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mc:AlternateContent xmlns:mc="http://schemas.openxmlformats.org/markup-compatibility/2006">
    <mc:Choice Requires="x15">
      <x15ac:absPath xmlns:x15ac="http://schemas.microsoft.com/office/spreadsheetml/2010/11/ac" url="C:\Users\sandra.pereira\Documents\OCTUBRE 2019\LEY 1712\CONTRATACION\"/>
    </mc:Choice>
  </mc:AlternateContent>
  <xr:revisionPtr revIDLastSave="0" documentId="8_{E4017E59-BD22-4020-9988-8176BF829B45}" xr6:coauthVersionLast="41" xr6:coauthVersionMax="41" xr10:uidLastSave="{00000000-0000-0000-0000-000000000000}"/>
  <bookViews>
    <workbookView xWindow="-120" yWindow="-120" windowWidth="29040" windowHeight="15840" tabRatio="853" activeTab="1" xr2:uid="{00000000-000D-0000-FFFF-FFFF00000000}"/>
  </bookViews>
  <sheets>
    <sheet name="TABLA DINAMICA" sheetId="28" r:id="rId1"/>
    <sheet name="SEGUIMIENTO SECOP " sheetId="23" r:id="rId2"/>
    <sheet name="CUADRO RESUMEN" sheetId="29" r:id="rId3"/>
    <sheet name="PROCESOS X MODALIDAD" sheetId="30" r:id="rId4"/>
  </sheets>
  <definedNames>
    <definedName name="_xlnm._FilterDatabase" localSheetId="1" hidden="1">'SEGUIMIENTO SECOP '!$A$5:$P$3854</definedName>
    <definedName name="_xlnm._FilterDatabase" localSheetId="0" hidden="1">'TABLA DINAMICA'!$A$4:$E$25</definedName>
    <definedName name="CONTRATO1" localSheetId="2">#REF!</definedName>
    <definedName name="CONTRATO1">#REF!</definedName>
    <definedName name="CUALES" localSheetId="2">#REF!</definedName>
    <definedName name="CUALES">#REF!</definedName>
    <definedName name="LINEA" localSheetId="2">#REF!</definedName>
    <definedName name="LINEA">#REF!</definedName>
    <definedName name="LINEA1" localSheetId="2">#REF!</definedName>
    <definedName name="LINEA1">#REF!</definedName>
    <definedName name="LISTO" localSheetId="2">#REF!</definedName>
    <definedName name="LISTO">#REF!</definedName>
    <definedName name="LISTOS" localSheetId="2">#REF!</definedName>
    <definedName name="LISTOS">#REF!</definedName>
    <definedName name="LOCALIDAD" localSheetId="2">#REF!</definedName>
    <definedName name="LOCALIDAD">#REF!</definedName>
    <definedName name="LOCALIDAD1" localSheetId="2">#REF!</definedName>
    <definedName name="LOCALIDAD1">#REF!</definedName>
    <definedName name="MODALIDAD" localSheetId="2">#REF!</definedName>
    <definedName name="MODALIDAD">#REF!</definedName>
    <definedName name="MODALIDAD1" localSheetId="2">#REF!</definedName>
    <definedName name="MODALIDAD1">#REF!</definedName>
    <definedName name="MODALIDADES1" localSheetId="2">#REF!</definedName>
    <definedName name="MODALIDADES1">#REF!</definedName>
    <definedName name="nuevo" localSheetId="2">#REF!</definedName>
    <definedName name="nuevo">#REF!</definedName>
    <definedName name="NUEVOS" localSheetId="2">#REF!</definedName>
    <definedName name="NUEVOS">#REF!</definedName>
    <definedName name="PENDIENTES" localSheetId="2">#REF!</definedName>
    <definedName name="PENDIENTES">#REF!</definedName>
    <definedName name="RUBRO" localSheetId="2">#REF!</definedName>
    <definedName name="RUBRO">#REF!</definedName>
    <definedName name="RUBRO1" localSheetId="2">#REF!</definedName>
    <definedName name="RUBRO1">#REF!</definedName>
    <definedName name="SECTOR" localSheetId="2">#REF!</definedName>
    <definedName name="SECTOR">#REF!</definedName>
    <definedName name="SECTOR1" localSheetId="2">#REF!</definedName>
    <definedName name="SECTOR1">#REF!</definedName>
    <definedName name="SOLICITUD" localSheetId="2">#REF!</definedName>
    <definedName name="SOLICITUD">#REF!</definedName>
    <definedName name="SOLICITUD1" localSheetId="2">#REF!</definedName>
    <definedName name="SOLICITUD1">#REF!</definedName>
    <definedName name="SUBA" localSheetId="2">#REF!</definedName>
    <definedName name="SUBA">#REF!</definedName>
    <definedName name="tblMainTable_trRowMiddle_tdCell1_tblForm_trGridRow_tdCell1_grdResultList_lnkLinkChangePagingStyle" localSheetId="1">'SEGUIMIENTO SECOP '!#REF!</definedName>
    <definedName name="tblMainTable_trRowMiddle_tdCell1_tblForm_trGridRow_tdCell1_grdResultList_Paginator_goToPage_Reset" localSheetId="1">'SEGUIMIENTO SECOP '!#REF!</definedName>
    <definedName name="tblMainTable_trRowMiddle_tdCell1_tblForm_trGridRow_tdCell1_grdResultList_tdDetailColumn_lnkDetailLink_0" localSheetId="1">'SEGUIMIENTO SECOP '!#REF!</definedName>
    <definedName name="tblMainTable_trRowMiddle_tdCell1_tblForm_trGridRow_tdCell1_grdResultList_tdDetailColumn_lnkDetailLink_1" localSheetId="1">'SEGUIMIENTO SECOP '!#REF!</definedName>
    <definedName name="tblMainTable_trRowMiddle_tdCell1_tblForm_trGridRow_tdCell1_grdResultList_tdDetailColumn_lnkDetailLink_10" localSheetId="1">'SEGUIMIENTO SECOP '!#REF!</definedName>
    <definedName name="tblMainTable_trRowMiddle_tdCell1_tblForm_trGridRow_tdCell1_grdResultList_tdDetailColumn_lnkDetailLink_11" localSheetId="1">'SEGUIMIENTO SECOP '!#REF!</definedName>
    <definedName name="tblMainTable_trRowMiddle_tdCell1_tblForm_trGridRow_tdCell1_grdResultList_tdDetailColumn_lnkDetailLink_12" localSheetId="1">'SEGUIMIENTO SECOP '!#REF!</definedName>
    <definedName name="tblMainTable_trRowMiddle_tdCell1_tblForm_trGridRow_tdCell1_grdResultList_tdDetailColumn_lnkDetailLink_13" localSheetId="1">'SEGUIMIENTO SECOP '!#REF!</definedName>
    <definedName name="tblMainTable_trRowMiddle_tdCell1_tblForm_trGridRow_tdCell1_grdResultList_tdDetailColumn_lnkDetailLink_14" localSheetId="1">'SEGUIMIENTO SECOP '!#REF!</definedName>
    <definedName name="tblMainTable_trRowMiddle_tdCell1_tblForm_trGridRow_tdCell1_grdResultList_tdDetailColumn_lnkDetailLink_15" localSheetId="1">'SEGUIMIENTO SECOP '!#REF!</definedName>
    <definedName name="tblMainTable_trRowMiddle_tdCell1_tblForm_trGridRow_tdCell1_grdResultList_tdDetailColumn_lnkDetailLink_16" localSheetId="1">'SEGUIMIENTO SECOP '!#REF!</definedName>
    <definedName name="tblMainTable_trRowMiddle_tdCell1_tblForm_trGridRow_tdCell1_grdResultList_tdDetailColumn_lnkDetailLink_17" localSheetId="1">'SEGUIMIENTO SECOP '!#REF!</definedName>
    <definedName name="tblMainTable_trRowMiddle_tdCell1_tblForm_trGridRow_tdCell1_grdResultList_tdDetailColumn_lnkDetailLink_18" localSheetId="1">'SEGUIMIENTO SECOP '!#REF!</definedName>
    <definedName name="tblMainTable_trRowMiddle_tdCell1_tblForm_trGridRow_tdCell1_grdResultList_tdDetailColumn_lnkDetailLink_19" localSheetId="1">'SEGUIMIENTO SECOP '!#REF!</definedName>
    <definedName name="tblMainTable_trRowMiddle_tdCell1_tblForm_trGridRow_tdCell1_grdResultList_tdDetailColumn_lnkDetailLink_2" localSheetId="1">'SEGUIMIENTO SECOP '!#REF!</definedName>
    <definedName name="tblMainTable_trRowMiddle_tdCell1_tblForm_trGridRow_tdCell1_grdResultList_tdDetailColumn_lnkDetailLink_20" localSheetId="1">'SEGUIMIENTO SECOP '!#REF!</definedName>
    <definedName name="tblMainTable_trRowMiddle_tdCell1_tblForm_trGridRow_tdCell1_grdResultList_tdDetailColumn_lnkDetailLink_21" localSheetId="1">'SEGUIMIENTO SECOP '!#REF!</definedName>
    <definedName name="tblMainTable_trRowMiddle_tdCell1_tblForm_trGridRow_tdCell1_grdResultList_tdDetailColumn_lnkDetailLink_22" localSheetId="1">'SEGUIMIENTO SECOP '!#REF!</definedName>
    <definedName name="tblMainTable_trRowMiddle_tdCell1_tblForm_trGridRow_tdCell1_grdResultList_tdDetailColumn_lnkDetailLink_23" localSheetId="1">'SEGUIMIENTO SECOP '!#REF!</definedName>
    <definedName name="tblMainTable_trRowMiddle_tdCell1_tblForm_trGridRow_tdCell1_grdResultList_tdDetailColumn_lnkDetailLink_24" localSheetId="1">'SEGUIMIENTO SECOP '!#REF!</definedName>
    <definedName name="tblMainTable_trRowMiddle_tdCell1_tblForm_trGridRow_tdCell1_grdResultList_tdDetailColumn_lnkDetailLink_25" localSheetId="1">'SEGUIMIENTO SECOP '!#REF!</definedName>
    <definedName name="tblMainTable_trRowMiddle_tdCell1_tblForm_trGridRow_tdCell1_grdResultList_tdDetailColumn_lnkDetailLink_3" localSheetId="1">'SEGUIMIENTO SECOP '!#REF!</definedName>
    <definedName name="tblMainTable_trRowMiddle_tdCell1_tblForm_trGridRow_tdCell1_grdResultList_tdDetailColumn_lnkDetailLink_31" localSheetId="1">'SEGUIMIENTO SECOP '!$K$46</definedName>
    <definedName name="tblMainTable_trRowMiddle_tdCell1_tblForm_trGridRow_tdCell1_grdResultList_tdDetailColumn_lnkDetailLink_33" localSheetId="1">'SEGUIMIENTO SECOP '!$K$2776</definedName>
    <definedName name="tblMainTable_trRowMiddle_tdCell1_tblForm_trGridRow_tdCell1_grdResultList_tdDetailColumn_lnkDetailLink_39" localSheetId="1">'SEGUIMIENTO SECOP '!$K$173</definedName>
    <definedName name="tblMainTable_trRowMiddle_tdCell1_tblForm_trGridRow_tdCell1_grdResultList_tdDetailColumn_lnkDetailLink_4" localSheetId="1">'SEGUIMIENTO SECOP '!#REF!</definedName>
    <definedName name="tblMainTable_trRowMiddle_tdCell1_tblForm_trGridRow_tdCell1_grdResultList_tdDetailColumn_lnkDetailLink_41" localSheetId="1">'SEGUIMIENTO SECOP '!$K$2771</definedName>
    <definedName name="tblMainTable_trRowMiddle_tdCell1_tblForm_trGridRow_tdCell1_grdResultList_tdDetailColumn_lnkDetailLink_44" localSheetId="1">'SEGUIMIENTO SECOP '!$K$2470</definedName>
    <definedName name="tblMainTable_trRowMiddle_tdCell1_tblForm_trGridRow_tdCell1_grdResultList_tdDetailColumn_lnkDetailLink_5" localSheetId="1">'SEGUIMIENTO SECOP '!#REF!</definedName>
    <definedName name="tblMainTable_trRowMiddle_tdCell1_tblForm_trGridRow_tdCell1_grdResultList_tdDetailColumn_lnkDetailLink_6" localSheetId="1">'SEGUIMIENTO SECOP '!#REF!</definedName>
    <definedName name="tblMainTable_trRowMiddle_tdCell1_tblForm_trGridRow_tdCell1_grdResultList_tdDetailColumn_lnkDetailLink_7" localSheetId="1">'SEGUIMIENTO SECOP '!#REF!</definedName>
    <definedName name="tblMainTable_trRowMiddle_tdCell1_tblForm_trGridRow_tdCell1_grdResultList_tdDetailColumn_lnkDetailLink_8" localSheetId="1">'SEGUIMIENTO SECOP '!#REF!</definedName>
    <definedName name="tblMainTable_trRowMiddle_tdCell1_tblForm_trGridRow_tdCell1_grdResultList_tdDetailColumn_lnkDetailLink_9" localSheetId="1">'SEGUIMIENTO SECOP '!#REF!</definedName>
    <definedName name="TIPO" localSheetId="2">#REF!</definedName>
    <definedName name="TIPO">#REF!</definedName>
    <definedName name="TIPO1" localSheetId="2">#REF!</definedName>
    <definedName name="TIPO1">#REF!</definedName>
    <definedName name="USAQUEN" localSheetId="2">#REF!</definedName>
    <definedName name="USAQUEN">#REF!</definedName>
  </definedNames>
  <calcPr calcId="191029"/>
  <pivotCaches>
    <pivotCache cacheId="0" r:id="rId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3868" i="23" l="1"/>
  <c r="G1319" i="23" l="1"/>
  <c r="G3425" i="23"/>
  <c r="G2593" i="23" l="1"/>
  <c r="G428" i="23" l="1"/>
  <c r="G2708" i="23" l="1"/>
  <c r="G170" i="23"/>
  <c r="G760" i="23" l="1"/>
  <c r="G2130" i="23" l="1"/>
  <c r="G1774" i="23"/>
  <c r="G944" i="23" l="1"/>
  <c r="G3719" i="23"/>
  <c r="G3117" i="23" l="1"/>
  <c r="G2824" i="23" l="1"/>
  <c r="G3853" i="23" l="1"/>
  <c r="I3853" i="23" l="1"/>
  <c r="I3719" i="23"/>
  <c r="I3425" i="23"/>
  <c r="G3213" i="23"/>
  <c r="I3213" i="23" s="1"/>
  <c r="I3117" i="23"/>
  <c r="G2938" i="23"/>
  <c r="I2938" i="23" s="1"/>
  <c r="I2824" i="23"/>
  <c r="I2708" i="23"/>
  <c r="G1609" i="23"/>
  <c r="I1609" i="23" s="1"/>
  <c r="I1319" i="23"/>
  <c r="G1064" i="23"/>
  <c r="I944" i="23"/>
  <c r="G299" i="23"/>
  <c r="I299" i="23" s="1"/>
  <c r="I170" i="23"/>
  <c r="I428" i="23" l="1"/>
  <c r="I1064" i="23" l="1"/>
  <c r="I760" i="23"/>
  <c r="G2462" i="23" l="1"/>
  <c r="I2462" i="23" s="1"/>
  <c r="I2130" i="23"/>
  <c r="I2593" i="23" l="1"/>
  <c r="I1774" i="23"/>
  <c r="K24" i="29" l="1"/>
  <c r="I24" i="29"/>
  <c r="K7" i="29"/>
  <c r="I7" i="29"/>
  <c r="E6" i="30" l="1"/>
  <c r="E7" i="30"/>
  <c r="E8" i="30"/>
  <c r="E9" i="30"/>
  <c r="E10" i="30"/>
  <c r="E11" i="30"/>
  <c r="E12" i="30"/>
  <c r="E13" i="30"/>
  <c r="E14" i="30"/>
  <c r="E15" i="30"/>
  <c r="E16" i="30"/>
  <c r="E17" i="30"/>
  <c r="E18" i="30"/>
  <c r="E19" i="30"/>
  <c r="E20" i="30"/>
  <c r="E21" i="30"/>
  <c r="E22" i="30"/>
  <c r="E23" i="30"/>
  <c r="E24" i="30"/>
  <c r="F26" i="30"/>
  <c r="G26" i="30"/>
  <c r="H26" i="30"/>
  <c r="I26" i="30"/>
  <c r="J26" i="30"/>
  <c r="K26" i="30"/>
  <c r="L26" i="30"/>
  <c r="M26" i="30"/>
  <c r="N26" i="30"/>
  <c r="O26" i="30"/>
  <c r="E26" i="30"/>
  <c r="E5" i="30"/>
  <c r="E3" i="23" l="1"/>
  <c r="F4" i="29" s="1"/>
  <c r="K26" i="29" l="1"/>
  <c r="K25" i="29"/>
  <c r="K23" i="29"/>
  <c r="K22" i="29"/>
  <c r="K21" i="29"/>
  <c r="K20" i="29"/>
  <c r="K19" i="29"/>
  <c r="K18" i="29"/>
  <c r="K17" i="29"/>
  <c r="K16" i="29"/>
  <c r="K15" i="29"/>
  <c r="K14" i="29"/>
  <c r="K13" i="29"/>
  <c r="K12" i="29"/>
  <c r="K11" i="29"/>
  <c r="K10" i="29"/>
  <c r="K9" i="29"/>
  <c r="K8" i="29"/>
  <c r="I26" i="29"/>
  <c r="I25" i="29"/>
  <c r="I23" i="29"/>
  <c r="I22" i="29"/>
  <c r="I21" i="29"/>
  <c r="I20" i="29"/>
  <c r="I19" i="29"/>
  <c r="I18" i="29"/>
  <c r="I17" i="29"/>
  <c r="I16" i="29"/>
  <c r="I15" i="29"/>
  <c r="K27" i="29" l="1"/>
  <c r="I14" i="29"/>
  <c r="I13" i="29"/>
  <c r="I12" i="29"/>
  <c r="I11" i="29"/>
  <c r="I10" i="29"/>
  <c r="I8" i="29"/>
  <c r="E7" i="29" l="1"/>
  <c r="E26" i="29"/>
  <c r="E25" i="29"/>
  <c r="E24" i="29"/>
  <c r="E23" i="29"/>
  <c r="E22" i="29"/>
  <c r="E21" i="29"/>
  <c r="E20" i="29"/>
  <c r="E19" i="29"/>
  <c r="E18" i="29"/>
  <c r="E17" i="29"/>
  <c r="E16" i="29"/>
  <c r="E15" i="29"/>
  <c r="E14" i="29"/>
  <c r="E13" i="29"/>
  <c r="E12" i="29"/>
  <c r="E11" i="29"/>
  <c r="E10" i="29"/>
  <c r="E9" i="29"/>
  <c r="E8" i="29"/>
  <c r="F27" i="29"/>
  <c r="O26" i="29"/>
  <c r="P26" i="29" s="1"/>
  <c r="O25" i="29"/>
  <c r="P25" i="29" s="1"/>
  <c r="O24" i="29"/>
  <c r="P24" i="29" s="1"/>
  <c r="O23" i="29"/>
  <c r="P23" i="29" s="1"/>
  <c r="O22" i="29"/>
  <c r="P22" i="29" s="1"/>
  <c r="O21" i="29"/>
  <c r="P21" i="29" s="1"/>
  <c r="O20" i="29"/>
  <c r="P20" i="29" s="1"/>
  <c r="O19" i="29"/>
  <c r="P19" i="29" s="1"/>
  <c r="O18" i="29"/>
  <c r="P18" i="29" s="1"/>
  <c r="O17" i="29"/>
  <c r="P17" i="29" s="1"/>
  <c r="O16" i="29"/>
  <c r="P16" i="29" s="1"/>
  <c r="O15" i="29"/>
  <c r="P15" i="29" s="1"/>
  <c r="O14" i="29"/>
  <c r="P14" i="29" s="1"/>
  <c r="O13" i="29"/>
  <c r="P13" i="29" s="1"/>
  <c r="O12" i="29"/>
  <c r="P12" i="29" s="1"/>
  <c r="O11" i="29"/>
  <c r="P11" i="29" s="1"/>
  <c r="O10" i="29"/>
  <c r="P10" i="29" s="1"/>
  <c r="O8" i="29"/>
  <c r="P8" i="29" s="1"/>
  <c r="O7" i="29"/>
  <c r="E27" i="29" l="1"/>
  <c r="P7" i="29"/>
  <c r="G8" i="29" l="1"/>
  <c r="G15" i="29"/>
  <c r="L15" i="29" l="1"/>
  <c r="H15" i="29"/>
  <c r="L8" i="29"/>
  <c r="H8" i="29"/>
  <c r="M8" i="29"/>
  <c r="N8" i="29" s="1"/>
  <c r="J8" i="29"/>
  <c r="M15" i="29"/>
  <c r="N15" i="29" s="1"/>
  <c r="J15" i="29"/>
  <c r="G25" i="29"/>
  <c r="G24" i="29"/>
  <c r="L24" i="29" l="1"/>
  <c r="H24" i="29"/>
  <c r="L25" i="29"/>
  <c r="H25" i="29"/>
  <c r="M24" i="29"/>
  <c r="N24" i="29" s="1"/>
  <c r="J24" i="29"/>
  <c r="M25" i="29"/>
  <c r="N25" i="29" s="1"/>
  <c r="J25" i="29"/>
  <c r="G23" i="29"/>
  <c r="G21" i="29"/>
  <c r="G20" i="29"/>
  <c r="L20" i="29" l="1"/>
  <c r="H20" i="29"/>
  <c r="L23" i="29"/>
  <c r="H23" i="29"/>
  <c r="L21" i="29"/>
  <c r="H21" i="29"/>
  <c r="M21" i="29"/>
  <c r="N21" i="29" s="1"/>
  <c r="J21" i="29"/>
  <c r="M23" i="29"/>
  <c r="N23" i="29" s="1"/>
  <c r="J23" i="29"/>
  <c r="J20" i="29"/>
  <c r="M20" i="29"/>
  <c r="N20" i="29" s="1"/>
  <c r="G19" i="29"/>
  <c r="G18" i="29"/>
  <c r="G17" i="29"/>
  <c r="L17" i="29" l="1"/>
  <c r="H17" i="29"/>
  <c r="L18" i="29"/>
  <c r="H18" i="29"/>
  <c r="L19" i="29"/>
  <c r="H19" i="29"/>
  <c r="J18" i="29"/>
  <c r="M18" i="29"/>
  <c r="N18" i="29" s="1"/>
  <c r="M19" i="29"/>
  <c r="N19" i="29" s="1"/>
  <c r="J19" i="29"/>
  <c r="M17" i="29"/>
  <c r="N17" i="29" s="1"/>
  <c r="J17" i="29"/>
  <c r="G16" i="29"/>
  <c r="L16" i="29" l="1"/>
  <c r="H16" i="29"/>
  <c r="M16" i="29"/>
  <c r="N16" i="29" s="1"/>
  <c r="J16" i="29"/>
  <c r="G13" i="29"/>
  <c r="G12" i="29"/>
  <c r="G11" i="29"/>
  <c r="G10" i="29"/>
  <c r="L11" i="29" l="1"/>
  <c r="H11" i="29"/>
  <c r="L10" i="29"/>
  <c r="H10" i="29"/>
  <c r="L12" i="29"/>
  <c r="H12" i="29"/>
  <c r="L13" i="29"/>
  <c r="H13" i="29"/>
  <c r="J12" i="29"/>
  <c r="M12" i="29"/>
  <c r="N12" i="29" s="1"/>
  <c r="J10" i="29"/>
  <c r="M10" i="29"/>
  <c r="M13" i="29"/>
  <c r="N13" i="29" s="1"/>
  <c r="J13" i="29"/>
  <c r="M11" i="29"/>
  <c r="N11" i="29" s="1"/>
  <c r="J11" i="29"/>
  <c r="G14" i="29"/>
  <c r="L14" i="29" l="1"/>
  <c r="H14" i="29"/>
  <c r="N10" i="29"/>
  <c r="J14" i="29"/>
  <c r="M14" i="29"/>
  <c r="N14" i="29" s="1"/>
  <c r="G26" i="29"/>
  <c r="L26" i="29" l="1"/>
  <c r="H26" i="29"/>
  <c r="J26" i="29"/>
  <c r="M26" i="29"/>
  <c r="N26" i="29" s="1"/>
  <c r="G22" i="29"/>
  <c r="L22" i="29" l="1"/>
  <c r="H22" i="29"/>
  <c r="J22" i="29"/>
  <c r="M22" i="29"/>
  <c r="N22" i="29" l="1"/>
  <c r="C4208" i="23"/>
  <c r="I9" i="29" l="1"/>
  <c r="G9" i="29" l="1"/>
  <c r="I27" i="29"/>
  <c r="O9" i="29"/>
  <c r="J9" i="29" l="1"/>
  <c r="M9" i="29"/>
  <c r="N9" i="29" s="1"/>
  <c r="L9" i="29"/>
  <c r="H9" i="29"/>
  <c r="P9" i="29"/>
  <c r="O27" i="29"/>
  <c r="P27" i="29" s="1"/>
  <c r="N3" i="23"/>
  <c r="N4" i="29" s="1"/>
  <c r="G7" i="29"/>
  <c r="L7" i="29" s="1"/>
  <c r="G27" i="29" l="1"/>
  <c r="L27" i="29" s="1"/>
  <c r="M7" i="29"/>
  <c r="M27" i="29" s="1"/>
  <c r="H7" i="29"/>
  <c r="J7" i="29"/>
  <c r="N7" i="29" l="1"/>
  <c r="H27" i="29"/>
  <c r="J27" i="29"/>
  <c r="N27" i="29"/>
</calcChain>
</file>

<file path=xl/sharedStrings.xml><?xml version="1.0" encoding="utf-8"?>
<sst xmlns="http://schemas.openxmlformats.org/spreadsheetml/2006/main" count="38386" uniqueCount="11872">
  <si>
    <t>FECHA DE PUBLICACIÓN</t>
  </si>
  <si>
    <t>TOTAL</t>
  </si>
  <si>
    <t>INVERSIÓN PUBLICADOS</t>
  </si>
  <si>
    <t>USAQUEN</t>
  </si>
  <si>
    <t>CHAPINERO</t>
  </si>
  <si>
    <t>USME</t>
  </si>
  <si>
    <t>TUNJUELITO</t>
  </si>
  <si>
    <t>BOSA</t>
  </si>
  <si>
    <t>KENNEDY</t>
  </si>
  <si>
    <t>SUBA</t>
  </si>
  <si>
    <t>BARRIOS UNIDOS</t>
  </si>
  <si>
    <t>TEUSAQUILLO</t>
  </si>
  <si>
    <t>ANTONIO NARIÑO</t>
  </si>
  <si>
    <t>PUENTE ARANDA</t>
  </si>
  <si>
    <t>SUMAPAZ</t>
  </si>
  <si>
    <t>FASE ACTUAL</t>
  </si>
  <si>
    <t>No.</t>
  </si>
  <si>
    <t>LOCALIDAD</t>
  </si>
  <si>
    <t>MODALIDAD</t>
  </si>
  <si>
    <t>DIRECTA (CPS)</t>
  </si>
  <si>
    <t>CONTRATISTA</t>
  </si>
  <si>
    <t>SANTAFE</t>
  </si>
  <si>
    <t>SAN CRISTOBAL</t>
  </si>
  <si>
    <t>FONTIBON</t>
  </si>
  <si>
    <t>MARTIRES</t>
  </si>
  <si>
    <t>RAFAEL URIBE URIBE</t>
  </si>
  <si>
    <t>CIUDAD BOLIVAR</t>
  </si>
  <si>
    <t>MENOR CUANTÍA</t>
  </si>
  <si>
    <t>CONCURSO DE MÉRITOS ABIERTO</t>
  </si>
  <si>
    <t>LICITACIÓN PÚBLICA</t>
  </si>
  <si>
    <t>N/A</t>
  </si>
  <si>
    <t>MÍNIMA CUANTÍA</t>
  </si>
  <si>
    <t>SUBASTA INVERSA</t>
  </si>
  <si>
    <t>DIRECTA</t>
  </si>
  <si>
    <t>TIENDA VIRTUAL</t>
  </si>
  <si>
    <t>Total general</t>
  </si>
  <si>
    <t>No. CTOS</t>
  </si>
  <si>
    <t>PRESUPUESTO DISPONIBLE</t>
  </si>
  <si>
    <t>CONTRATADO</t>
  </si>
  <si>
    <t>PORCENTAJE COMPROMETIDO</t>
  </si>
  <si>
    <t>PUBLICADOS SIN COMPROMISO</t>
  </si>
  <si>
    <t>PORCENTAJE NO COMPROMETIDO</t>
  </si>
  <si>
    <t>PRESUPUESTO SIN COMPROMETER Y SIN ADICIONES</t>
  </si>
  <si>
    <t>PORCENTAJE POR COMPROMETER</t>
  </si>
  <si>
    <t>TOTALES</t>
  </si>
  <si>
    <t>PUBLICADO SIN ADJUDICAR</t>
  </si>
  <si>
    <t>ENGATIVÁ</t>
  </si>
  <si>
    <t>LA CANDELARIA</t>
  </si>
  <si>
    <t>Suma de INVERSIÓN PUBLICADOS</t>
  </si>
  <si>
    <t>TOTAL PUBLICADO</t>
  </si>
  <si>
    <t>NÚMERO DE CONTRATOS</t>
  </si>
  <si>
    <t>PORCENTAJE SIN ADJUDICAR</t>
  </si>
  <si>
    <t>INTERADMINISTRATIVO</t>
  </si>
  <si>
    <t>TIPOLOGIA</t>
  </si>
  <si>
    <t>SEGUIMIENTO PROCESOS PUBLICADOS Y ADJUDICADOS EN SECOP I &amp; II</t>
  </si>
  <si>
    <t>PORCENTAJE PUBLICADO</t>
  </si>
  <si>
    <t>PARTICIPACION %</t>
  </si>
  <si>
    <t>CATEGORIA PARA LA DGDL</t>
  </si>
  <si>
    <t>PROCESOS PUBLICADOS EN SECOP I y II A PARTIR DEL 8 DE ENERO DE 2019 INVERSION</t>
  </si>
  <si>
    <t>FDLSF-CMA-004-2018</t>
  </si>
  <si>
    <t>SALON COMUNAL LAS CRUCES</t>
  </si>
  <si>
    <t>Presentación de observaciones</t>
  </si>
  <si>
    <t>14/12/2018 10:12 PM (UTC -5 horas)</t>
  </si>
  <si>
    <t>SIN</t>
  </si>
  <si>
    <t>OTROS</t>
  </si>
  <si>
    <t>BORRADOR</t>
  </si>
  <si>
    <t>FDLSF-CMA-005-2018</t>
  </si>
  <si>
    <t>INTERVENTORIA SALON COMUNAL LAS CRUCES</t>
  </si>
  <si>
    <t>19/12/2018 08:19 PM (UTC -5 horas)</t>
  </si>
  <si>
    <t>FDLRUU-CMA-273-2018</t>
  </si>
  <si>
    <t>INTERVENTORIA CONSERVACIÓN DE LA MALLA VIAL Y ESPACIO PUBLICO PARA LA UPZ 55 DIANA TURBAY</t>
  </si>
  <si>
    <t>28/12/2018 11:56 PM (UTC -5 horas)</t>
  </si>
  <si>
    <t>PUBLICADO</t>
  </si>
  <si>
    <t>MALLA VIAL y ESPACIO PÚBLICO</t>
  </si>
  <si>
    <t>FDLRUU-274-2018</t>
  </si>
  <si>
    <t>28/12/2018 11:32 PM (UTC -5 horas)</t>
  </si>
  <si>
    <t>FDLRUU-CMA-275-2018</t>
  </si>
  <si>
    <t>28/12/2018 11:38 PM (UTC -5 horas)</t>
  </si>
  <si>
    <t>PARQUES</t>
  </si>
  <si>
    <t>FDLRUU-CMA-276-2018</t>
  </si>
  <si>
    <t>28/12/2018 11:51 PM (UTC -5 horas)</t>
  </si>
  <si>
    <t>FDLRUU-CMA-277-2018</t>
  </si>
  <si>
    <t xml:space="preserve">ESTUDIOS Y DISEÑOS DE MALLA VIAL ESCALERAS </t>
  </si>
  <si>
    <t>28/12/2018 11:36 PM (UTC -5 horas)</t>
  </si>
  <si>
    <t>MALLA VIAL</t>
  </si>
  <si>
    <t>CMA-278-2018</t>
  </si>
  <si>
    <t>INTERVENTORIA SALON COMUNAL</t>
  </si>
  <si>
    <t>28/12/2018 11:37 PM (UTC -5 horas)</t>
  </si>
  <si>
    <t>FDLRUU-CMA-279-2018</t>
  </si>
  <si>
    <t>28/12/2018 10:20 PM (UTC -5 horas)</t>
  </si>
  <si>
    <t>FDLRUU-CMA-280-2018</t>
  </si>
  <si>
    <t>28/12/2018 11:41 PM (UTC -5 horas)</t>
  </si>
  <si>
    <t>FDLBU-CD-001-2019</t>
  </si>
  <si>
    <t>AUXILIAR DE ARCHIVO</t>
  </si>
  <si>
    <t>Presentación de oferta</t>
  </si>
  <si>
    <t>10/01/2019 05:15 PM (UTC -5 horas)</t>
  </si>
  <si>
    <t>KATHERINE VILLA SILVA</t>
  </si>
  <si>
    <t>PROCESO ADJUDICADO Y CELEBRADO</t>
  </si>
  <si>
    <t>PENDIENTE RP</t>
  </si>
  <si>
    <t>CPS</t>
  </si>
  <si>
    <t>ADJUDICADO PRP</t>
  </si>
  <si>
    <t>FDLUSA-CPS-001-2019</t>
  </si>
  <si>
    <t>14/01/2019 09:21 AM (UTC -5 horas)</t>
  </si>
  <si>
    <t>FDLUSA-CPS-002-2019</t>
  </si>
  <si>
    <t>14/01/2019 11:50 AM (UTC -5 horas)</t>
  </si>
  <si>
    <t>CPSFDLSUBA#211/2018</t>
  </si>
  <si>
    <t>DIANA MARIA BOLAÑOS LOPEZ</t>
  </si>
  <si>
    <t>14/01/2019 01:08 PM (UTC -5 horas)</t>
  </si>
  <si>
    <t>FDLUSA-CPS-004-2019</t>
  </si>
  <si>
    <t>CONTRATO DE PRESTACION DE SERVICIOS</t>
  </si>
  <si>
    <t>15/01/2019 02:20 PM (UTC -5 horas)</t>
  </si>
  <si>
    <t>FDLUSA-CPS-003-2019-V2</t>
  </si>
  <si>
    <t>15/01/2019 06:42 PM (UTC -5 horas)</t>
  </si>
  <si>
    <t>FDLUSA-CPS 005-2019</t>
  </si>
  <si>
    <t>PRESTACIÓN DE SERVICIOS PROFESIONALES</t>
  </si>
  <si>
    <t>15/01/2019 08:11 PM (UTC -5 horas)</t>
  </si>
  <si>
    <t>FDLUSA-CPS 006-2019</t>
  </si>
  <si>
    <t>CONTRATO DE PRESTACIÓN DE SERVICIOS PROFESIONALES</t>
  </si>
  <si>
    <t>15/01/2019 08:24 PM (UTC -5 horas)</t>
  </si>
  <si>
    <t>FDLUSA-CPS-007-2019</t>
  </si>
  <si>
    <t>15/01/2019 09:00 PM (UTC -5 horas)</t>
  </si>
  <si>
    <t>CPS-001-2019</t>
  </si>
  <si>
    <t xml:space="preserve">ASESOR DEL DESPACHO </t>
  </si>
  <si>
    <t>MARIA CLAUDIA CLAVIJO DIAZ</t>
  </si>
  <si>
    <t>CPS-002-2019</t>
  </si>
  <si>
    <t xml:space="preserve">ABOGADO CONTRATACION </t>
  </si>
  <si>
    <t>15/01/2019 03:15 PM (UTC -5 horas)</t>
  </si>
  <si>
    <t>15/01/2019 02:29 PM UTC -5 horas)</t>
  </si>
  <si>
    <t>NURIAN BARON BAREÑO</t>
  </si>
  <si>
    <t>CPS-003-2019</t>
  </si>
  <si>
    <t>15/01/2019 03:36 PM (UTC -5 horas)</t>
  </si>
  <si>
    <t xml:space="preserve">LUZ MARLEN BULA GUZMAN </t>
  </si>
  <si>
    <t>FDLM-005-2019</t>
  </si>
  <si>
    <t>SEGUIMIENTO AL COBRO COACTIVO</t>
  </si>
  <si>
    <t>15/01/2019 03:52 PM (UTC -5 horas)</t>
  </si>
  <si>
    <t>CAROLINA PELAEZ CONTRERAS</t>
  </si>
  <si>
    <t>FDLM-006-2019</t>
  </si>
  <si>
    <t>PRESTACION SERVICIOS INGENIERO DE SISTEMAS</t>
  </si>
  <si>
    <t>15/01/2019 04:46 PM (UTC -5 horas)</t>
  </si>
  <si>
    <t>JESUS EDIMER RONCANCIO RONCANCIO</t>
  </si>
  <si>
    <t>FDLS-CD-001-2019</t>
  </si>
  <si>
    <t>PRESTACIÓN DE SERVICIOS JURÍDICOS</t>
  </si>
  <si>
    <t>15/01/2019 12:34 PM (UTC -5 horas)</t>
  </si>
  <si>
    <t>JENNY CAROLINA GIRÓN CUERVO</t>
  </si>
  <si>
    <t>FDLS-CD-002-2019</t>
  </si>
  <si>
    <t>PRESTACIÓN DE SERVICIOS TÉCNICOS DESPACHO</t>
  </si>
  <si>
    <t>15/01/2019 12:42 PM (UTC -5 horas)</t>
  </si>
  <si>
    <t>SANDRA MILENA RODRIGUEZ SASTOQUE</t>
  </si>
  <si>
    <t>FDLS-CD-003-2018</t>
  </si>
  <si>
    <t>PRESTACIÓN DE SERVICIOS ESPECIALIZADOS JURÍDICOS</t>
  </si>
  <si>
    <t>15/01/2019 05:33 PM (UTC -5 horas)</t>
  </si>
  <si>
    <t>DANIEL EMILIO BARACALDO GÓMEZ</t>
  </si>
  <si>
    <t>FDLUSA-CPS-008-2019</t>
  </si>
  <si>
    <t>16/01/2019 02:21 PM (UTC -5 horas)</t>
  </si>
  <si>
    <t>CPSFDLSUBA#212/2018</t>
  </si>
  <si>
    <t>DORA ELISA LAVERDE GONZALEZ</t>
  </si>
  <si>
    <t>16/01/2019 10:35 AM (UTC -5 horas)</t>
  </si>
  <si>
    <t>CPSFDLSUBA#207/2018</t>
  </si>
  <si>
    <t>16/01/2019 11:10 AM (UTC -5 horas)</t>
  </si>
  <si>
    <t>CPSFDLSUBA#209/2018</t>
  </si>
  <si>
    <t>DIEGO FERNANDO PULIDO CHICA</t>
  </si>
  <si>
    <t>16/01/2019 12:25 PM (UTC -5 horas)</t>
  </si>
  <si>
    <t>FDLM-009-2019</t>
  </si>
  <si>
    <t>PRESTACION SERVICIOS CONDUCTOR</t>
  </si>
  <si>
    <t>16/01/2019 09:37 AM (UTC -5 horas)</t>
  </si>
  <si>
    <t>FDLM-004-2019</t>
  </si>
  <si>
    <t xml:space="preserve">PRESTACIÓN DE SERVICIOS </t>
  </si>
  <si>
    <t>16/01/2019 11:50 AM (UTC -5 horas)</t>
  </si>
  <si>
    <t>MARYLUZ TIBOCHA NIÑO</t>
  </si>
  <si>
    <t>FDLM-010-2019</t>
  </si>
  <si>
    <t>INGENIERA INFRAESTRUCTURA</t>
  </si>
  <si>
    <t>16/01/2019 02:27 PM (UTC -5 horas)</t>
  </si>
  <si>
    <t>MARYORY PASACHOVA SANCHEZ</t>
  </si>
  <si>
    <t>YASMINA GRACIELA ARAÚJO RODRÍGUEZ</t>
  </si>
  <si>
    <t>FDLS-CD-004-2019</t>
  </si>
  <si>
    <t>PRESTACION DE SERVICIOS PROFESIONALES JURIDICOS</t>
  </si>
  <si>
    <t>16/01/2019 02:12 PM (UTC -5 horas)</t>
  </si>
  <si>
    <t>FDLS-CD-005-2019</t>
  </si>
  <si>
    <t>OPERAR VEHÍCULO ASIGNADO</t>
  </si>
  <si>
    <t>16/01/2019 01:20 PM (UTC -5 horas)</t>
  </si>
  <si>
    <t>27/11/2018 09:28 PM (UTC -5 horas)</t>
  </si>
  <si>
    <t>Manifestación de interés</t>
  </si>
  <si>
    <t>INTERVENCION DE PREDIOS UBICADOS EN ZONAS DE ALTO RIESGO</t>
  </si>
  <si>
    <t>FDLRUU-SAMC-218-2018</t>
  </si>
  <si>
    <t>FDLUSA-CPS-018-2019</t>
  </si>
  <si>
    <t>17/01/2019 05:37 PM (UTC -5 horas)</t>
  </si>
  <si>
    <t>EDGAR MAURICIO GOMEZ MEDINA</t>
  </si>
  <si>
    <t>FDLUSA-CPS 014-2019</t>
  </si>
  <si>
    <t xml:space="preserve">CONTRATO DE PRESTACION DE SERVICIOS </t>
  </si>
  <si>
    <t>17/01/2019 05:16 PM (UTC -5 horas)</t>
  </si>
  <si>
    <t>JUAN DIEGO BUSTOS MUÑOZ</t>
  </si>
  <si>
    <t>FDLUSA-CPS 013-2019</t>
  </si>
  <si>
    <t>CONTRATO DE PRESTACION DE SERVICIOS PROFESIONALES</t>
  </si>
  <si>
    <t>17/01/2019 04:13 PM (UTC -5 horas)</t>
  </si>
  <si>
    <t>SIN ADJUDICAR</t>
  </si>
  <si>
    <t>FDLUSA-CPS-012-2019</t>
  </si>
  <si>
    <t xml:space="preserve">PRESTACIÓN DE SERVICIOS DE APOYO A LA GESTIÓN </t>
  </si>
  <si>
    <t>16/01/2019 06:26 PM (UTC -5 horas)</t>
  </si>
  <si>
    <t>ANGEL MARIA NORIEGA GOMEZ</t>
  </si>
  <si>
    <t>FDLUSA-CPS 011-2019</t>
  </si>
  <si>
    <t xml:space="preserve">CONTRATO DE PRESTACIÓN DE SERVICIOS </t>
  </si>
  <si>
    <t>16/01/2019 05:55 PM (UTC -5 horas)</t>
  </si>
  <si>
    <t>YESENIA GAMBOA PARDO</t>
  </si>
  <si>
    <t>FDLUSA-CPS 010-2019</t>
  </si>
  <si>
    <t>16/01/2019 05:31 PM (UTC -5 horas)</t>
  </si>
  <si>
    <t>ÁNGELO NAPOLEÓN RUÍZ PERILLA</t>
  </si>
  <si>
    <t>FDLUSA-CPS-009-2019</t>
  </si>
  <si>
    <t>16/01/2019 04:30 PM (UTC -5 horas)</t>
  </si>
  <si>
    <t>ESTEBAN MÁRTINEZ TÓRRES</t>
  </si>
  <si>
    <t>NEDDY ESTHER SANDOVAL FIGUEREDO</t>
  </si>
  <si>
    <t>PAULA CAMILA CAMARGO VARGAS</t>
  </si>
  <si>
    <t>LINA FERNANDA RODRIGUEZ ARANGO</t>
  </si>
  <si>
    <t>JEISSON ANDRÉS ORTIZ HERNÁNDEZ</t>
  </si>
  <si>
    <t>FRANK JAMIR CUADROS GUATAQUIRÁ</t>
  </si>
  <si>
    <t>LUIS CAMILO CASTIBLANCO SARMIENTO</t>
  </si>
  <si>
    <t>FDLUSA-CPS 020-2019</t>
  </si>
  <si>
    <t>17/01/2019 10:21 PM (UTC -5 horas)</t>
  </si>
  <si>
    <t>PROCESO EN EVALUACIÓN Y OBSERVACIONES</t>
  </si>
  <si>
    <t>FDLUSA-CPS 015-2019</t>
  </si>
  <si>
    <t>17/01/2019 10:11 PM (UTC -5 horas)</t>
  </si>
  <si>
    <t>FDLUSA-CPS-019-2019</t>
  </si>
  <si>
    <t>17/01/2019 08:09 PM (UTC -5 horas)</t>
  </si>
  <si>
    <t>FDLE-CD-001-2019</t>
  </si>
  <si>
    <t>CONDUCCION VEHICULOS 001</t>
  </si>
  <si>
    <t>16/01/2019 06:16 PM (UTC -5 horas)</t>
  </si>
  <si>
    <t>HELIBERTO CAÑAS MONTENEGRO</t>
  </si>
  <si>
    <t>FDLE-CD-002-2019</t>
  </si>
  <si>
    <t>16/01/2019 11:06 PM (UTC -5 horas)</t>
  </si>
  <si>
    <t>NAYIVER GOMEZ MOSQUERA</t>
  </si>
  <si>
    <t>FDLE-CD-003-2019</t>
  </si>
  <si>
    <t>SERVICIOS PROFESIONALES GESTION DESARROLLO LOCAL EN SUPERVISION</t>
  </si>
  <si>
    <t>16/01/2019 09:53 PM (UTC -5 horas)</t>
  </si>
  <si>
    <t>JOSE CALIXTO BARRERA ALARCON</t>
  </si>
  <si>
    <t>FDLE-CD-004-2019</t>
  </si>
  <si>
    <t>ABOGADA CONTRATOS</t>
  </si>
  <si>
    <t>16/01/2019 11:26 PM (UTC -5 ho</t>
  </si>
  <si>
    <t>ADRIANA KATHERINE GUTIÉRREZ TORRES</t>
  </si>
  <si>
    <t>FDLE-CD-005-2019</t>
  </si>
  <si>
    <t>RADICADOR</t>
  </si>
  <si>
    <t>17/01/2019 06:01 PM (UTC -5 horas)</t>
  </si>
  <si>
    <t>MONICA ANDREA SEPULVEDA RINCON</t>
  </si>
  <si>
    <t>FDLE-CD-006-2019</t>
  </si>
  <si>
    <t>17/01/2019 07:09 PM (UTC -5 horas)</t>
  </si>
  <si>
    <t>EBER YECID CUEVAS RINCON</t>
  </si>
  <si>
    <t>FDLE-CD-007-2019</t>
  </si>
  <si>
    <t>ASESOR DESPACHO</t>
  </si>
  <si>
    <t>17/01/2019 08:39 PM (UTC -5 horas)</t>
  </si>
  <si>
    <t>JORGE CERGUERA DURAN</t>
  </si>
  <si>
    <t>FDLE-CD-008-2019</t>
  </si>
  <si>
    <t>CONDUCTOR DESPACHO</t>
  </si>
  <si>
    <t>17/01/2019 08:01 PM (UTC -5 horas)</t>
  </si>
  <si>
    <t>JOSE JESUS JIMENEZ GIL</t>
  </si>
  <si>
    <t xml:space="preserve">INVERSIÓN </t>
  </si>
  <si>
    <t>SERVICIOS PROFESIONAL ESPECIALIZADO DE APOYO AL DESPACHO DEL ACALDE</t>
  </si>
  <si>
    <t>FDLM-011-2019</t>
  </si>
  <si>
    <t xml:space="preserve">APOYO POLICIVO DELITOS DE LA LOCALIDAD SEGURIDAD </t>
  </si>
  <si>
    <t>16/01/2019 05:09 PM (UTC -5 horas)</t>
  </si>
  <si>
    <t>GABRIEL RIVERA MONROY</t>
  </si>
  <si>
    <t>ALEX ALFONSO QUINTERO PARIAS</t>
  </si>
  <si>
    <t>FDLM-007-2018</t>
  </si>
  <si>
    <t xml:space="preserve">PRESTACIÓN DE SERVICIOS A LA ALCALDÍA EN ESTRATEGIAS DE COMUNICACIÓN </t>
  </si>
  <si>
    <t>16/01/2019 05:28 PM (UTC -5 horas)</t>
  </si>
  <si>
    <t>MAYRA ALEJANDRA MOSOS ROCHA</t>
  </si>
  <si>
    <t>FDLM-012-2019</t>
  </si>
  <si>
    <t>PRESTACIÓN SERVICIOS CONDUCTOR</t>
  </si>
  <si>
    <t>16/01/2019 05:29 PM (UTC -5 horas)</t>
  </si>
  <si>
    <t>JOSE FABIO TORRES VIGOYA</t>
  </si>
  <si>
    <t>FDLM-013-2019</t>
  </si>
  <si>
    <t>LIDER SUBSIDIO C</t>
  </si>
  <si>
    <t>16/01/2019 06:05 PM (UTC -5 horas)</t>
  </si>
  <si>
    <t>DAVID ALBERTO SANABRIA CRUZ</t>
  </si>
  <si>
    <t>FDLM-014-2018</t>
  </si>
  <si>
    <t xml:space="preserve">PRESTACIÓN DE SERVICIOS DE APOYO A LA OFICINA DE CONTRATACIÓN </t>
  </si>
  <si>
    <t>16/01/2019 06:25 PM (UTC -5 horas)</t>
  </si>
  <si>
    <t>LEYDY KATERINE GONZALEZ SIERRA</t>
  </si>
  <si>
    <t>FDLM-015-2019</t>
  </si>
  <si>
    <t>APOYO CDI</t>
  </si>
  <si>
    <t>17/01/2019 10:31 AM (UTC -5 horas)</t>
  </si>
  <si>
    <t>DIANA LUCERO CADENA</t>
  </si>
  <si>
    <t>FDLM-016-2018</t>
  </si>
  <si>
    <t>17/01/2019 11:41 AM (UTC -5 horas)</t>
  </si>
  <si>
    <t>FERNANDO CABALLERO SILVA</t>
  </si>
  <si>
    <t>FDLM-017-2019</t>
  </si>
  <si>
    <t>PRESTACION SERVICIOS TECNICO ADMINISTRATIVO</t>
  </si>
  <si>
    <t>17/01/2019 12:21 PM (UTC -5 horas)</t>
  </si>
  <si>
    <t>JONATHAN ALEXANDER CASTRO FAJARDO</t>
  </si>
  <si>
    <t>FDLM-018-2019</t>
  </si>
  <si>
    <t xml:space="preserve">AUXILIAR DE APOYO </t>
  </si>
  <si>
    <t>17/01/2019 03:28 PM (UTC -5 horas)</t>
  </si>
  <si>
    <t>PAULA MARITZA VARELA SALINAS</t>
  </si>
  <si>
    <t>FDLM-008-2019</t>
  </si>
  <si>
    <t xml:space="preserve">APOYO ADMINISTRATIVO AL GESTION POLICIVA </t>
  </si>
  <si>
    <t>17/01/2019 04:09 PM (UTC -5 horas)</t>
  </si>
  <si>
    <t>FDLM-CPS-019-2019</t>
  </si>
  <si>
    <t>APOYAR TECNICAMENTE LAS ETAPAS DE LOS PROCESOS DE COMPETENCIA DE LAS INSPECCIONES DE POLICÍA</t>
  </si>
  <si>
    <t>17/01/2019 04:41 PM (UTC -5 horas)</t>
  </si>
  <si>
    <t>DIANA ALEXANDRA JIMENEZ ARIZA</t>
  </si>
  <si>
    <t>FDLM-020-2018</t>
  </si>
  <si>
    <t>17/01/2019 06:14 PM (UTC -5 horas)</t>
  </si>
  <si>
    <t>FDLM-021-2019</t>
  </si>
  <si>
    <t xml:space="preserve">PRESTACION DE SERVICIOS </t>
  </si>
  <si>
    <t>17/01/2019 07:44 PM (UTC -5 horas)</t>
  </si>
  <si>
    <t>FDLM-022-2019</t>
  </si>
  <si>
    <t>PROFESIONAL SUBSIDIO C</t>
  </si>
  <si>
    <t>17/01/2019 06:58 PM (UTC -5 horas)</t>
  </si>
  <si>
    <t>JOSÉ MOISÉS CETINA TALADICHE</t>
  </si>
  <si>
    <t>FDLM-023-2019</t>
  </si>
  <si>
    <t>17/01/2019 07:16 PM (UTC -5 horas)</t>
  </si>
  <si>
    <t>LUZ ÁNGELA JARAMILLO</t>
  </si>
  <si>
    <t>FDLM-024-2019</t>
  </si>
  <si>
    <t>TECNICO SUBSIDIO C</t>
  </si>
  <si>
    <t>LEIDY CAROLINA MORENO</t>
  </si>
  <si>
    <t>CPS-01-2019</t>
  </si>
  <si>
    <t>ANGELICA MARIA HERNANDEZ DORIA</t>
  </si>
  <si>
    <t>PRESTACIÓN DE SERVICIOS</t>
  </si>
  <si>
    <t>17/01/2019 09:25 PM (UTC -5 horas</t>
  </si>
  <si>
    <t>JACQUELINE LEAN RANGEL</t>
  </si>
  <si>
    <t>FDLS-CD-006-2019</t>
  </si>
  <si>
    <t>17/01/2019 09:58 AM (UTC -5 horas)</t>
  </si>
  <si>
    <t>KAREN DAYANA PATIÑO SAENZ</t>
  </si>
  <si>
    <t>FDLS-CD-007-2019</t>
  </si>
  <si>
    <t>SERVICIOS PROFESIONALES ESPECIALIZADOS AL DESPACHO</t>
  </si>
  <si>
    <t>17/01/2019 10:45 AM (UTC -5 horas)</t>
  </si>
  <si>
    <t>VILMA AMPARO LOPEZ HERRERA</t>
  </si>
  <si>
    <t>FDLS-CD-008-2019</t>
  </si>
  <si>
    <t>PRESTACION DE SERVICIOS PARA OPERAR EL VEHICULO ASIGNADO</t>
  </si>
  <si>
    <t>17/01/2019 04:18 PM (UTC -5 horas)</t>
  </si>
  <si>
    <t>FDLS-CD-009-2019</t>
  </si>
  <si>
    <t>18/01/2019 08:43 AM (UTC -5 horas)</t>
  </si>
  <si>
    <t>FDLS-CD-011-2019</t>
  </si>
  <si>
    <t>PRESTAR LOS SERVICIOS PARA OPERAR VEHÍCULO ASIGNADO</t>
  </si>
  <si>
    <t>FDLUSA-CPS-016-2019</t>
  </si>
  <si>
    <t>18/01/2019 11:41 PM (UTC -5 horas)</t>
  </si>
  <si>
    <t>FDLUSA-CPS-032-2019</t>
  </si>
  <si>
    <t>18/01/2019 11:02 PM (UTC -5 horas)</t>
  </si>
  <si>
    <t>HECTOR WILSON CASTELBLANCO RODRIGUEZ</t>
  </si>
  <si>
    <t>FDLUSA-CPS-033-2019</t>
  </si>
  <si>
    <t>18/01/2019 10:51 PM (UTC -5 horas)</t>
  </si>
  <si>
    <t>PAULA ANDREA PERDOMO RAMIREZ</t>
  </si>
  <si>
    <t>FDLUSA-CPS-031-2019</t>
  </si>
  <si>
    <t>18/01/2019 09:52 PM (UTC -5 horas)</t>
  </si>
  <si>
    <t>MARIA PAULA BARRAZA CASTILLO</t>
  </si>
  <si>
    <t>FDLUSA-CPS-030-2019</t>
  </si>
  <si>
    <t>18/01/2019 09:49 PM (UTC -5 horas)</t>
  </si>
  <si>
    <t>NURY ZULIMA TORO AMAYA</t>
  </si>
  <si>
    <t>FDLUSA-CPS-029-2019 V2</t>
  </si>
  <si>
    <t>18/01/2019 09:18 PM (UTC -5 horas)</t>
  </si>
  <si>
    <t>FDLUSA-CPS-028-2019</t>
  </si>
  <si>
    <t>18/01/2019 08:33 PM (UTC -5 horas)</t>
  </si>
  <si>
    <t>MIGUEL ANDRES BEJARANO ALFONSO</t>
  </si>
  <si>
    <t>FDLUSA-CPS-027-2019</t>
  </si>
  <si>
    <t>18/01/2019 08:05 PM (UTC -5 horas)</t>
  </si>
  <si>
    <t>ZAIDA MARYELINE SARMIENTO CÁRDENAS</t>
  </si>
  <si>
    <t>FDLUSA-CPS-026-2019</t>
  </si>
  <si>
    <t>18/01/2019 08:27 PM (UTC -5 horas)</t>
  </si>
  <si>
    <t>OSCAR ALEXANDER MONTIEL SANDOVAL</t>
  </si>
  <si>
    <t>FDLUSA-CPS-025-2019</t>
  </si>
  <si>
    <t>18/01/2019 06:30 PM (UTC -5 horas)</t>
  </si>
  <si>
    <t>FREDY EDUARDO SÁNCHEZ ALARCÓN</t>
  </si>
  <si>
    <t>FDLUSA-CPS-024-2019</t>
  </si>
  <si>
    <t>18/01/2019 05:44 PM (UTC -5 horas)</t>
  </si>
  <si>
    <t>EDGAR ALBERTO LEON MEDINA</t>
  </si>
  <si>
    <t>FDLUSA-023-2019</t>
  </si>
  <si>
    <t>CONTRATO PRESTACIÓN DE SERVICIOS</t>
  </si>
  <si>
    <t>18/01/2019 05:45 PM (UTC -5 horas)</t>
  </si>
  <si>
    <t>FDLUSA-CPC-022-2019</t>
  </si>
  <si>
    <t xml:space="preserve">CONTRATOS DE PRESTACION DE SERVICIOS </t>
  </si>
  <si>
    <t>18/01/2019 07:16 PM (UTC -5 horas)</t>
  </si>
  <si>
    <t>GERALDINE STEPHANNY CABEZAS PALACIOS</t>
  </si>
  <si>
    <t>FDLUSA-CPS-021-2019</t>
  </si>
  <si>
    <t>18/01/2019 05:51 PM (UTC -5 horas)</t>
  </si>
  <si>
    <t>CLAUDIA NELLY SASTOQUE MARTINEZ</t>
  </si>
  <si>
    <t>LEIDY JHOANA ZAMBRANO GUEVARA</t>
  </si>
  <si>
    <t>LILIANA MARCELA PÉREZ MORENO</t>
  </si>
  <si>
    <t>JUAN CAMILO RAMÍREZ PINTO</t>
  </si>
  <si>
    <t>18/01/2019 10:06 AM (UTC -5 horas)</t>
  </si>
  <si>
    <t>TATIANA JUDITH VILLALBA ESCALANTE</t>
  </si>
  <si>
    <t>FDLE-CD-009-2019</t>
  </si>
  <si>
    <t>18/01/2019 03:47 PM (UTC -5 horas)</t>
  </si>
  <si>
    <t>MARÍA LUISA SANDOVAL ORTÍZ</t>
  </si>
  <si>
    <t>FDLE-CD-010-2019</t>
  </si>
  <si>
    <t>18/01/2019 04:35 PM (UTC -5 horas)</t>
  </si>
  <si>
    <t>FDLE-CD-011-2019</t>
  </si>
  <si>
    <t>18/01/2019 05:08 PM (UTC -5 horas)</t>
  </si>
  <si>
    <t>LUIS FERNANDO VERGARA CARRIAZO</t>
  </si>
  <si>
    <t>FDLE-CD-012-2019</t>
  </si>
  <si>
    <t>18/01/2019 05:39 PM (UTC -5 horas)</t>
  </si>
  <si>
    <t>IVÁN CAMILO RODRÍGUEZ WILCHES</t>
  </si>
  <si>
    <t>FDLE-CD-013-2019</t>
  </si>
  <si>
    <t>18/01/2019 08:21 PM (UTC -5 horas)</t>
  </si>
  <si>
    <t>FDLE-CD-014-2019</t>
  </si>
  <si>
    <t>18/01/2019 06:07 PM (UTC -5 horas)</t>
  </si>
  <si>
    <t>LUIS ARNULFO JAIMES ATUESTA</t>
  </si>
  <si>
    <t>FDLE-CD-015-2019</t>
  </si>
  <si>
    <t>HEIDI VANESSA SARAY GUATAQUIRA</t>
  </si>
  <si>
    <t>FDLE-CD-016-2019</t>
  </si>
  <si>
    <t>18/01/2019 08:49 PM (UTC -5 horas)</t>
  </si>
  <si>
    <t>JAVIER JOSE VERGARA HERNANDEZ</t>
  </si>
  <si>
    <t>FDLE-CD-017-2019</t>
  </si>
  <si>
    <t>PROFESIONAL PRESUPUESTO</t>
  </si>
  <si>
    <t>18/01/2019 09:03 PM (UTC -5 horas)</t>
  </si>
  <si>
    <t>NAIRA CAROLINA PARRA BELTRAN</t>
  </si>
  <si>
    <t>FDLE-CD-018-2019</t>
  </si>
  <si>
    <t>PROFESIONAL CONTRATOS</t>
  </si>
  <si>
    <t>18/01/2019 09:27 PM (UTC -5 horas)</t>
  </si>
  <si>
    <t>FDLE-CD-019-2019</t>
  </si>
  <si>
    <t>PROFESIONAL COORDINADOR PERSONA MAYOR</t>
  </si>
  <si>
    <t>18/01/2019 09:40 PM (UTC -5 horas)</t>
  </si>
  <si>
    <t>JULIANNA CAROLINA FORERO SAAVEDRA</t>
  </si>
  <si>
    <t>FDLE-CD-020-2019</t>
  </si>
  <si>
    <t>ABOGADO CONTRATACION</t>
  </si>
  <si>
    <t>18/01/2019 09:54 PM (UTC -5 horas)</t>
  </si>
  <si>
    <t>SEBASTIÁN LOPEZ MARTÍNEZ</t>
  </si>
  <si>
    <t>FDLE-CD-021-2019</t>
  </si>
  <si>
    <t>COORDINADOR CONTRATACION</t>
  </si>
  <si>
    <t>18/01/2019 10:06 PM (UTC -5 horas)</t>
  </si>
  <si>
    <t>EDNA LORENA YISSETH LEON SAAVEDRA</t>
  </si>
  <si>
    <t>FDLE-CD-022-2019</t>
  </si>
  <si>
    <t>18/01/2019 10:23 PM (UTC -5 horas)</t>
  </si>
  <si>
    <t>YUDY LORENA BARRERA BAQUERO</t>
  </si>
  <si>
    <t>FDLE-CD-023-2019</t>
  </si>
  <si>
    <t>AUXILIAR ALMACEN</t>
  </si>
  <si>
    <t>18/01/2019 10:34 PM (UTC -5 horas)</t>
  </si>
  <si>
    <t>RICHARD FERNANDO CORONADO CORONADO</t>
  </si>
  <si>
    <t>CPSFDLSUBA#210/2018</t>
  </si>
  <si>
    <t>SEBASTIAN CHAVARRIA TELLEZ</t>
  </si>
  <si>
    <t>18/01/2019 11:55 AM (UTC -5 horas)</t>
  </si>
  <si>
    <t>CPSFDLSUBA#214/2018</t>
  </si>
  <si>
    <t>NEIL OSWALDO RODRIGUEZ MORALES</t>
  </si>
  <si>
    <t>18/01/2019 11:03 AM (UTC -5 horas)</t>
  </si>
  <si>
    <t>MAURICIO DIAZ TAMAYO</t>
  </si>
  <si>
    <t>KELLY JOHANA CARO CARO</t>
  </si>
  <si>
    <t>FDLM-034-2019</t>
  </si>
  <si>
    <t>21/01/2019 12:30 PM (UTC -5 horas)</t>
  </si>
  <si>
    <t>FDLM-035-2019</t>
  </si>
  <si>
    <t xml:space="preserve">PROFESIONAL REVISION DE OBRAS </t>
  </si>
  <si>
    <t>21/01/2019 12:03 PM (UTC -5 horas)</t>
  </si>
  <si>
    <t>JAIME HERNAN VILLALBA VARGAS</t>
  </si>
  <si>
    <t>FDLM-030-2019</t>
  </si>
  <si>
    <t xml:space="preserve">abogado de acciones populares </t>
  </si>
  <si>
    <t>21/01/2019 11:29 AM (UTC -5 horas)</t>
  </si>
  <si>
    <t>FDLM-033-2019</t>
  </si>
  <si>
    <t>APOYO ASISTENCIAL DESPACHO</t>
  </si>
  <si>
    <t>21/01/2019 11:22 AM (UTC -5 horas</t>
  </si>
  <si>
    <t>MARTHA FONSECA CAYACHOA</t>
  </si>
  <si>
    <t>FDLM-031-2019</t>
  </si>
  <si>
    <t>21/01/2019 11:07 AM (UTC -5 horas)</t>
  </si>
  <si>
    <t>SERGIO NARAYAN JUISEPPE ARMANDO BERNAL RUIZ</t>
  </si>
  <si>
    <t>FDLM-032-2019</t>
  </si>
  <si>
    <t>INGENIERO INFRAESTRUCTURA</t>
  </si>
  <si>
    <t>21/01/2019 10:37 AM (UTC -5 horas)</t>
  </si>
  <si>
    <t>JOSE FRANCISCO CAMPOS PACHON</t>
  </si>
  <si>
    <t>FDLM-029-2019</t>
  </si>
  <si>
    <t>18/01/2019 05:35 PM (UTC -5 horas)</t>
  </si>
  <si>
    <t>EDWIN IVAN CRUZ</t>
  </si>
  <si>
    <t>FDLM-028-2019</t>
  </si>
  <si>
    <t>PRESTACIÓN SERVICIOS ALMACEN</t>
  </si>
  <si>
    <t>18/01/2019 03:43 PM (UTC -5 horas)</t>
  </si>
  <si>
    <t>FDLM-027-2018</t>
  </si>
  <si>
    <t>18/01/2019 02:15 PM (UTC -5 horas)</t>
  </si>
  <si>
    <t>ALBERT RINCON</t>
  </si>
  <si>
    <t>FDLM-026-2019</t>
  </si>
  <si>
    <t>18/01/2019 03:12 PM (UTC -5 horas)</t>
  </si>
  <si>
    <t>SILVANA MARIA OLARTE GARZON</t>
  </si>
  <si>
    <t>FDLM-025-2019</t>
  </si>
  <si>
    <t>18/01/2019 11:03 AM (UTC -5 hora</t>
  </si>
  <si>
    <t>CRISTIAN CAMILO SUA LÓPEZ</t>
  </si>
  <si>
    <t>FDLAN-CD-003-2019</t>
  </si>
  <si>
    <t>21/01/2019 12:56 PM (UTC -5 horas)</t>
  </si>
  <si>
    <t>ALPA-CD-001-2019</t>
  </si>
  <si>
    <t>PRESTACION DE SERVICIOS PROFESIONALES</t>
  </si>
  <si>
    <t>18/01/2019 12:37 PM (UTC -5 horas)</t>
  </si>
  <si>
    <t>ALPA-CD-002-2019</t>
  </si>
  <si>
    <t>18/01/2019 01:08 PM (UTC -5 horas)</t>
  </si>
  <si>
    <t>ALPA-CD-003-2019</t>
  </si>
  <si>
    <t xml:space="preserve">CONTRATO DE PRESTACION DE SERVICIOS PROFESIONALES </t>
  </si>
  <si>
    <t>18/01/2019 01:35 PM (UTC -5 horas)</t>
  </si>
  <si>
    <t>ALPA-CD-005-2019</t>
  </si>
  <si>
    <t>CPS PROFESIONALES</t>
  </si>
  <si>
    <t>18/01/2019 05:43 PM (UTC -5 horas)</t>
  </si>
  <si>
    <t>ALPA-CD-006-2019</t>
  </si>
  <si>
    <t>18/01/2019 06:10 PM (UTC -5 horas)</t>
  </si>
  <si>
    <t>ALPA-CD-008-2019</t>
  </si>
  <si>
    <t>CONTRATO DE PRESTACION DE SERVICIOS DE APOYO A LA GESTIÓN</t>
  </si>
  <si>
    <t>18/01/2019 07:49 PM (UTC -5 horas)</t>
  </si>
  <si>
    <t>ALPA-CD-009-2019</t>
  </si>
  <si>
    <t>18/01/2019 08:19 PM (UTC -5 horas)</t>
  </si>
  <si>
    <t>ALPA-CD-10-2018</t>
  </si>
  <si>
    <t>18/01/2019 08:54 PM (UTC -5 horas)</t>
  </si>
  <si>
    <t>FDLC-CPS-001-2019</t>
  </si>
  <si>
    <t>21/01/2019 10:47 AM (UTC -5 horas)</t>
  </si>
  <si>
    <t>JHOANA ANDREA SALOMON CASTRO</t>
  </si>
  <si>
    <t>FDLC-CPS-002-2019</t>
  </si>
  <si>
    <t xml:space="preserve">PRESTACIÓN DE SERVICIOS PROFESIONALES </t>
  </si>
  <si>
    <t>21/01/2019 10:44 AM (UTC -5 hora</t>
  </si>
  <si>
    <t>WENDY LORENA RAMIREZ ESPITIA</t>
  </si>
  <si>
    <t>FDLS-CD-010-2019</t>
  </si>
  <si>
    <t>PRESTAR LOS SERVICIOS PARA OPERAR EL VEHICULO ASIGNADO</t>
  </si>
  <si>
    <t>18/01/2019 09:44 AM (UTC -5 horas)</t>
  </si>
  <si>
    <t>WILLIAN FERNANDO PORRAS LOPEZ</t>
  </si>
  <si>
    <t>FDLS-CD-021-2019</t>
  </si>
  <si>
    <t>FORMULACIÓN Y SEGUIMIENTO DE PROYECTOS</t>
  </si>
  <si>
    <t>18/01/2019 10:28 AM (UTC -5 horas)</t>
  </si>
  <si>
    <t>LUIS EDUARDO PERICO ROJAS</t>
  </si>
  <si>
    <t>FDLS-CD-015-2019</t>
  </si>
  <si>
    <t>PRESTAR SUS SERVICIOS TECNICOS PARQUE AUTOMOTOR</t>
  </si>
  <si>
    <t>18/01/2019 11:41 AM (UTC -5 horas)</t>
  </si>
  <si>
    <t>ANDRES FERNELLY ÁNGEL RINCÓN</t>
  </si>
  <si>
    <t>FDLS-CD-016-2019</t>
  </si>
  <si>
    <t>18/01/2019 12:56 PM (UTC -5 horas)</t>
  </si>
  <si>
    <t>WILDER CENTENO BELTRAN</t>
  </si>
  <si>
    <t>FDLS-CD-022-2018</t>
  </si>
  <si>
    <t>18/01/2019 03:21 PM (UTC -5 horas)</t>
  </si>
  <si>
    <t>MARCO TULIO ARIAS GOMEZ</t>
  </si>
  <si>
    <t>FDLS-CD-023-2019</t>
  </si>
  <si>
    <t>GESTIÓN AMBIENTAL INSTITUCIONAL</t>
  </si>
  <si>
    <t>18/01/2019 03:32 PM (UTC -5 hora</t>
  </si>
  <si>
    <t>SANDRA MILENA CORTES PINEDA</t>
  </si>
  <si>
    <t>FDLS-CD-019-2019</t>
  </si>
  <si>
    <t>PRESTAR SERVICIO TECNICO DE APOYO ADMINISTRATIVO</t>
  </si>
  <si>
    <t>18/01/2019 04:51 PM (UTC -5 horas)</t>
  </si>
  <si>
    <t xml:space="preserve">MARCELA TORRES RAMIREZ </t>
  </si>
  <si>
    <t>FDLS-CD-014-2019</t>
  </si>
  <si>
    <t>18/01/2019 05:02 PM (UTC -5 horas</t>
  </si>
  <si>
    <t>GLORIA ISABEL AGUILERA ACOSTA</t>
  </si>
  <si>
    <t>FDLS-CD-024-2019</t>
  </si>
  <si>
    <t>FORMULACIÓN Y SEGUIMIENTOS A PROYECTOS DE INFRAESTRUCTURA</t>
  </si>
  <si>
    <t>21/01/2019 10:32 AM (UTC -5 horas)</t>
  </si>
  <si>
    <t>FREDY SILVA VARGAS</t>
  </si>
  <si>
    <t>FDLS-CD-018 -2019</t>
  </si>
  <si>
    <t>21/01/2019 10:40 AM (UTC -5 horas)</t>
  </si>
  <si>
    <t>MARTHA LUCIA SUAREZ MORALES</t>
  </si>
  <si>
    <t>OSCAR FABIAN PINEDA CASTRO</t>
  </si>
  <si>
    <t>CARLOS JULIO CRUZ AMAYA</t>
  </si>
  <si>
    <t>ROCIO DEL PILAR BECERRA FARIETA</t>
  </si>
  <si>
    <t>Contrato de Prestacion de Servicios Profesionales</t>
  </si>
  <si>
    <t>21/01/2019 07:22 PM (UTC -5 horas)</t>
  </si>
  <si>
    <t>FDLE-CD-028-2018</t>
  </si>
  <si>
    <t>21/01/2019 10:37 PM (UTC -5 horas)</t>
  </si>
  <si>
    <t>FDLE-CD-025-2019</t>
  </si>
  <si>
    <t>21/01/2019 09:03 PM (UTC -5 horas)</t>
  </si>
  <si>
    <t>FDLE-CD-024-2019</t>
  </si>
  <si>
    <t>21/01/2019 08:28 PM (UTC -5 horas)</t>
  </si>
  <si>
    <t>MARICELA INES CASTRO BONILLA</t>
  </si>
  <si>
    <t>BRIYITTE XIOMARA SANTAMARIA QUIROGA</t>
  </si>
  <si>
    <t>SONIA SYLVANA PALOMINO BELLUCCI</t>
  </si>
  <si>
    <t>FDLBU-CD-02-2019</t>
  </si>
  <si>
    <t>AUXILIARES ADTIVOS ARCHIVO</t>
  </si>
  <si>
    <t>21/01/2019 06:07 PM (UTC -5 horas)</t>
  </si>
  <si>
    <t>FDLBU-CD-03-2019</t>
  </si>
  <si>
    <t>CONDUCTOR</t>
  </si>
  <si>
    <t>21/01/2019 06:54 PM (UTC -5 horas)</t>
  </si>
  <si>
    <t>JONATHAN ANDRES RUEDA TORRES</t>
  </si>
  <si>
    <t>FDLBU-CD-004-2019</t>
  </si>
  <si>
    <t>SUPERVISOR GENERAL</t>
  </si>
  <si>
    <t>21/01/2019 08:38 PM (UTC -5 horas)</t>
  </si>
  <si>
    <t>FDLBU-CD-005-2019</t>
  </si>
  <si>
    <t>ABOGADO DESPACHO</t>
  </si>
  <si>
    <t>2
3</t>
  </si>
  <si>
    <t>HECTOR ISDUBAL TOLOSA SUAREZ</t>
  </si>
  <si>
    <t>FANIDES MARTÍNEZ URZOLA</t>
  </si>
  <si>
    <t>MARIO ANTONIO JIMENEZ PORRAS</t>
  </si>
  <si>
    <t>FDLM-045-2019</t>
  </si>
  <si>
    <t>22/01/2019 09:56 AM (UTC -5 horas)</t>
  </si>
  <si>
    <t>FDLM-044-2019</t>
  </si>
  <si>
    <t>22/01/2019 08:56 AM (UTC -5 horas)</t>
  </si>
  <si>
    <t>JON JAIRO PARDO SAENZ</t>
  </si>
  <si>
    <t>FDLM-043-2019</t>
  </si>
  <si>
    <t>21/01/2019 08:23 PM (UTC -5 horas)</t>
  </si>
  <si>
    <t>PEDRO PABLO MALAGON GONZALEZ</t>
  </si>
  <si>
    <t>FDLM-042-2019</t>
  </si>
  <si>
    <t>21/01/2019 08:03 PM (UTC -5 horas)</t>
  </si>
  <si>
    <t>FDLM-041-2019</t>
  </si>
  <si>
    <t>21/01/2019 07:27 PM (UTC -5 horas)</t>
  </si>
  <si>
    <t>AURA YINETH CORREA NIÑO</t>
  </si>
  <si>
    <t>FDLM-040-2019</t>
  </si>
  <si>
    <t>21/01/2019 06:59 PM (UTC -5 horas)</t>
  </si>
  <si>
    <t>FDLM-039-2019</t>
  </si>
  <si>
    <t>21/01/2019 04:29 PM (UTC -5 horas)</t>
  </si>
  <si>
    <t>PEDRO ALEJANDRO TORRES MUÑOZ</t>
  </si>
  <si>
    <t>FDLM-038-2019</t>
  </si>
  <si>
    <t>Apoyar jurídicamente la ejecución de las acciones requeridas para la depuración de las actuaciones administrativas que cursan en la Alcaldía Local</t>
  </si>
  <si>
    <t>21/01/2019 05:35 PM (UTC -5 horas)</t>
  </si>
  <si>
    <t>HAROLD RAUL MOLANO CERQUERA</t>
  </si>
  <si>
    <t>FDLM-037-2019</t>
  </si>
  <si>
    <t>21/01/2019 05:24 PM (UTC -5 horas)</t>
  </si>
  <si>
    <t>ARIS SEDITH CABARCAS MARTINEZ</t>
  </si>
  <si>
    <t>FDLM-036-2019</t>
  </si>
  <si>
    <t xml:space="preserve">CONDUCTOR </t>
  </si>
  <si>
    <t>21/01/2019 02:59 PM (UTC -5 horas)</t>
  </si>
  <si>
    <t>EDILSO CORREA</t>
  </si>
  <si>
    <t>FDLAN-CD-004-2019</t>
  </si>
  <si>
    <t xml:space="preserve">JORGE EDUARDO SALGADO ARDILA </t>
  </si>
  <si>
    <t>21/01/2019 07:41 PM (UTC -5 horas)</t>
  </si>
  <si>
    <t xml:space="preserve">DIANA OLAYA TORRES </t>
  </si>
  <si>
    <t>ALPA-CD-011-2019</t>
  </si>
  <si>
    <t>21/01/2019 05:05 PM (UTC -5 horas)</t>
  </si>
  <si>
    <t>RICHARD ALEXANDER ROMO GUACAS</t>
  </si>
  <si>
    <t>ALPA-CD-012-2019</t>
  </si>
  <si>
    <t>CPS DE APOYO A LA GESTION</t>
  </si>
  <si>
    <t>21/01/2019 07:10 PM (UTC -5 horas)</t>
  </si>
  <si>
    <t>DEINIS FILIMON BARBOSA CRISTIANO</t>
  </si>
  <si>
    <t>ALPA-CD-007-2019</t>
  </si>
  <si>
    <t>21/01/2019 06:41 PM (UTC -5 horas)</t>
  </si>
  <si>
    <t>KATHERINE VARGAS CONTRERAS</t>
  </si>
  <si>
    <t>CLAUDIA PATRICIA VALLEJO GUTIÉRREZ</t>
  </si>
  <si>
    <t>ALPA-CD-004-2019</t>
  </si>
  <si>
    <t>21/01/2019 05:37 PM (UTC -5 horas</t>
  </si>
  <si>
    <t>OSCAR EDUARDO ROMERO ARTEAGA</t>
  </si>
  <si>
    <t>HECTOR MAURICIO CARRILLO SILVA</t>
  </si>
  <si>
    <t>ANA MILENA RINCON REY</t>
  </si>
  <si>
    <t>FABIAN RICARDO CRUZ GONZÁLEZ</t>
  </si>
  <si>
    <t>JEIMY PAOLA RAMIREZ VILLAMIL</t>
  </si>
  <si>
    <t>ANDREA CATALINA GARCIA FLOREZ</t>
  </si>
  <si>
    <t>MAROLYM YISELH BERNAL TORO</t>
  </si>
  <si>
    <t>EDISSON EXNEYER RODRÍGUEZ MARTÍNEZ</t>
  </si>
  <si>
    <t>FDLC-CPS-003-2019</t>
  </si>
  <si>
    <t>21/01/2019 02:49 PM (UTC -5 horas)</t>
  </si>
  <si>
    <t>YULY KATHERINE ALVARADO CAMACHO</t>
  </si>
  <si>
    <t>FDLC-CPS- 004-2019</t>
  </si>
  <si>
    <t>21/01/2019 02:45 PM (UTC -5 horas)</t>
  </si>
  <si>
    <t>RICARDO AYERBE PINO</t>
  </si>
  <si>
    <t>FDLC-CPS-005-2019</t>
  </si>
  <si>
    <t>21/01/2019 03:10 PM (UTC -5 horas)</t>
  </si>
  <si>
    <t>WILSON ENRIQUE GARCÍA VALDERRAMA</t>
  </si>
  <si>
    <t>FDLC-CPS-006-2019</t>
  </si>
  <si>
    <t>22/01/2019 09:39 AM (UTC -5 hora</t>
  </si>
  <si>
    <t>FDLC-CPS-007-2019</t>
  </si>
  <si>
    <t>PRESTACION DE SERVICIOS FORMULACION AMBIENTE E IED</t>
  </si>
  <si>
    <t>22/01/2019 09:37 AM (UTC -5 horas)</t>
  </si>
  <si>
    <t>EDWIN FERNANDO VANEGAS GALARZA</t>
  </si>
  <si>
    <t>FDLC-CPS-008-2019</t>
  </si>
  <si>
    <t>22/01/2019 09:35 AM (UTC -5 horas)</t>
  </si>
  <si>
    <t>FDLS-CD-013-2019</t>
  </si>
  <si>
    <t>22/01/2019 09:37 AM (UTC -5 horas</t>
  </si>
  <si>
    <t>MARIA HILDA LIÑAN OLMEDO</t>
  </si>
  <si>
    <t>FDLS-CD-020-2019</t>
  </si>
  <si>
    <t>PRESTAR SUS SERVICIOS PROFESIONALES PARQUE AUTOMOTOR</t>
  </si>
  <si>
    <t>22/01/2019 09:34 AM (UTC -5 horas)</t>
  </si>
  <si>
    <t>JOAN LONDOÑO GUERRERO</t>
  </si>
  <si>
    <t>FDLS-CD-017-2019</t>
  </si>
  <si>
    <t>21/01/2019 03:47 PM (UTC -5 horas)</t>
  </si>
  <si>
    <t xml:space="preserve">DIYER GERARDO PRIETO HURTADO </t>
  </si>
  <si>
    <t>WILLIAM EDUARDO MICAN VASQUEZ</t>
  </si>
  <si>
    <t>FDLUSA-CPS-037-2019</t>
  </si>
  <si>
    <t>22/01/2019 06:19 PM (UTC -5 horas)</t>
  </si>
  <si>
    <t>FDLUSA-CPS-035-2019 V2</t>
  </si>
  <si>
    <t>PRESTACION DE SERVICIOS</t>
  </si>
  <si>
    <t>22/01/2019 05:11 PM (UTC -5 horas)</t>
  </si>
  <si>
    <t>DIANA CATHERINE VERGARA SANCHEZ</t>
  </si>
  <si>
    <t>FDLUSA-CPS-036-2019</t>
  </si>
  <si>
    <t>22/01/2019 03:42 PM (UTC -5 horas)</t>
  </si>
  <si>
    <t>LAURA PAOLA CORTES DUARTE</t>
  </si>
  <si>
    <t>JOHN ERIK BELTRÁN ESCOBAR</t>
  </si>
  <si>
    <t>CD-001-FDLU-2019</t>
  </si>
  <si>
    <t>APOYAR JURÍDICAMENTE LA EJECUCIÓN DE LAS ACCIONES REQUERIDAS PARA LA DEPURACION DE LAS ACTUACIONES ADMINISTRATIVAS QUE CURSAN EN LA ALCALDÍA LOCAL DE USME”</t>
  </si>
  <si>
    <t>22/01/2019 05:15 PM (UTC -5 horas)</t>
  </si>
  <si>
    <t>AIDA LUZ RODRIGUEZ RODRIGUEZ</t>
  </si>
  <si>
    <t>FDLK-CD-1-2019</t>
  </si>
  <si>
    <t>22/01/2019 01:03 PM (UTC -5 horas)</t>
  </si>
  <si>
    <t>YADY MARISOL FLORIAN ASPRILLA</t>
  </si>
  <si>
    <t>FDLK-CD-2-2019</t>
  </si>
  <si>
    <t>22/01/2019 03:40 PM (UTC -5 horas)</t>
  </si>
  <si>
    <t>ALEXANDER BELTRAN PRECIADO</t>
  </si>
  <si>
    <t>FDLK-CD-3-2019</t>
  </si>
  <si>
    <t>22/01/2019 03:51 PM (UTC -5 horas)</t>
  </si>
  <si>
    <t>MARTHA FENIVER POLANIA VANEGAS</t>
  </si>
  <si>
    <t>FDLK-CD-4-2019</t>
  </si>
  <si>
    <t>22/01/2019 04:24 PM (UTC -5 horas)</t>
  </si>
  <si>
    <t xml:space="preserve">ANGIE VANNESSA VENEGAS SERRANO </t>
  </si>
  <si>
    <t>FDLE-CD-033-2019</t>
  </si>
  <si>
    <t>FORMULACION 1488</t>
  </si>
  <si>
    <t>22/01/2019 09:04 PM (UTC -5 horas)</t>
  </si>
  <si>
    <t>FERNANDO IVAN JAIMES RADA</t>
  </si>
  <si>
    <t>FDLE-CD-030-2019</t>
  </si>
  <si>
    <t>AUXILIAR GESTIÓN DOCUMENTAL (A)</t>
  </si>
  <si>
    <t>22/01/2019 07:24 PM (UTC -5 horas)</t>
  </si>
  <si>
    <t>FDLE-CD-032-2019</t>
  </si>
  <si>
    <t>JESSICA PAOLA BERNAL VALENCIA</t>
  </si>
  <si>
    <t>22/01/2019 07:03 PM (UTC -5 horas)</t>
  </si>
  <si>
    <t>FDLE-CD-031-2019</t>
  </si>
  <si>
    <t>CPS-CONTRATACIÓN</t>
  </si>
  <si>
    <t>22/01/2019 06:08 PM (UTC -5 horas)</t>
  </si>
  <si>
    <t>CAMILO ANDRÉS VERBEL GONZÁLEZ</t>
  </si>
  <si>
    <t>VICTOR HUGO HERRERA DELGADO</t>
  </si>
  <si>
    <t>FDLE-CD-029A-2019</t>
  </si>
  <si>
    <t>TÉCNICO CONTRATACIÓN</t>
  </si>
  <si>
    <t>22/01/2019 04:51 PM (UTC -5 horas)</t>
  </si>
  <si>
    <t>JESUS ANTONIO ANGEL TORRES</t>
  </si>
  <si>
    <t>FDLE-CD-027-2019</t>
  </si>
  <si>
    <t>PRESTACION DE SERVICIOS DISEÑADOR (A) GRAFICO</t>
  </si>
  <si>
    <t>22/01/2019 03:31 PM (UTC -5 horas)</t>
  </si>
  <si>
    <t>MARTHA STELLA JURADO RICO</t>
  </si>
  <si>
    <t>FDLE-CD-026-2019</t>
  </si>
  <si>
    <t>PROFESIONAL SUPERVISOR</t>
  </si>
  <si>
    <t>22/01/2019 11:09 AM (UTC -5 horas)</t>
  </si>
  <si>
    <t>JORGE ENRIQUE CAMACHO SANTAMARIA</t>
  </si>
  <si>
    <t>YOLIMA CARDENAS PINZON</t>
  </si>
  <si>
    <t>MARIA ALEJANDRA BRAY VERGARA</t>
  </si>
  <si>
    <t>JUNNY CRISTINA LASERNA BULA</t>
  </si>
  <si>
    <t>FDLSUBA-CPS-003-2019</t>
  </si>
  <si>
    <t>22/01/2019 05:37 PM (UTC -5 horas)</t>
  </si>
  <si>
    <t>FDLSUBA-CPS-002-2019</t>
  </si>
  <si>
    <t>22/01/2019 03:30 PM (UTC -5 horas)</t>
  </si>
  <si>
    <t>FDLSUBA-CPS-001-2019</t>
  </si>
  <si>
    <t xml:space="preserve">CARLOS ALBERTO DIAZ AGUDELO </t>
  </si>
  <si>
    <t>22/01/2019 12:56 PM (UTC -5 horas)</t>
  </si>
  <si>
    <t>FDLBU-CD-009-2019</t>
  </si>
  <si>
    <t>22/01/2019 06:51 PM (UTC -5 horas)</t>
  </si>
  <si>
    <t>FDLBU-CD-006-2019</t>
  </si>
  <si>
    <t>22/01/2019 06:41 PM (UTC -5 horas)</t>
  </si>
  <si>
    <t>XIMENA LOMBANA RIAÑO</t>
  </si>
  <si>
    <t>FDLBU-CD-007-2019</t>
  </si>
  <si>
    <t>PRESTAR LOS SERVICIOS PROFESIONALES A LA ALCALDÍA LOCAL DE BARRIOS UNIDOS EN LA ADMINISTRACIÓN DE LA RED DE VOZ Y DATOS</t>
  </si>
  <si>
    <t>22/01/2019 02:57 PM (UTC -5 horas)</t>
  </si>
  <si>
    <t>OSCAR ALFONSO MONTEALEGRE HERERA</t>
  </si>
  <si>
    <t>ADRIANA MONTEALEGRE RIAÑO</t>
  </si>
  <si>
    <t>FDLM-061-2019</t>
  </si>
  <si>
    <t>APOYO SOPORTE TÉCNICO SISTEMAS</t>
  </si>
  <si>
    <t>23/01/2019 10:40 AM (UTC -5 horas)</t>
  </si>
  <si>
    <t>FDLM-060-2019</t>
  </si>
  <si>
    <t>23/01/2019 08:24 AM (UTC -5 horas)</t>
  </si>
  <si>
    <t>FDLM-059-2019</t>
  </si>
  <si>
    <t xml:space="preserve">Prestar sus servicios de apoyo en la supervisión de las tareas operativas de carácter archivístico desarrolladas en las áreas de la Alcaldía Local para garantizar la aplicación correcta </t>
  </si>
  <si>
    <t>Fase de ofertas</t>
  </si>
  <si>
    <t>22/01/2019 07:11 PM (UTC -5 horas)</t>
  </si>
  <si>
    <t>LUISA FERNANDA RIAÑO CABALLERO</t>
  </si>
  <si>
    <t>FDLM-057-2019</t>
  </si>
  <si>
    <t>PRESTAR LOS SERVICIOS PROFESIONALES PARA APOYAR JURÍDICAMENTE LA EJECUCIÓN DE ACCIONES REQUERIDAS PARA EL TRÁMITE E IMPULSO PROCESAL DE LAS ACTUACIONES CONTRAVENCIONALES Y/O QUERELLAS QUE CURSEN EN LA</t>
  </si>
  <si>
    <t>22/01/2019 06:32 PM (UTC -5 horas)</t>
  </si>
  <si>
    <t>22/01/2019 06:30 PM (UTC -5 horas)</t>
  </si>
  <si>
    <t>DAVID MURCIA SUAREZ</t>
  </si>
  <si>
    <t>APOYAR LAS LABORES DE ENTREGA Y RECIBO DE LAS COMUNICACIONES EMITIDAS O RECIBIDAS POR LAS INSPECCIONES DE POLICÍA DE LA LOCALIDAD DE LOS MÁRTIRES</t>
  </si>
  <si>
    <t>22/01/2019 06:00 PM (UTC -5 horas)</t>
  </si>
  <si>
    <t>MARIA JOHANNA VARGAS PINZON</t>
  </si>
  <si>
    <t>FDLM-058-2019</t>
  </si>
  <si>
    <t>OSCAR SOBRINO MOLINA</t>
  </si>
  <si>
    <t>FDLM-055-2019</t>
  </si>
  <si>
    <t>Apoyar técnicamente las distintas etapas de los procesos de competencia de la Alcaldía Local para la depuración de actuaciones administrativas</t>
  </si>
  <si>
    <t>22/01/2019 04:15 PM (UTC -5 horas)</t>
  </si>
  <si>
    <t>JORGE HUMBERTO VARGAS GUTIERREZ</t>
  </si>
  <si>
    <t>FDLM-050-2019</t>
  </si>
  <si>
    <t>22/01/2019 03:36 PM (UTC -5 horas)</t>
  </si>
  <si>
    <t>DANIEL ESTEBAN JIMENEZ MONTAÑO</t>
  </si>
  <si>
    <t>FDLM-056-2019</t>
  </si>
  <si>
    <t>22/01/2019 03:07 PM (UTC -5 horas)</t>
  </si>
  <si>
    <t>INDIRA SANABRIA ACEVEDO</t>
  </si>
  <si>
    <t>FDLM-053-2019</t>
  </si>
  <si>
    <t>22/01/2019 02:59 PM (UTC -5 horas)</t>
  </si>
  <si>
    <t>CARLOS ARTURO ARENAS DURÁN</t>
  </si>
  <si>
    <t>FDLM-049-2019</t>
  </si>
  <si>
    <t>22/01/2019 02:11 PM (UTC -5 horas)</t>
  </si>
  <si>
    <t>MARTHA LUCIA AVELLANEDA BAUTISTA</t>
  </si>
  <si>
    <t>Prestar los servicios profesionales para apoyar jurídicamente la ejecución de acciones requeridas para el trámite e impulso procesal de las actuaciones contravencionales y/o querellas que cursen en la</t>
  </si>
  <si>
    <t>22/01/2019 01:51 PM (UTC -5 horas)</t>
  </si>
  <si>
    <t>FDLM-051-2019</t>
  </si>
  <si>
    <t>LAURA LIZETH CAMACHO NAVARRO</t>
  </si>
  <si>
    <t>FDLM-047-2019</t>
  </si>
  <si>
    <t>COMIUNNITY MANAGER</t>
  </si>
  <si>
    <t>22/01/2019 12:27 PM (UTC -5 horas)</t>
  </si>
  <si>
    <t>NATALIA STEPHANY DURAN CAMARGO</t>
  </si>
  <si>
    <t>FDLM-048-2019</t>
  </si>
  <si>
    <t>22/01/2019 12:17 PM (UTC -5 horas)</t>
  </si>
  <si>
    <t>CELIA LÓPEZ ÁNGEL</t>
  </si>
  <si>
    <t>FDLM-046-2019</t>
  </si>
  <si>
    <t>22/01/2019 10:47 AM (UTC -5 horas)</t>
  </si>
  <si>
    <t>SANDRA CAROLINA CORDOBA PARRA</t>
  </si>
  <si>
    <t>EGNA MARIA CORREA DIAZ</t>
  </si>
  <si>
    <t>FDLAN-CD-010-2019</t>
  </si>
  <si>
    <t>23/01/2019 11:09 AM (UTC -5 horas)</t>
  </si>
  <si>
    <t>FDLAN-CD-007-2019</t>
  </si>
  <si>
    <t>22/01/2019 03:15 PM (UTC -5 horas)</t>
  </si>
  <si>
    <t>SARA SOFIA LANCHEROS RAMÍREZ</t>
  </si>
  <si>
    <t>FDLAN-CD-006-2019</t>
  </si>
  <si>
    <t>22/01/2019 02:03 PM (UTC -5 horas)</t>
  </si>
  <si>
    <t>KAREN ELZABETH HERRERA</t>
  </si>
  <si>
    <t>FDLAN-CD-008-2019</t>
  </si>
  <si>
    <t>22/01/2019 01:50 PM (UTC -5 horas)</t>
  </si>
  <si>
    <t>LUIS WILSON MORALES MONTERO</t>
  </si>
  <si>
    <t>FDLAN-CD-005-2019</t>
  </si>
  <si>
    <t>SERVICIOS PROFESIONALES COORDINADOR CONTRATOS</t>
  </si>
  <si>
    <t>22/01/2019 01:33 PM (UTC -5 horas)</t>
  </si>
  <si>
    <t>DAVID RICARDO MOLINA PEÑUELA</t>
  </si>
  <si>
    <t>FDLAN-CD-009-2019</t>
  </si>
  <si>
    <t xml:space="preserve">prestar apoyo como auxiliar administrativo a la Junta Administradora Local de la Alcaldía Local Antonio Nariño </t>
  </si>
  <si>
    <t>22/01/2019 01:15 PM (UTC -5 horas)</t>
  </si>
  <si>
    <t>ELIANA KATERINE ROZO QUINTERO</t>
  </si>
  <si>
    <t>ALPA-CD-020-2019</t>
  </si>
  <si>
    <t>CPS PROFESIONALES - PRENSA</t>
  </si>
  <si>
    <t>23/01/2019 11:38 AM (UTC -5 horas)</t>
  </si>
  <si>
    <t>ALPA-CD-019-2019</t>
  </si>
  <si>
    <t xml:space="preserve">CONTRATO DE PRESTACIÓN DE SERVICIOS DE APOYO A LA GESTIÓN </t>
  </si>
  <si>
    <t>23/01/2019 10:52 AM (UTC -5 horas)</t>
  </si>
  <si>
    <t>PAOLA ORTIZ CALDERON</t>
  </si>
  <si>
    <t>ALPS-CD-018-2019</t>
  </si>
  <si>
    <t>CPS APOYO A LA GESTION CDI</t>
  </si>
  <si>
    <t>23/01/2019 10:08 AM (UTC -5 horas)</t>
  </si>
  <si>
    <t>ALPA-CD-017-2019</t>
  </si>
  <si>
    <t>22/01/2019 09:54 PM (UTC -5 horas)</t>
  </si>
  <si>
    <t>FABIO ANDRES CASTRO RINCÓN</t>
  </si>
  <si>
    <t>ALPA-CD-016-2019</t>
  </si>
  <si>
    <t xml:space="preserve">CONTRATO DE PRESTACIÓN DE SERVICIOS PROFESIONALES </t>
  </si>
  <si>
    <t>22/01/2019 09:23 PM (UTC -5 horas)</t>
  </si>
  <si>
    <t>ALPA-CD-015-2019</t>
  </si>
  <si>
    <t>CPS DE APOYO A LA GESTION - AUXILIAR JAL</t>
  </si>
  <si>
    <t>GLORIA LUCIA PINTOR VARGAS</t>
  </si>
  <si>
    <t>NOHRA GEMA GÓMEZ TORRES</t>
  </si>
  <si>
    <t>ALPA-CD-014-2019</t>
  </si>
  <si>
    <t>CPS PROFESIONALES - DESPACHOS COMISORIOS</t>
  </si>
  <si>
    <t>22/01/2019 12:53 PM (UTC -5 horas)</t>
  </si>
  <si>
    <t>EDNA ROCIO CASTIBLANCO CASTELLANOS</t>
  </si>
  <si>
    <t>ALPA-CD-013-2019</t>
  </si>
  <si>
    <t>22/01/2019 12:28 PM (UTC -5 horas)</t>
  </si>
  <si>
    <t>VICENCIO SUAREZ GAITAN</t>
  </si>
  <si>
    <t>22/01/2019 03:52 PM (UTC -5 horas)</t>
  </si>
  <si>
    <t>LAURA ESTHER NIETO ROMERO</t>
  </si>
  <si>
    <t>FDLC-CPS-010-2019</t>
  </si>
  <si>
    <t>22/01/2019 03:48 PM (UTC -5 horas)</t>
  </si>
  <si>
    <t>FDLC-CPS-011-2019</t>
  </si>
  <si>
    <t>23/01/2019 08:05 AM (UTC -5 horas)</t>
  </si>
  <si>
    <t>FDLC-CPS-012-2019</t>
  </si>
  <si>
    <t>PRESTACION DE SERVICIOS CONDUCTOR DE APOYO</t>
  </si>
  <si>
    <t>23/01/2019 08:27 AM (UTC -5 horas)</t>
  </si>
  <si>
    <t>FDLC-CPS-013-2019</t>
  </si>
  <si>
    <t>PRESTACIONES DE SERVICIOS DE APOYO</t>
  </si>
  <si>
    <t>23/01/2019 08:17 AM (UTC -5 horas)</t>
  </si>
  <si>
    <t>CHRISTIAM CAMILO ROMERO WALTEROS</t>
  </si>
  <si>
    <t>FDLC-CPS-014-2019</t>
  </si>
  <si>
    <t>PRESTACIÓN DE SERVICIO DE APOYO A LA GESTIÓN</t>
  </si>
  <si>
    <t>23/01/2019 10:11 AM (UTC -5 horas)</t>
  </si>
  <si>
    <t>FDLC-CPS-015-2019</t>
  </si>
  <si>
    <t>23/01/2019 10:12 AM (UTC -5 horas)</t>
  </si>
  <si>
    <t>MICHAEL OYUELA VARGAS</t>
  </si>
  <si>
    <t xml:space="preserve">LEIVER ALEXIS MORENO GUZMÁN </t>
  </si>
  <si>
    <t xml:space="preserve">	MANTENIMIENTOS VIALES SAS</t>
  </si>
  <si>
    <t>FDLS-CD-035-2019</t>
  </si>
  <si>
    <t>23/01/2019 02:31 PM (UTC -5 horas)</t>
  </si>
  <si>
    <t>FDLS-CD-026-2019</t>
  </si>
  <si>
    <t>23/01/2019 11:52 AM (UTC -5 horas)</t>
  </si>
  <si>
    <t>FDLS-CD-027-2019</t>
  </si>
  <si>
    <t>LEOPOLDO MARTÍNEZ MARTÍNEZ</t>
  </si>
  <si>
    <t>FDLS-CD-042-2019</t>
  </si>
  <si>
    <t>ADMINISTRADOR DE LA RED</t>
  </si>
  <si>
    <t>23/01/2019 09:19 AM (UTC -5 horas)</t>
  </si>
  <si>
    <t>FDLS-CD-041-2019</t>
  </si>
  <si>
    <t>SERVICIOS PROFESIONALES DESPACHO</t>
  </si>
  <si>
    <t>22/01/2019 06:53 PM (UTC -5 horas)</t>
  </si>
  <si>
    <t>MELCHOR ANTONIO YEPES CALANCHE</t>
  </si>
  <si>
    <t>FDLS-CD-036-2019</t>
  </si>
  <si>
    <t>SEGUIMIENTO PROYECTOS INVERSIÓN Y FUNCIONAMIENTO</t>
  </si>
  <si>
    <t>22/01/2019 04:37 PM (UTC -5 horas)</t>
  </si>
  <si>
    <t>CARLOS ALBERTO VARGAS CARPINTERO</t>
  </si>
  <si>
    <t>FDLS-CD-029-2019</t>
  </si>
  <si>
    <t>PRESTAR SUS SERVICIOS PARA OPERAR VEHICULO ASIGNADO</t>
  </si>
  <si>
    <t>22/01/2019 02:53 PM (UTC -5 horas)</t>
  </si>
  <si>
    <t>MAXIMILIANO LÓPEZ SUÁREZ</t>
  </si>
  <si>
    <t>FDLS-CD-031-2019</t>
  </si>
  <si>
    <t xml:space="preserve">PRESTAR LOS SERVICIOS PARA OPERAR EL VEHICULO ASIGNADO </t>
  </si>
  <si>
    <t>22/01/2019 01:29 PM (UTC -5 horas)</t>
  </si>
  <si>
    <t>EDUARDO DIMATE RICO</t>
  </si>
  <si>
    <t>FDLS-033-2019</t>
  </si>
  <si>
    <t>APOYAR TECNICAMENTE EN LOS PROCESO DE IMPLEMENTACION DE LOS PROCESOS DE GESTION</t>
  </si>
  <si>
    <t>22/01/2019 12:58 PM (UTC -5 horas</t>
  </si>
  <si>
    <t>GLORIA ESPÉRANZA PIRAJON TEJEDOR</t>
  </si>
  <si>
    <t>FDLS-CD-028-2019</t>
  </si>
  <si>
    <t>PRESTAR SERVICIOS COMO TECNICO ADVO JAL</t>
  </si>
  <si>
    <t>22/01/2019 12:58 PM (UTC -5 horas)</t>
  </si>
  <si>
    <t>CARLA NIAMED LOZANO TAUTIVA</t>
  </si>
  <si>
    <t>FDLS-CD-025-2019</t>
  </si>
  <si>
    <t>22/01/2019 12:57 PM (UTC -5 horas)</t>
  </si>
  <si>
    <t>ADRIANA MARÍA ARIAS BUITRAGO</t>
  </si>
  <si>
    <t>FDLS-CD-030-2019</t>
  </si>
  <si>
    <t xml:space="preserve">APOYO AL EQUIPO DE PRENSA Y COMUNICACIONES </t>
  </si>
  <si>
    <t>DIANA CAROLINA CALDERON ROMERO</t>
  </si>
  <si>
    <t>FDLS-CD-032-2019</t>
  </si>
  <si>
    <t>22/01/2019 12:04 PM (UTC -5 horas)</t>
  </si>
  <si>
    <t>WOLFRANG LIZANDRO PULIDO AVENDAÑO</t>
  </si>
  <si>
    <t>JEISSON IVAN SANCHEZ CORTES</t>
  </si>
  <si>
    <t>FDLCB-CD-001-2019</t>
  </si>
  <si>
    <t>24/01/2019 11:25 AM (UTC -5 horas)</t>
  </si>
  <si>
    <t xml:space="preserve">JUAN FELIPE GALINDO NIÑO </t>
  </si>
  <si>
    <t>FDLCB-CD-002-2019</t>
  </si>
  <si>
    <t>24/01/2019 12:03 PM (UTC -5 horas)</t>
  </si>
  <si>
    <t>ASDRUBAL MENDIVELSO MENDIVELSO</t>
  </si>
  <si>
    <t>FDLUSA-CPS-046-2019</t>
  </si>
  <si>
    <t>24/01/2019 02:23 PM (UTC -5 horas)</t>
  </si>
  <si>
    <t>25/01/2019 08:08 AM (UTC -5 horas)</t>
  </si>
  <si>
    <t>CPS-008-2019</t>
  </si>
  <si>
    <t>FDLF-CD-03-2019</t>
  </si>
  <si>
    <t>24/01/2019 09:15 PM (UTC -5 horas)</t>
  </si>
  <si>
    <t>OLGA PATRICIA CORTES AMAYA</t>
  </si>
  <si>
    <t>FDLF-CD-04-2019</t>
  </si>
  <si>
    <t>Servicios profesionales especializados como abogado del Despacho de la Alcaldía Local de Fontibón</t>
  </si>
  <si>
    <t>24/01/2019 08:46 PM (UTC -5 horas)</t>
  </si>
  <si>
    <t>RUTNER ESNEIDER LADINO</t>
  </si>
  <si>
    <t>24/01/2019 08:44 PM (UTC -5 horas)</t>
  </si>
  <si>
    <t>FDLF-CD-02-2018</t>
  </si>
  <si>
    <t>Servicios profesionales especializados para orientar el grupo jurídico de contratación de la Alcaldía Local de Fontibón</t>
  </si>
  <si>
    <t>24/01/2019 07:06 PM (UTC -5 horas)</t>
  </si>
  <si>
    <t>24/01/2019 06:27 PM (UTC -5 horas)</t>
  </si>
  <si>
    <t>24/01/2019 06:00 PM (UTC -5 horas)</t>
  </si>
  <si>
    <t>FDLBU-CD-011-2019</t>
  </si>
  <si>
    <t>24/01/2019 04:59 PM (UTC -5 horas)</t>
  </si>
  <si>
    <t>FDLS-CD-043-2019</t>
  </si>
  <si>
    <t>24/01/2019 02:40 PM (UTC -5 horas)</t>
  </si>
  <si>
    <t>24/01/2019 12:38 PM (UTC -5 horas)</t>
  </si>
  <si>
    <t>FDLAN-CD-016-2019</t>
  </si>
  <si>
    <t>24/01/2019 12:26 PM (UTC -5 horas)</t>
  </si>
  <si>
    <t>FDLAN-CD-015-2019</t>
  </si>
  <si>
    <t>servicios de Técnico jurídico de apoyo al Despacho del Alcalde Local de Antonio Nariño</t>
  </si>
  <si>
    <t>24/01/2019 12:01 PM (UTC -5 horas)</t>
  </si>
  <si>
    <t>FDLAN-CD-012-2019</t>
  </si>
  <si>
    <t>24/01/2019 10:22 AM (UTC -5 horas)</t>
  </si>
  <si>
    <t>FDLAN-CD-011-2019</t>
  </si>
  <si>
    <t>24/01/2019 09:37 AM (UTC -5 horas)</t>
  </si>
  <si>
    <t>CPS-009-2019</t>
  </si>
  <si>
    <t>MILLER OSWALDO VILLAMIZAR ROJAS</t>
  </si>
  <si>
    <t>No</t>
  </si>
  <si>
    <t>No DE PROCESO</t>
  </si>
  <si>
    <t>“Servicios profesionales para el apoyo a la gestión presupuestal del Fondo de Desarrollo Local”</t>
  </si>
  <si>
    <t>PROFPLANEACION</t>
  </si>
  <si>
    <t>TEC CONTRATACION</t>
  </si>
  <si>
    <t>AUXDESPACHO</t>
  </si>
  <si>
    <t>COORJURIDICA</t>
  </si>
  <si>
    <t>PROFCALIDAD</t>
  </si>
  <si>
    <t xml:space="preserve">APOYAR TÉCNICAMENTE LAS DISTINTAS ETAPAS DEL PROCESO DE COMPETENCIA DE INSPECCIONES DE POLICÍA </t>
  </si>
  <si>
    <t xml:space="preserve">Apoyar jurídicamente la ejecución de las acciones requeridas para la depuración de las actuaciones administrativas que cursan en la Alcaldía Local </t>
  </si>
  <si>
    <t>PRESTAR LOS SERVICIOS COMO APOYO ADMINISTRATIVO Y ASISTENCIAL AL ÁREA DE GESTIÓN DEL DESARROLLO LOCAL DE LOS MÁRTIRES”</t>
  </si>
  <si>
    <t>FDLC-CPS-009-2019</t>
  </si>
  <si>
    <t xml:space="preserve">ESTADO EN SE </t>
  </si>
  <si>
    <t>CPS-010-2019</t>
  </si>
  <si>
    <t>JOSE DARWIN SANGUINO</t>
  </si>
  <si>
    <t>CPS-006-2019</t>
  </si>
  <si>
    <t>ANGELA TATIANA TUNJANO REYES</t>
  </si>
  <si>
    <t>LEIDY CAROLINA VALDES PRADA</t>
  </si>
  <si>
    <t>GINA PAOLA CUBILLOS CASTAÑEDA</t>
  </si>
  <si>
    <t>FDLUSA-CPS-042-2019</t>
  </si>
  <si>
    <t>23/01/2019 07:57 PM (UTC -5 horas)</t>
  </si>
  <si>
    <t>JADY GONZALEZ RODRIGUEZ</t>
  </si>
  <si>
    <t>FDLM-068-2019</t>
  </si>
  <si>
    <t>Prestar sus servicios de apoyo en la supervisión de las tareas operativas de carácter archivístico desarrolladas en las áreas de la Alcaldía Local para garantizar la aplicación correcta de los procedi</t>
  </si>
  <si>
    <t>23/01/2019 07:06 PM (UTC -5 horas)</t>
  </si>
  <si>
    <t>FDLM-067-2019</t>
  </si>
  <si>
    <t>APOYAR JURIDICAMENTE LAS ACCIONES REQUERIDAS POR EL AREA DE GESTION JURIDICA DE LA LOCALIDAD DE LOS MARTIRES</t>
  </si>
  <si>
    <t>23/01/2019 06:52 PM (UTC -5 horas)</t>
  </si>
  <si>
    <t>ANA JEANNEETT MORENO RODRIGUEZ</t>
  </si>
  <si>
    <t>23/01/2019 05:54 PM (UTC -5 horas)</t>
  </si>
  <si>
    <t>CPS-005-2019</t>
  </si>
  <si>
    <t>BONNY BIANEY AGUIRRE BEDOYA</t>
  </si>
  <si>
    <t>FDLUSA-CPS-017-2019</t>
  </si>
  <si>
    <t>23/01/2019 05:26 PM (UTC -5 horas)</t>
  </si>
  <si>
    <t>LIZETH CAROLINA SANTIAGO</t>
  </si>
  <si>
    <t>FDLAN-CD-014-2019</t>
  </si>
  <si>
    <t>23/01/2019 04:59 PM (UTC -5 horas)</t>
  </si>
  <si>
    <t>JUAN CAMILO GALLEGO VIVES</t>
  </si>
  <si>
    <t>FDLCH-CPS-004-2019</t>
  </si>
  <si>
    <t>23/01/2019 04:47 PM (UTC -5 horas)</t>
  </si>
  <si>
    <t>LIA ALEJANDRA TEJERA IMITOLA</t>
  </si>
  <si>
    <t>FDLM-063-2019</t>
  </si>
  <si>
    <t>23/01/2019 04:11 PM (UTC -5 horas)</t>
  </si>
  <si>
    <t>FDLBU-CD-008-2019</t>
  </si>
  <si>
    <t>PRESTAR LOS SERVICIOS PROFESIONALES PARA APOYAR AL ÁREA GESTIÓN DEL DESARROLLO ADMINISTRATIVO Y FINANCIERO EN LOS ASUNTOS RELATIVOS A LA PLANEACIÓN LOCAL</t>
  </si>
  <si>
    <t>23/01/2019 01:32 PM (UTC -5 horas)</t>
  </si>
  <si>
    <t>FDLUSA-CPS-048-2019</t>
  </si>
  <si>
    <t>25/01/2019 05:51 PM (UTC -5 horas)</t>
  </si>
  <si>
    <t>FDLUSA-CPS-062-2019</t>
  </si>
  <si>
    <t>25/01/2019 05:29 PM (UTC -5 horas)</t>
  </si>
  <si>
    <t>FDLUSA-CPS-060-2019</t>
  </si>
  <si>
    <t xml:space="preserve">CONTRATO DE PRESTACION DE SERVICIOS Y DE APOYO A LA GESTION </t>
  </si>
  <si>
    <t>FDLUSA-CPS-061-2019</t>
  </si>
  <si>
    <t>25/01/2019 05:14 PM (UTC -5 horas)</t>
  </si>
  <si>
    <t>FDLUSA-CPS-059-2019</t>
  </si>
  <si>
    <t>25/01/2019 04:54 PM (UTC -5 horas)</t>
  </si>
  <si>
    <t>FDLUSA-CPS-058-2019</t>
  </si>
  <si>
    <t>25/01/2019 03:38 PM (UTC -5 horas)</t>
  </si>
  <si>
    <t>FDLUSA-CPS-055-2019</t>
  </si>
  <si>
    <t>24/01/2019 09:08 PM (UTC -5 horas)</t>
  </si>
  <si>
    <t>FDLUSA-CPS-057-2019</t>
  </si>
  <si>
    <t>24/01/2019 07:59 PM (UTC -5 horas)</t>
  </si>
  <si>
    <t>NATALIA ALVAREZ GARCIA</t>
  </si>
  <si>
    <t>FDLUSA-CPS-054-2019</t>
  </si>
  <si>
    <t>24/01/2019 07:15 PM (UTC -5 horas)</t>
  </si>
  <si>
    <t>DIANA MARCELA GALEANO RAMOS</t>
  </si>
  <si>
    <t>FDLUSA-CPS-056-2019</t>
  </si>
  <si>
    <t>24/01/2019 06:59 PM (UTC -5 horas)</t>
  </si>
  <si>
    <t>JESSENIA MUSTAFÁ BARRERA</t>
  </si>
  <si>
    <t>FDLUSA-CPS-053-2019</t>
  </si>
  <si>
    <t>24/01/2019 06:49 PM (UTC -5 horas)</t>
  </si>
  <si>
    <t>FDLUSA-CPS-052-2019</t>
  </si>
  <si>
    <t>24/01/2019 06:18 PM (UTC -5 horas)</t>
  </si>
  <si>
    <t>LIZBETH NAYIBE ESCOBAR AYA</t>
  </si>
  <si>
    <t>FDLUSA-CPS-051-2019 V2</t>
  </si>
  <si>
    <t>24/01/2019 06:11 PM (UTC -5 horas)</t>
  </si>
  <si>
    <t>LINA ALEJANDRA PÁEZ RODRÍGUEZ</t>
  </si>
  <si>
    <t>FDLUSA-CPS 045-2019</t>
  </si>
  <si>
    <t>24/01/2019 04:54 PM (UTC -5 horas)</t>
  </si>
  <si>
    <t>JENNY ALEXANDRA FERNANDEZ VILLAR</t>
  </si>
  <si>
    <t>FDLUSA-CPS-041-2019</t>
  </si>
  <si>
    <t>24/01/2019 04:46 PM (UTC -5 horas)</t>
  </si>
  <si>
    <t>MARIA CONSUELO DEAZA MORA</t>
  </si>
  <si>
    <t>FDLUSA-CPS-044-2019</t>
  </si>
  <si>
    <t>24/01/2019 11:17 AM (UTC -5 horas)</t>
  </si>
  <si>
    <t>FDLUSA-CPS-043-2019</t>
  </si>
  <si>
    <t>23/01/2019 06:41 PM (UTC -5 horas)</t>
  </si>
  <si>
    <t>LEANNE ALEJANDRA MORENO</t>
  </si>
  <si>
    <t>FDLUSA-CPS-040-2019</t>
  </si>
  <si>
    <t>23/01/2019 05:35 PM (UTC -5 horas)</t>
  </si>
  <si>
    <t>IVON ADRIANA JIMENEZ ZAPATA</t>
  </si>
  <si>
    <t>FDLUSA-CPS-039-2019</t>
  </si>
  <si>
    <t xml:space="preserve">CONTRATO DE PRESTACION DE SEVICIOS </t>
  </si>
  <si>
    <t>23/01/2019 05:35 PM (UTC -5 horas</t>
  </si>
  <si>
    <t>JUAN SEBASTÍAN RAMÍREZ CORTÉS</t>
  </si>
  <si>
    <t>FDLUSA-CPS-038-2019</t>
  </si>
  <si>
    <t>23/01/2019 05:29 PM (UTC -5 horas)</t>
  </si>
  <si>
    <t>ANGELA GORDILLO RIVERA</t>
  </si>
  <si>
    <t>JUAN CAMILO RAMIREZ ZAMBRANO</t>
  </si>
  <si>
    <t>SEBASTÍAN SÁNCHEZ GONZÁLEZ</t>
  </si>
  <si>
    <t>FDLCH-CPS-015-2019</t>
  </si>
  <si>
    <t>25/01/2019 04:52 PM (UTC -5 horas)</t>
  </si>
  <si>
    <t>25/01/2019 04:15 PM (UTC -5 horas)</t>
  </si>
  <si>
    <t>FDLCH-CPS-013-2019</t>
  </si>
  <si>
    <t>25/01/2019 03:36 PM (UTC -5 horas)</t>
  </si>
  <si>
    <t>FDLCH-CPS-016-2019</t>
  </si>
  <si>
    <t>25/01/2019 02:35 PM (UTC -5 horas)</t>
  </si>
  <si>
    <t>FERNANDO MEDINA MONTERO</t>
  </si>
  <si>
    <t>MARTHA YANETH VASQUEZ FIGUEROA</t>
  </si>
  <si>
    <t>FDLCH-CPS-007-2019</t>
  </si>
  <si>
    <t>25/01/2019 07:55 AM (UTC -5 horas)</t>
  </si>
  <si>
    <t>MARÍA CECILIA VALLEJO ROSERO</t>
  </si>
  <si>
    <t>JUÁN ANDRÉS ALVIZ GÓMEZ</t>
  </si>
  <si>
    <t>FDLSC-CPS-001-2019</t>
  </si>
  <si>
    <t>24/01/2019 03:48 PM (UTC -5 horas)</t>
  </si>
  <si>
    <t>ALEYRA CAPERA RODRIGUEZ</t>
  </si>
  <si>
    <t>FDLSC-CPS-002-2019</t>
  </si>
  <si>
    <t>25/01/2019 04:45 PM (UTC -5 horas)</t>
  </si>
  <si>
    <t>CD-002-FDLU-2019</t>
  </si>
  <si>
    <t>ASESOR 1</t>
  </si>
  <si>
    <t>23/01/2019 01:24 PM (UTC -5 horas)</t>
  </si>
  <si>
    <t xml:space="preserve">JOSE LUIS ANTONIO PEÑA PEÑA </t>
  </si>
  <si>
    <t>CD-003-FDLU-2019</t>
  </si>
  <si>
    <t>ASESOR 2</t>
  </si>
  <si>
    <t>23/01/2019 01:34 PM (UTC -5 horas)</t>
  </si>
  <si>
    <t>LUIS HANDERSON MOTTA ESCALANTE</t>
  </si>
  <si>
    <t>CD-004-FDLU-2019</t>
  </si>
  <si>
    <t>PROFESIONAL FORMULADOR INFRAESTRUCTURA</t>
  </si>
  <si>
    <t>23/01/2019 01:56 PM (UTC -5 horas)</t>
  </si>
  <si>
    <t>JOHANA ALEXANDRA ECHEVERRI ROJAS</t>
  </si>
  <si>
    <t>CD-005-FDLU-2019</t>
  </si>
  <si>
    <t>23/01/2019 06:09 PM (UTC -5 horas)</t>
  </si>
  <si>
    <t>GLORIA TATIANA JIMENEZ RUIZ</t>
  </si>
  <si>
    <t>CD-006-FDLU-2019</t>
  </si>
  <si>
    <t>SERVICIOS PROFESIONALES ABOGADO</t>
  </si>
  <si>
    <t>23/01/2019 04:57 PM (UTC -5 horas)</t>
  </si>
  <si>
    <t>MAX NEY MOSCOTE ARTEAGA</t>
  </si>
  <si>
    <t>CD-007-FDLU-2019</t>
  </si>
  <si>
    <t>TECNICO ALMACEN 1</t>
  </si>
  <si>
    <t>24/01/2019 05:37 PM (UTC -5 horas)</t>
  </si>
  <si>
    <t>RUTH MARYURY GOMEZ BORJA</t>
  </si>
  <si>
    <t>CD-008-FDLU-2019</t>
  </si>
  <si>
    <t>ASESOR 3</t>
  </si>
  <si>
    <t>23/01/2019 09:16 PM (UTC -5 horas)</t>
  </si>
  <si>
    <t>JUAN CARLOS PEREZ CARREÑO</t>
  </si>
  <si>
    <t>CD-009-FDLU-2019</t>
  </si>
  <si>
    <t xml:space="preserve">SERVICIOS PROFESIONALES CONTRATOS </t>
  </si>
  <si>
    <t>23/01/2019 06:09 PM (UTC -5 horas</t>
  </si>
  <si>
    <t>OSCAR IVAN DOMINGUEZ ROMERO</t>
  </si>
  <si>
    <t>CD-010-FDLU-2019</t>
  </si>
  <si>
    <t>FORMULADOR INFRAESTRUCTURA 2</t>
  </si>
  <si>
    <t>24/01/2019 05:12 PM (UTC -5 horas)</t>
  </si>
  <si>
    <t>JAVIER LEONARDO CARO VARGAS</t>
  </si>
  <si>
    <t>CD-011-FDLU-2019</t>
  </si>
  <si>
    <t>PROFESIONAL SIVICOF</t>
  </si>
  <si>
    <t>24/01/2019 03:44 PM (UTC -5 horas)</t>
  </si>
  <si>
    <t>GIOVANNY FERNANDO ROJAS VELASQUEZ</t>
  </si>
  <si>
    <t>CD-012-FDLU-2019</t>
  </si>
  <si>
    <t>PIGA TERITORIAL</t>
  </si>
  <si>
    <t>24/01/2019 04:30 PM (UTC -5 horas)</t>
  </si>
  <si>
    <t>ANGELICA MARIA ESPINO</t>
  </si>
  <si>
    <t>CD-013-FDLU-2019</t>
  </si>
  <si>
    <t xml:space="preserve">PROFESIONAL FORMULACIÓN PLANEACION </t>
  </si>
  <si>
    <t>24/01/2019 06:45 PM (UTC -5 horas)</t>
  </si>
  <si>
    <t>MAYRA ISABEL GAITAN PEINADO</t>
  </si>
  <si>
    <t>CD-014-FDLU-2019</t>
  </si>
  <si>
    <t xml:space="preserve">PROFESIONAL JURÍDICO DE DESCONGESTION </t>
  </si>
  <si>
    <t>24/01/2019 07:24 PM (UTC -5 horas)</t>
  </si>
  <si>
    <t>MANUEL ALEJANDRO ORTIZ MANRIQUE</t>
  </si>
  <si>
    <t>CD-015-FDLU-2019</t>
  </si>
  <si>
    <t>TECNICO ENLACE</t>
  </si>
  <si>
    <t>24/01/2019 05:43 PM (UTC -5 horas)</t>
  </si>
  <si>
    <t>CRISTHIAN STEVENS VERA ESCOBAR</t>
  </si>
  <si>
    <t>CD-016-FDLU-2019</t>
  </si>
  <si>
    <t xml:space="preserve">MENSAJERO INSPECCIONES </t>
  </si>
  <si>
    <t>24/01/2019 06:41 PM (UTC -5 horas)</t>
  </si>
  <si>
    <t>JAFETH NOSQUERA CORDOBA</t>
  </si>
  <si>
    <t>CD-017-FDLU-2019</t>
  </si>
  <si>
    <t>FORMULADOR INFRAESTRUCTURA</t>
  </si>
  <si>
    <t>24/01/2019 07:07 PM (UTC -5 horas)</t>
  </si>
  <si>
    <t>MARICELA PALACIO RODRIGUEZ</t>
  </si>
  <si>
    <t>CD-018-FDLU-2019</t>
  </si>
  <si>
    <t>24/01/2019 08:21 PM (UTC -5 horas)</t>
  </si>
  <si>
    <t>CLAUDIA PATRICIA ARIAS ROJAS</t>
  </si>
  <si>
    <t>CD-019-FDLU-2019</t>
  </si>
  <si>
    <t>PROFESIONAL SOCIAL ULATA 1</t>
  </si>
  <si>
    <t>24/01/2019 08:20 PM (UTC -5 horas)</t>
  </si>
  <si>
    <t>AMANDA PALOMARES</t>
  </si>
  <si>
    <t>CD-020-FDLU-2019</t>
  </si>
  <si>
    <t>PROFESIONAL SOCIAL ULATA II</t>
  </si>
  <si>
    <t>ALEXANDER AVILA AVILA</t>
  </si>
  <si>
    <t>CD-021-FDLU-2019</t>
  </si>
  <si>
    <t>TECNICO DESPACHO</t>
  </si>
  <si>
    <t>25/01/2019 12:31 PM (UTC -5 horas)</t>
  </si>
  <si>
    <t>ELIZABETH GARCIA SIERRA</t>
  </si>
  <si>
    <t>CD-022-FDLU-2019</t>
  </si>
  <si>
    <t>VETERINARIA ULATA</t>
  </si>
  <si>
    <t>25/01/2019 12:24 PM (UTC -5 horas)</t>
  </si>
  <si>
    <t>IRINA CASTIBLANCO AGUILAR</t>
  </si>
  <si>
    <t>CD-023-FDLU-2019</t>
  </si>
  <si>
    <t>COORDINADORA CLGR-CC</t>
  </si>
  <si>
    <t>25/01/2019 12:49 PM (UTC -5 horas)</t>
  </si>
  <si>
    <t>DIANA ALEXANDRA PAREDES CACERÉS</t>
  </si>
  <si>
    <t>CD-024-FDLU-2019</t>
  </si>
  <si>
    <t>PROMOTOR DE MEJORA LOCAL</t>
  </si>
  <si>
    <t>25/01/2019 01:20 PM (UTC -5 horas)</t>
  </si>
  <si>
    <t>HENRY ALONSO ARIZA GRANADOS</t>
  </si>
  <si>
    <t>CD-025-FDLU-2019</t>
  </si>
  <si>
    <t>25/01/2019 04:19 PM (UTC -5 horas)</t>
  </si>
  <si>
    <t>JENNY PAOLA CEPEDA GALINDO</t>
  </si>
  <si>
    <t>CD-026-FDLU-2019</t>
  </si>
  <si>
    <t>TECNICO COORDINACION</t>
  </si>
  <si>
    <t>25/01/2019 04:02 PM (UTC -5 horas)</t>
  </si>
  <si>
    <t>GILBERTO ALEJANDRO VELEZ ZULUAGA</t>
  </si>
  <si>
    <t>CD-027-FDLU-2019</t>
  </si>
  <si>
    <t>REFERENTE SEGURIDAD</t>
  </si>
  <si>
    <t>25/01/2019 03:56 PM (UTC -5 horas)</t>
  </si>
  <si>
    <t>JAIRO ESTEBAN ALFONSO RINCON</t>
  </si>
  <si>
    <t>CD-028-FDLU-2019</t>
  </si>
  <si>
    <t>PROFESIONAL VETERINARIA ULATA 1</t>
  </si>
  <si>
    <t>25/01/2019 04:04 PM (UTC -5 horas)</t>
  </si>
  <si>
    <t>INGRID AZUCENA SIERRA NARANJO</t>
  </si>
  <si>
    <t>CD-029-FDLU-2019</t>
  </si>
  <si>
    <t>PROFESIONAL ESPACIO PUBLICO</t>
  </si>
  <si>
    <t>25/01/2019 05:18 PM (UTC -5 horas)</t>
  </si>
  <si>
    <t>DIANA MARCELA ANGEL OTALORA</t>
  </si>
  <si>
    <t>CD-030-FDLU-2019</t>
  </si>
  <si>
    <t xml:space="preserve">PROFESIONAL FORMULADOR PLANEACION </t>
  </si>
  <si>
    <t>25/01/2019 05:31 PM (UTC -5 horas)</t>
  </si>
  <si>
    <t>LUZ ANGELA PAEZ MORENO</t>
  </si>
  <si>
    <t>CD-031-FDLU-2019</t>
  </si>
  <si>
    <t>PROFESIONAL COBRO PERSUASIVO</t>
  </si>
  <si>
    <t>25/01/2019 07:00 PM (UTC -5 horas)</t>
  </si>
  <si>
    <t>NELLY ALEXANDRA VARGAS ROMERO</t>
  </si>
  <si>
    <t>FDLK-CD-5-2019</t>
  </si>
  <si>
    <t>23/01/2019 11:59 AM (UTC -5 horas)</t>
  </si>
  <si>
    <t>YENSY STHPHANNY SÁNCHEZ GUTIÉRREZ</t>
  </si>
  <si>
    <t>FDLK-CD-6-2019</t>
  </si>
  <si>
    <t>23/01/2019 02:25 PM (UTC -5 horas)</t>
  </si>
  <si>
    <t>MAICOL FELIPE ABELLO ZAPATA</t>
  </si>
  <si>
    <t>FDLK-CD-7-2019</t>
  </si>
  <si>
    <t>23/01/2019 02:41 PM (UTC -5 horas)</t>
  </si>
  <si>
    <t>ANA MERCEDES MACA MEDINA</t>
  </si>
  <si>
    <t>FDLK-CD-8-2019</t>
  </si>
  <si>
    <t>23/01/2019 06:23 PM (UTC -5 horas)</t>
  </si>
  <si>
    <t>DIANA MARIA RODRIGUEZ ARIZA</t>
  </si>
  <si>
    <t>FDLK-CD-9-2019</t>
  </si>
  <si>
    <t>23/01/2019 07:38 PM (UTC -5 horas)</t>
  </si>
  <si>
    <t>CATALINA BERNAL ESGUERRA</t>
  </si>
  <si>
    <t>24/01/2019 12:31 PM (UTC -5 horas)</t>
  </si>
  <si>
    <t>OSCAR AUGUSTO PINZÓN MONCADA</t>
  </si>
  <si>
    <t>FDLK-CD-11-2019</t>
  </si>
  <si>
    <t>24/01/2019 03:12 PM (UTC -5 horas)</t>
  </si>
  <si>
    <t>YENY PAOLA MOSQUERA RODRÍGUEZ</t>
  </si>
  <si>
    <t>FDLK-CD-12-2019</t>
  </si>
  <si>
    <t>24/01/2019 02:27 PM (UTC -5 horas)</t>
  </si>
  <si>
    <t>MARCO ANTONIO HERNÁNDEZ CUBILLOS</t>
  </si>
  <si>
    <t>FDLK-CD-13-2019</t>
  </si>
  <si>
    <t>CONTRATO DE PRESTACIÓN DE SERVICIOS</t>
  </si>
  <si>
    <t>24/01/2019 03:47 PM (UTC -5 horas)</t>
  </si>
  <si>
    <t>LAURA VANESSA RODRIGUEZ BAQUERO</t>
  </si>
  <si>
    <t>FDLK-CD-14-2019</t>
  </si>
  <si>
    <t>24/01/2019 04:03 PM (UTC -5 horas)</t>
  </si>
  <si>
    <t>CHRISTIAN CAMILO SUÁREZ RAMÍREZ</t>
  </si>
  <si>
    <t>FDLK-CD-15-2019</t>
  </si>
  <si>
    <t>24/01/2019 04:35 PM (UTC -5 horas)</t>
  </si>
  <si>
    <t>MAGDA LETICIA TRIANA RADA</t>
  </si>
  <si>
    <t>FDLK-CD-16-2019</t>
  </si>
  <si>
    <t>24/01/2019 04:58 PM (UTC -5 horas)</t>
  </si>
  <si>
    <t>WILLIAM ROBERTO CELIS SARMIENTO</t>
  </si>
  <si>
    <t>FDLK-CD-17-2019</t>
  </si>
  <si>
    <t>25/01/2019 10:11 AM (UTC -5 horas)</t>
  </si>
  <si>
    <t>NESTOR VARGAS LOZANO</t>
  </si>
  <si>
    <t>FDLK-CD-18-2019</t>
  </si>
  <si>
    <t>25/01/2019 11:39 AM (UTC -5 horas)</t>
  </si>
  <si>
    <t>DENISS VELASQUEZ</t>
  </si>
  <si>
    <t>FDLK-CD-19-2019</t>
  </si>
  <si>
    <t>25/01/2019 12:00 PM (UTC -5 horas)</t>
  </si>
  <si>
    <t>MARCO AURELIO CUMBE ANDRADE</t>
  </si>
  <si>
    <t>FDLK-CD-20-2019</t>
  </si>
  <si>
    <t>25/01/2019 12:16 PM (UTC -5 horas)</t>
  </si>
  <si>
    <t>CARMENZA DURAN ALFONSO</t>
  </si>
  <si>
    <t>FDLK-CD-21-2019</t>
  </si>
  <si>
    <t>25/01/2019 12:18 PM (UTC -5 horas)</t>
  </si>
  <si>
    <t>JHOJAN GONZÁLO PAREDES LOZADA</t>
  </si>
  <si>
    <t>FDLK-CD-22-2019</t>
  </si>
  <si>
    <t>25/01/2019 12:41 PM (UTC -5 horas)</t>
  </si>
  <si>
    <t>CRISTIAN CAMILO GOMEZ RIOS</t>
  </si>
  <si>
    <t>FDLK-CD-23-2019</t>
  </si>
  <si>
    <t>25/01/2019 01:25 PM (UTC -5 horas)</t>
  </si>
  <si>
    <t>ANIBAL FERNANDO OSPINA ARDILA</t>
  </si>
  <si>
    <t>FDLK-CD-24-2019</t>
  </si>
  <si>
    <t>25/01/2019 03:55 PM (UTC -5 horas)</t>
  </si>
  <si>
    <t>DIANA JINETH AVILA RUIZ</t>
  </si>
  <si>
    <t>FDLK-CD-25-2019</t>
  </si>
  <si>
    <t>25/01/2019 05:00 PM (UTC -5 horas)</t>
  </si>
  <si>
    <t>CLAUDIA RUIZ NEIRA</t>
  </si>
  <si>
    <t>FDLK-CD-26-2019</t>
  </si>
  <si>
    <t>25/01/2019 04:44 PM (UTC -5 horas)</t>
  </si>
  <si>
    <t>JOSE WILMAN TORRES GOMEZ</t>
  </si>
  <si>
    <t>FDLK-CD-27-2019</t>
  </si>
  <si>
    <t>25/01/2019 05:09 PM (UTC -5 horas)</t>
  </si>
  <si>
    <t>PAOLA GISELLA CHACON HERNANDEZ</t>
  </si>
  <si>
    <t>FDLK-CD-28-2019</t>
  </si>
  <si>
    <t>25/01/2019 05:03 PM (UTC -5 horas)</t>
  </si>
  <si>
    <t>CARMEN YANNETH FAGUA CRUZ</t>
  </si>
  <si>
    <t>FDLK-CD-29-2019</t>
  </si>
  <si>
    <t>25/01/2019 06:52 PM (UTC -5 horas)</t>
  </si>
  <si>
    <t>ALICIA STELLA DAZA PÉREZ</t>
  </si>
  <si>
    <t>FDLK-CD-30-2019</t>
  </si>
  <si>
    <t>25/01/2019 08:10 PM (UTC -5 horas)</t>
  </si>
  <si>
    <t>JOSE LUIS VARGAS QUIMBAYA</t>
  </si>
  <si>
    <t>FDLK-CD-31-2019</t>
  </si>
  <si>
    <t>25/01/2019 08:09 PM (UTC -5 horas)</t>
  </si>
  <si>
    <t>CLAUDIA MARCELA QUIROGA HERNANDEZ</t>
  </si>
  <si>
    <t>FDLK-CD-32-2019</t>
  </si>
  <si>
    <t>25/01/2019 08:15 PM (UTC -5 horas)</t>
  </si>
  <si>
    <t>DANIELA IVON VARGAS BELTRAN</t>
  </si>
  <si>
    <t>FDLK-CD-33-2019</t>
  </si>
  <si>
    <t>28/01/2019 08:31 AM (UTC -5 horas)</t>
  </si>
  <si>
    <t>YEIMY ASTRID MEJIA CASTRO</t>
  </si>
  <si>
    <t>FDLK-CD-35-2019</t>
  </si>
  <si>
    <t>28/01/2019 10:14 AM (UTC -5 horas)</t>
  </si>
  <si>
    <t>28/01/2019 10:25 AM (UTC -5 horas)</t>
  </si>
  <si>
    <t>JESSICA STEFANIA GUTIERREZ AGUDELO</t>
  </si>
  <si>
    <t>24/01/2019 04:53 PM (UTC -5 horas)</t>
  </si>
  <si>
    <t>FDLE-CD-048-2019</t>
  </si>
  <si>
    <t>CPC- TECNICO PLANEACION</t>
  </si>
  <si>
    <t>25/01/2019 09:37 PM (UTC -5 horas)</t>
  </si>
  <si>
    <t>NELLY ANGELICA MELENDEZ NUÑEZ</t>
  </si>
  <si>
    <t>FDLE-CD-047-2019</t>
  </si>
  <si>
    <t>EDWIN ALBERTO VELASQUEZ BOTIVA</t>
  </si>
  <si>
    <t>25/01/2019 08:21 PM (UTC -5 horas)</t>
  </si>
  <si>
    <t>FDLE-CD-050-2019</t>
  </si>
  <si>
    <t>25/01/2019 08:07 PM (UTC -5 horas)</t>
  </si>
  <si>
    <t>MARYLIN SUAREZ GUTIERREZ</t>
  </si>
  <si>
    <t>FDLE-CD-051-2019</t>
  </si>
  <si>
    <t>AUX ADMINISTRATIVO JAL</t>
  </si>
  <si>
    <t>25/01/2019 08:00 PM (UTC -5 horas)</t>
  </si>
  <si>
    <t>MARÍA DEL PILAR MORALES SANTODOMINGO</t>
  </si>
  <si>
    <t>FDLE-CD-052-2019</t>
  </si>
  <si>
    <t>CPS TÉCNICO MALLA VIAL</t>
  </si>
  <si>
    <t>25/01/2019 08:01 PM (UTC -5 horas)</t>
  </si>
  <si>
    <t>CHRISTIAN DAVID RIVAS ALFONSO</t>
  </si>
  <si>
    <t>NELSON  GONZALEZ CASTILLO</t>
  </si>
  <si>
    <t>JULIAN NICOLAS CRUZ CLAVIJO</t>
  </si>
  <si>
    <t>YESID AFRANIO AMARIS OSPINO</t>
  </si>
  <si>
    <t>FDLF-CD-19-2019</t>
  </si>
  <si>
    <t>30/01/2019 01:30 PM (UTC -5 horas)</t>
  </si>
  <si>
    <t>FDLF-CD-17-2019</t>
  </si>
  <si>
    <t>30/01/2019 01:09 PM (UTC -5 horas)</t>
  </si>
  <si>
    <t>FDLT-CPS-028-2019</t>
  </si>
  <si>
    <t>APOYO EN EL AREA DE GESTION DEL DESARROLLO LOCAL - ALMACEN DE LA ALCALDÍA LOCAL</t>
  </si>
  <si>
    <t>30/01/2019 12:58 PM (UTC -5 horas)</t>
  </si>
  <si>
    <t>FDLSC-CPS-018-2019</t>
  </si>
  <si>
    <t>30/01/2019 12:42 PM (UTC -5 horas)</t>
  </si>
  <si>
    <t>FDLBU-CD-037-2019</t>
  </si>
  <si>
    <t xml:space="preserve">PRESTAR SERVICIOS DE APOYO EN EL MANTENIMIENTO DE LAS CONDICIONES OPERATIVAS DE LA ALCALDIA LOCAL DE BARRIOS UNIDOS </t>
  </si>
  <si>
    <t>30/01/2019 11:55 AM (UTC -5 horas)</t>
  </si>
  <si>
    <t>FDLF-CD-10-2019</t>
  </si>
  <si>
    <t>30/01/2019 11:34 AM (UTC -5 horas)</t>
  </si>
  <si>
    <t>FDLT-CPS-035-2019</t>
  </si>
  <si>
    <t xml:space="preserve">APOYO EN EL ÁREA DE GESTIÓN DEL DESARROLLO LOCAL </t>
  </si>
  <si>
    <t>29/01/2019 11:05 PM (UTC -5 horas)</t>
  </si>
  <si>
    <t>FDLT-CPS-019-2019</t>
  </si>
  <si>
    <t>EL CONTRATISTA SE OBLIGA A PRESTAR SUS SERVICIOS DE APOYO EN LA CONDUCCIÓN DE LOS VEHÍCULOS DE PROPIEDAD DEL FONDO DE DESARROLLO LOCAL</t>
  </si>
  <si>
    <t>29/01/2019 09:29 PM (UTC -5 horas)</t>
  </si>
  <si>
    <t>FDLT-CPS-031-2019</t>
  </si>
  <si>
    <t>APOYO AL GRUPO DE ASUNTOS POBLACIONALES EN LA ASISTENCIA A INSTANCIAS DE PARTICIPACIÓN Y LAS DEMAS ACTIVIDADES QUE SE GENEREN EN EL AREA DE DESARROLLO LOCAL - OFICINA DE PLANEACIÓN</t>
  </si>
  <si>
    <t>29/01/2019 09:26 PM (UTC -5 horas)</t>
  </si>
  <si>
    <t>FDLT-CPS-018-2019</t>
  </si>
  <si>
    <t>PRESTAR SUS SERVICIOS DE APOYO EN LA CONDUCCIÓN DE LOS VEHÍCULOS DE PROPIEDAD DEL FONDO DE DESARROLLO LOCAL</t>
  </si>
  <si>
    <t>29/01/2019 09:22 PM (UTC -5 horas)</t>
  </si>
  <si>
    <t>FDLT-CPS-034-2019</t>
  </si>
  <si>
    <t>29/01/2019 08:45 PM (UTC -5 horas)</t>
  </si>
  <si>
    <t>FDLT - CPS 067 DE 2019</t>
  </si>
  <si>
    <t>29/01/2019 07:11 PM (UTC -5 horas)</t>
  </si>
  <si>
    <t>FDLSC-CPS-017-2019</t>
  </si>
  <si>
    <t>29/01/2019 06:36 PM (UTC -5 horas)</t>
  </si>
  <si>
    <t>FDLF-CD-13-2019</t>
  </si>
  <si>
    <t>29/01/2019 05:25 PM (UTC -5 horas)</t>
  </si>
  <si>
    <t>FDLF-CD-12-2019</t>
  </si>
  <si>
    <t>29/01/2019 04:41 PM (UTC -5 horas)</t>
  </si>
  <si>
    <t>FDLCH-CPS-026-2019</t>
  </si>
  <si>
    <t>29/01/2019 04:34 PM (UTC -5 horas)</t>
  </si>
  <si>
    <t>FDLF-CD-11-2019</t>
  </si>
  <si>
    <t>29/01/2019 03:49 PM (UTC -5 horas)</t>
  </si>
  <si>
    <t>FDLBU-CD-032-2019</t>
  </si>
  <si>
    <t>29/01/2019 03:45 PM (UTC -5 horas)</t>
  </si>
  <si>
    <t>FDLF-CD-08-2019</t>
  </si>
  <si>
    <t>Prestar servicios de apoyo administrativo al área de gestión del desarrollo local de la Alcaldía Local de Fontibón</t>
  </si>
  <si>
    <t>29/01/2019 03:23 PM (UTC -5 horas)</t>
  </si>
  <si>
    <t>FDLS-CD-064-2019</t>
  </si>
  <si>
    <t>29/01/2019 02:55 PM (UTC -5 horas)</t>
  </si>
  <si>
    <t>FDLBU-CD-012-2019</t>
  </si>
  <si>
    <t>29/01/2019 12:26 PM (UTC -5 horas)</t>
  </si>
  <si>
    <t>FDLCH-CPS-024-2019</t>
  </si>
  <si>
    <t>29/01/2019 11:33 AM (UTC -5 horas)</t>
  </si>
  <si>
    <t>FDLSC-CPS-008-2019</t>
  </si>
  <si>
    <t>29/01/2019 09:33 AM (UTC -5 horas)</t>
  </si>
  <si>
    <t>FDLF-CD-07-2019</t>
  </si>
  <si>
    <t>29/01/2019 09:17 AM (UTC -5 horas)</t>
  </si>
  <si>
    <t>FDLBU-CD-031-2019</t>
  </si>
  <si>
    <t>28/01/2019 08:35 PM (UTC -5 horas)</t>
  </si>
  <si>
    <t>FDLBU-CD-030-2019</t>
  </si>
  <si>
    <t>28/01/2019 07:07 PM (UTC -5 horas)</t>
  </si>
  <si>
    <t>FDLBU-CD-026-2019</t>
  </si>
  <si>
    <t>28/01/2019 07:03 PM (UTC -5 horas)</t>
  </si>
  <si>
    <t>FDLBU-CD-027-2019</t>
  </si>
  <si>
    <t>28/01/2019 07:00 PM (UTC -5 horas)</t>
  </si>
  <si>
    <t>FDLBU-CD-029-2019</t>
  </si>
  <si>
    <t>28/01/2019 06:43 PM (UTC -5 horas)</t>
  </si>
  <si>
    <t>FDLF-CD-06-2019</t>
  </si>
  <si>
    <t>28/01/2019 05:45 PM (UTC -5 horas)</t>
  </si>
  <si>
    <t>FDLS-CD-052-2019</t>
  </si>
  <si>
    <t>28/01/2019 03:53 PM (UTC -5 horas)</t>
  </si>
  <si>
    <t>FDLM-074-2019</t>
  </si>
  <si>
    <t>Prestar los servicios como apoyo administrativo y asistencial a las inspecciones de policía de la localidad de los Mártires</t>
  </si>
  <si>
    <t>28/01/2019 01:23 PM (UTC -5 horas)</t>
  </si>
  <si>
    <t>FDLM-073-2019</t>
  </si>
  <si>
    <t>28/01/2019 01:22 PM (UTC -5 horas)</t>
  </si>
  <si>
    <t>FDLCH-CPS-022-2019</t>
  </si>
  <si>
    <t>28/01/2019 12:25 PM (UTC -5 horas)</t>
  </si>
  <si>
    <t>FDLSC-CPS-003-2019</t>
  </si>
  <si>
    <t>28/01/2019 12:07 PM (UTC -5 horas)</t>
  </si>
  <si>
    <t>FDLBU-CD-021-2019</t>
  </si>
  <si>
    <t>28/01/2019 12:01 PM (UTC -5 horas)</t>
  </si>
  <si>
    <t>FDLF-CD-005-2019</t>
  </si>
  <si>
    <t>28/01/2019 11:38 AM (UTC -5 horas)</t>
  </si>
  <si>
    <t>CD-032-FDLU-2019</t>
  </si>
  <si>
    <t>PARTICIPACIÓN LOCAL Y COMUNITARIA</t>
  </si>
  <si>
    <t>28/01/2019 10:53 AM (UTC -5 horas)</t>
  </si>
  <si>
    <t>FDLBU-CD-020-2019</t>
  </si>
  <si>
    <t>ARRENDAMIENTO DE BODEGA DE USO INSTITUCIONAL PARA LAS ACTIVIDADES DE LA ALCALDÍA LOCAL Y DE LAS INSPECCIONES DE POLICÍA DE LA LOCALIDAD DE BARRIOS UNIDOS</t>
  </si>
  <si>
    <t>25/01/2019 07:26 PM (UTC -5 horas)</t>
  </si>
  <si>
    <t>FDLS-CD-046-2019</t>
  </si>
  <si>
    <t>25/01/2019 04:48 PM (UTC -5 horas)</t>
  </si>
  <si>
    <t>FDLF-CPS-1-2019</t>
  </si>
  <si>
    <t>FDLKCD-10-2019</t>
  </si>
  <si>
    <t>“Servicios profesionales para el apoyo a la administración local en la formulación y seguimiento a los proyectos de inversión y gastos de funcionamiento”</t>
  </si>
  <si>
    <t xml:space="preserve">“Servicios de apoyo a la Área de gestión del desarrollo local de La Alcaldía Local de Fontibón” </t>
  </si>
  <si>
    <t>Prestar “Servicios de apoyo logístico al área de gestión del desarrollo local de Fontibón”</t>
  </si>
  <si>
    <t>“Servicios para apoyo a la gestión de expedientes contractuales vigentes y activos a cargo del área de contratación del Fondo de Desarrollo Local de Fontibón”</t>
  </si>
  <si>
    <t>“Servicios para el apoyo en la conducción de vehículos al servicio de la Alcaldía Local de Fontibón”</t>
  </si>
  <si>
    <t>COMUNICACIÓN ORIENTACIÓN Y VISIBILIZACIÓN DE LA POLÍTICA PÚBLICA DE MUJER Y EQUIDAD DE GÉNERO</t>
  </si>
  <si>
    <t xml:space="preserve">Apoyar la gestión documental de la Alcaldía Local </t>
  </si>
  <si>
    <t xml:space="preserve">“La prestación de servicios como profesional especializado para orientar al despacho en las actividades de revisión control seguimiento a los proyectos a cargo de la Alcaldía Local de Fontibón” </t>
  </si>
  <si>
    <t>“Servicios de apoyo a la gestión de la Alcaldía Local de Fontibón en la recepción de correspondencia interna y externa así como la asignación interna de las solicitudes y/o correspondencia recibida”</t>
  </si>
  <si>
    <t>Prestar Servicios de apoyo a la gestión de la Alcaldía Local de Fontibón en la recepción de correspondencia interna y externa así como la asignación interna de las solicitudes y/o correspondencia re</t>
  </si>
  <si>
    <t>Coordinar liderar y asesorar los planes y estrategias de comunicación interna y externa para la divulgación de los programas proyectos y actividades de Alcaldía Local de Fontibón</t>
  </si>
  <si>
    <t xml:space="preserve">PRESTAR LOS SERVICIOS PROFESIONALES PARA APOYAR EL ÁREA DE GESTIÓN DEL DESARROLLO – ADMINISTRATIVO Y FINANCIERO EN LOS ASUNTOS RELACIONADOS CON EL DESARROLLO DE LA GESTIÓN CONTRACTUAL </t>
  </si>
  <si>
    <t>PRESTAR LOS SERVICIOS PROFESIONALES PARA APOYAR EL ÁREA DE GESTIÓN DEL DESARROLLO ADMINISTRATIVO Y FINANCIERO EN LOS ASUNTOS RELACIONADOS CON EL DESARROLLO DE LA GESTIÓN CONTRACTUAL PARA LA ADQUISICI</t>
  </si>
  <si>
    <t xml:space="preserve">PRESTAR SERVICIOS PROFESIONALES EN EL ÁREA DE GESTIÓN DEL DESARROLLO DE LA ALCALDÍA LOCAL DE BARRIOS UNIDOS EN LOS TEMAS Y ACTIVIDADES RELACIONADAS CON LAS ETAPAS PRECONTRACTUAL Y POSCONTRACTUAL QUE </t>
  </si>
  <si>
    <t>PRESTAR LOS SERVICIOS PROFESIONALES PARA APOYAR AL ÁREA GESTIÓN DEL DESARROLLO – ADMINISTRATIVO Y FINANCIERO EN LOS ASUNTOS RELATIVOS A LA PLANEACIÓN LOCAL ASÍ COMO EL APOYO A LA SUPERVISIÓN DE CONTR</t>
  </si>
  <si>
    <t>PRESTAR SERVICIOS DE APOYO EN LAS LABORES DE LA DEPENDENCIA AL CONTADOR (A) DEL FONDO DE DESARROLLO LOCAL DE BARRIOS UNIDOS (FDLBU) EN LOS TRAMITES MANEJO CONTABLE Y DE ARCHIVO EN FORMA PERMANENTE EN</t>
  </si>
  <si>
    <t>APOYAR TÉCNICAMENTE LAS DISTINTAS ETAPAS DE LOS PROCESOS DE COMPETENCIA DE LAS INSPECCIONES DE POLICÍA DE LA LOCALIDAD SEGÚN REPARTO</t>
  </si>
  <si>
    <t>PRESTAR SUS SERVICIOS DE APOYO A LA GESTIÓN PARA LA REVISIÓN ORGANIZACIÓN ACTUALIZACIÓN TRANSFERENCIA Y DEMÁS ACTIVIDADES RELACIONADAS CON GESTION DOCUMENTAL EN LA ALCALDÍA LOCAL DE BARRIOS UNIDOS</t>
  </si>
  <si>
    <t>PRESTAR SERVICIOS PROFESIONALES DE APOYO A LA OFICINA DE PRESUPUESTO DEL FONDO DE DESARROLLO LOCAL EN EL REGISTRO ANÁLISIS Y GESTIÓN DE OBLIGACIONES POR PAGAR Y OTROS ASUNTOS QUE EN MATERIA DE PRESUP</t>
  </si>
  <si>
    <t xml:space="preserve">PRESTAR LOS SERVICIOS DE APOYO A LA GESTIÓN DE CONDUCCIÓN DE LOS VEHÍCULOS A CARGO DEL FONDO DE DESARROLLO LOCAL DE BARRIOS UNIDOS -DESPACHO ASÍ COMO APOYAR LA GESTIÓN ADMINISTRATIVA QUE DESIGNE EL </t>
  </si>
  <si>
    <t>Prestar los servicios profesionales para liderar los asuntos referentes al espacio público vendedores informales en la localidad de Los Mártires y acompañamiento en operativos IVC</t>
  </si>
  <si>
    <t>La prestación de servicios profesionales para apoyar la Casa del Consumidor de la localidad de Los Mártires en todas las actuaciones técnicas y administrativas adelantadas en las visitas acompañamie</t>
  </si>
  <si>
    <t xml:space="preserve">SERVICIOS PROFESIONALES PARA COORDINAR LIDERAR Y ASESORAR LOS PLANES Y ESTRATEGIAS DE COMUNICACIÓN </t>
  </si>
  <si>
    <t xml:space="preserve">Prestar sus servicios en el manejo validación y actualización de la información de los aplicativos </t>
  </si>
  <si>
    <t>Apoyar técnicamente a los responsables e integrantes de los procesos en la implementación de herramientas de gestión siguiendo los lineamientos metodológicos establecidos por la Oficina Asesora de Pl</t>
  </si>
  <si>
    <t xml:space="preserve">Prestar sus servicios presiónales para apoyar los procesos de aplicación implementación y socialización de los estándares internacionales de contabilidad </t>
  </si>
  <si>
    <t xml:space="preserve">Prestación de servicios de apoyo al Área de Gestión de Desarrollo Local Antonio Nariño como auxiliar técnico para la formulación socialización y seguimiento de los programas y proyectos de inversión </t>
  </si>
  <si>
    <t>SERVICIOS PROFESIONALES AL DESPACHO DEL ALCALDE LOCAL EN LA ORIENTACIÓN Y APLICACIÓN DE LA NORMATIVIDAD NACIONAL DISTRITAL Y LOCAL LA PROYECCIÓN DE ACTOS ADMINISTRATIVOS</t>
  </si>
  <si>
    <t>servicios profesionales como Abogado del Área de Gestión de Desarrollo Local del FDLAN en el trámite de procesos de selección de contrati</t>
  </si>
  <si>
    <t>CONTRATAR A PRECIOS UNITARIOS FIJOS A MONTO AGOTABLE EL MANTENIMIENTO INTEGRAL Y/O ADECUACION Y/O RECUPERACION Y/O DOTACION DE LA INFRAESTRUCTURA FISICA DE LOS PARQUES CATALOGADOS COMO VECINALES Y DE</t>
  </si>
  <si>
    <t xml:space="preserve">CONTRATRAR POR EL SISTEMAS DE PRECIOS GLOBAL FIJO SIN FORMULA DE REAJUSTE Y A MONTO AGOTABLE LOS ESTUDIOS Y DISEÑOS PARA LA CONSTRUCCIÓN DE PARQUES VECINALES Y DE BOLSILLO DE LA LOCALIDAD DE RAFAEL </t>
  </si>
  <si>
    <t>REALIZAR LA INTEVENTORIA TECNICA ADMINISTRATIVA FINANCIERA AMBIENTAL SOCIAL Y JURIDICA AL CONTRATO CUYO OBJETO ES “CONTRATAR POR EL SISTEMA DE PRECIOS GLOBAL FIJO SIN FORMULA DE REAJUSTE Y A MONTO</t>
  </si>
  <si>
    <t xml:space="preserve">REALIZAR LA INTERVENTORIA TECNICA ADMINISTRATIVA FINANCIERA AMBIENTAL SOCIAL Y JURIDICA A LA ELABORACION DE ESTUDIOS Y DISEÑOS DE LA MALLA VIAL ESPACIO PUBLICO ESCALERAS Y OBRAS COMPLEMENTARIAS </t>
  </si>
  <si>
    <t>FORMULACION EVALUACION SEGUIMIENTO PROYECTOS</t>
  </si>
  <si>
    <t>APOYAR FORMULACION GESTION Y SEGUIMIENTO PARA PROMOVER DESARROLLO RURAL</t>
  </si>
  <si>
    <t>30/01/2019 02:28 PM (UTC -5 horas)</t>
  </si>
  <si>
    <t>FDLCH-CPS-028-2019</t>
  </si>
  <si>
    <t>30/01/2019 02:23 PM (UTC -5 horas)</t>
  </si>
  <si>
    <t>FDLCH-CPS-027-2019</t>
  </si>
  <si>
    <t>30/01/2019 01:58 PM (UTC -5 horas)</t>
  </si>
  <si>
    <t>DIEGO ANDRES OVIEDO SANCHEZ</t>
  </si>
  <si>
    <t>SAMUEL DAVID CAMACHO ORTIZ</t>
  </si>
  <si>
    <t>SERGIO ANTONKIO VILLEGAS ARISTIZABAL</t>
  </si>
  <si>
    <t>JAIRO MOLANO GUZMAN</t>
  </si>
  <si>
    <t>CLARA ESTHER MARTINEZ ABAUNZA</t>
  </si>
  <si>
    <t>JOHN FREDY HERRERA RINCON</t>
  </si>
  <si>
    <t>INGRID MARITZA MORENO AGREDO</t>
  </si>
  <si>
    <t>BRANDON PARRA RICARDO</t>
  </si>
  <si>
    <t>JULY ASTRID CARVAJAL</t>
  </si>
  <si>
    <t>DARWIN JOHAN CRISTANCHO MICAN</t>
  </si>
  <si>
    <t>LUZ MERY  RIAÑO FERRO</t>
  </si>
  <si>
    <t>WILLINGTON ORTIZ ALARCON</t>
  </si>
  <si>
    <t>JOSE RAUL  PINILLA CHILLON</t>
  </si>
  <si>
    <t>HIPOLITO ACOSTA FORERO</t>
  </si>
  <si>
    <t>MARLIES INGRID ULLOA</t>
  </si>
  <si>
    <t>JOSE LUIS JUVINAO GALLOR</t>
  </si>
  <si>
    <t>JESUS ALFONSO PEÑA PEREZ</t>
  </si>
  <si>
    <t>ROSA LEONOR VENCE MORENO</t>
  </si>
  <si>
    <t>JHOAN ARLEY OBANDO GUTIERREZ</t>
  </si>
  <si>
    <t>PEDRO JESUS SANCHEZ MOLINA</t>
  </si>
  <si>
    <t>NARDA CONSUELO PERILLA ALONSO</t>
  </si>
  <si>
    <t>ANA OTILIA CUERVO AREVALO</t>
  </si>
  <si>
    <t>KYOSTART VENTURES SAS</t>
  </si>
  <si>
    <t>FDLS-CD-073-2019</t>
  </si>
  <si>
    <t>PRESTAR LOS SERVICIO DE APOYO A LAS LABORES DE RADICACIÓN</t>
  </si>
  <si>
    <t>DIEGO FERNANDO BENAVIDES MOGOLLON</t>
  </si>
  <si>
    <t>FDLS-CD-072-2019</t>
  </si>
  <si>
    <t>SERVICIOS PROFESIONALES FORMULACION, SEGUIMIENTO A LOS PROCESOS INFRAESTRUCTURA</t>
  </si>
  <si>
    <t>FDLS-CD-069-2019</t>
  </si>
  <si>
    <t>CARLOS EDUARDO BRAVO COTRINO</t>
  </si>
  <si>
    <t>FDLS-CD-068-2019</t>
  </si>
  <si>
    <t>PRESTAR LOS SERVICIOS DE APOYO AL ARCHIVO</t>
  </si>
  <si>
    <t>ALICIA CHON DIAZ</t>
  </si>
  <si>
    <t>FDLS-CD-062-2019</t>
  </si>
  <si>
    <t>CONCURSO DE MÉRITOS</t>
  </si>
  <si>
    <t>FDLS-CD-071-2019</t>
  </si>
  <si>
    <t>TECNICO GESTIÓN DOCUMENTAL</t>
  </si>
  <si>
    <t>SANDRA JOHANNA APACHE CHICA</t>
  </si>
  <si>
    <t>FDLS-CD-070-2019</t>
  </si>
  <si>
    <t>TECNICO CONTABLE</t>
  </si>
  <si>
    <t>JOHN FREIDY VASQUEZ MARTINEZ</t>
  </si>
  <si>
    <t>FDLS-CD-058-2019</t>
  </si>
  <si>
    <t>ABOGADO GESTIÓN POLICIVA</t>
  </si>
  <si>
    <t>PEDRO GUILLERMO CARRANZA URREA</t>
  </si>
  <si>
    <t>FDLS-CD-067-2019</t>
  </si>
  <si>
    <t>Apoyar la formulación, gestión y seguimiento de actividades enfocadas a la gestión ambiental externa, encaminadas a la mitigación de los diferentes impactos ambientales y la conservación de los recurs</t>
  </si>
  <si>
    <t>WILLIAM ANDRES HERRERA PABON</t>
  </si>
  <si>
    <t>FDLS-CD-066-2019</t>
  </si>
  <si>
    <t>JOSÉ FRANCISCO MARÍN DÍAZ</t>
  </si>
  <si>
    <t>FDLS-CD-063-2019</t>
  </si>
  <si>
    <t>AUXILIAR ADMINISTRATIVO PARA AREA DE GESTION</t>
  </si>
  <si>
    <t>JUANITA CAROLINA GONZALEZ CHACON</t>
  </si>
  <si>
    <t>FDLS-CD-065-2019</t>
  </si>
  <si>
    <t>PROMOTOR AMBIENTAL</t>
  </si>
  <si>
    <t>ANGIE KATHERINE CURREA VARGAS</t>
  </si>
  <si>
    <t>FDLS-CD-059-2019</t>
  </si>
  <si>
    <t>PRESTAR SUS SERVICIOS PROFESIONALES AL ALMACEN</t>
  </si>
  <si>
    <t>BRYAN ALFONSO CASTAÑEDA FRANCO</t>
  </si>
  <si>
    <t>FDLS-CD-054-2019</t>
  </si>
  <si>
    <t>INGENIERO APOYO INFRAESTRUCTURA</t>
  </si>
  <si>
    <t>CARLOS ENRIQUE CAMPOS PINEDA</t>
  </si>
  <si>
    <t>FDLS-CD-060-2019</t>
  </si>
  <si>
    <t>MANUEL ALEJANDRO GÓMEZ ROA</t>
  </si>
  <si>
    <t>FDLS-CD-057-2019</t>
  </si>
  <si>
    <t>APOYO PROFESIONAL ÁREA DE CONTRATACIÓN</t>
  </si>
  <si>
    <t>ERIKA DAYANA FIERRO MORALES</t>
  </si>
  <si>
    <t>FDLS-CD-053-2019</t>
  </si>
  <si>
    <t>IVÁN CAMILO ORAMAS PRIETO</t>
  </si>
  <si>
    <t>FDLS-CD-047-2019</t>
  </si>
  <si>
    <t>IVAN DARIO CHINGATE MICAN</t>
  </si>
  <si>
    <t>FDLS-CD-050-2019</t>
  </si>
  <si>
    <t>YEIMY MAGALI ROMERO HERÁNDEZ</t>
  </si>
  <si>
    <t>FDLS-CD-049-2019</t>
  </si>
  <si>
    <t>PRESTAR SUS SERVICIOS COMO AUX ADVO JAL</t>
  </si>
  <si>
    <t>FREDY HUMBERTO PEÑA FORERO</t>
  </si>
  <si>
    <t>FDLS-CMA-051-2019</t>
  </si>
  <si>
    <t>INTERVENTORÍA BIOINGENIERÍA</t>
  </si>
  <si>
    <t>FDLS-CD-045-2019</t>
  </si>
  <si>
    <t>DEICY AMPARO MORALES TÓRRES</t>
  </si>
  <si>
    <t>FDLS-CD-048-2019</t>
  </si>
  <si>
    <t>FORMULACION PROYECTOS</t>
  </si>
  <si>
    <t>CLAUDIA MARTIN NAIZAQUE</t>
  </si>
  <si>
    <t>FDLS-CD-034-2019</t>
  </si>
  <si>
    <t>LEIDY PAOLA GONZALEZ PALACIOS</t>
  </si>
  <si>
    <t>FDLS-CD-044-2019</t>
  </si>
  <si>
    <t>AUXILIAR ADMINISTRATIVO CORREGIDURIA BEANIA</t>
  </si>
  <si>
    <t>DIANA LUCIA RAMIREZ MUÑOZ</t>
  </si>
  <si>
    <t>FDLS-CD-038-2019</t>
  </si>
  <si>
    <t>GLORIA YOLANDA DIMATE RICO</t>
  </si>
  <si>
    <t>FDLS-CD-037-2019</t>
  </si>
  <si>
    <t>DORIS CRISTINA GARCIA ADARVE</t>
  </si>
  <si>
    <t>FDLS-CD-039-2019</t>
  </si>
  <si>
    <t>ANA ROSA BAUTISTA RINCÓN</t>
  </si>
  <si>
    <t>FDLS-CD-040-2019</t>
  </si>
  <si>
    <t>RICARDO DAVID MÉNDEZ PALACIO</t>
  </si>
  <si>
    <t>GIOVANNI SANCHEZ SABOGAL</t>
  </si>
  <si>
    <t>P</t>
  </si>
  <si>
    <t>ADJUDICADO</t>
  </si>
  <si>
    <t>FDLCB-CD-017-2019.</t>
  </si>
  <si>
    <t>MARIO ALBERTO PANTOJA VILLARREAL</t>
  </si>
  <si>
    <t>FDLCB-CD-033-2019</t>
  </si>
  <si>
    <t>DIANA JOHANA ALFONSO HERNÁNDEZ</t>
  </si>
  <si>
    <t>FDLCB-CD-016-2019</t>
  </si>
  <si>
    <t>FABIAN EDUARDO VALBUENA VILLAMARIN</t>
  </si>
  <si>
    <t>FDLCB-CD-014-2019</t>
  </si>
  <si>
    <t>JORGE ALEJANDRO GONZALEZ LOZANO</t>
  </si>
  <si>
    <t>FDLCB-CD-015-2019</t>
  </si>
  <si>
    <t>IVAN GERARDO TORRES DIAZ</t>
  </si>
  <si>
    <t>FDLCB-CD-020-2019</t>
  </si>
  <si>
    <t>CARLOS ENRIQUE FREYLE MATIZ</t>
  </si>
  <si>
    <t>FDLCB-CD-023-2019</t>
  </si>
  <si>
    <t>RAUL ENRIQUE MARTINEZ SANABRIA</t>
  </si>
  <si>
    <t>FDLCB-CD-013-2019</t>
  </si>
  <si>
    <t>CAMILO ANDRES DURAN CEPEDA</t>
  </si>
  <si>
    <t>FDLCB-CD-019-2019</t>
  </si>
  <si>
    <t>NATALIA PERILLA SUAREZ</t>
  </si>
  <si>
    <t>FDLCB-CD-021-2019</t>
  </si>
  <si>
    <t>ANGELA MARIA ARTUNDUAGA TOVAR</t>
  </si>
  <si>
    <t>FDLCB-CD-026-2019</t>
  </si>
  <si>
    <t>JAVIER SANTAMARÍA OVALE</t>
  </si>
  <si>
    <t>FDLCB-CD-024-2019</t>
  </si>
  <si>
    <t>MAURICIO CARDONA GARCÍA</t>
  </si>
  <si>
    <t>FDLCB-CD-022-2019</t>
  </si>
  <si>
    <t>FDLCB-CD-027-2019</t>
  </si>
  <si>
    <t>ALEX JAVIER GUZMAN CUERVO</t>
  </si>
  <si>
    <t>FDLCB-CD-025-2019</t>
  </si>
  <si>
    <t>YANETH MENDIVELSO PEREZ</t>
  </si>
  <si>
    <t>FDLCB-CD-018-2019</t>
  </si>
  <si>
    <t>ALVARO LEANDRO JIMENEZ</t>
  </si>
  <si>
    <t>FDLCB-CD-012-2019</t>
  </si>
  <si>
    <t>YENNY KATHERINE SERNA RAMIREZ</t>
  </si>
  <si>
    <t>FDLCB-CD-010-2019</t>
  </si>
  <si>
    <t>MARTHA CAROLINA DIAZ SANTA</t>
  </si>
  <si>
    <t>FDLCB-CD-009-2019</t>
  </si>
  <si>
    <t>WILLIAM CAMILO GASTELBONDO MENDEZ</t>
  </si>
  <si>
    <t>FDLCB-CD-008-2019</t>
  </si>
  <si>
    <t>PAOLA ANDREA GUTIERREZ RIVEROS</t>
  </si>
  <si>
    <t>FDLCB-CD-007-2019</t>
  </si>
  <si>
    <t>HUGO ESTEBAN MORALES VARGAS</t>
  </si>
  <si>
    <t>FDLCB-CD-006-2019</t>
  </si>
  <si>
    <t>ANDRES FELIPE ARANA TRUJILLO</t>
  </si>
  <si>
    <t>FDLCB-CD-005-2019</t>
  </si>
  <si>
    <t>CARLOS HUMBERTO POPAYAN CASALLAS</t>
  </si>
  <si>
    <t>FDLCB-CD-004-2019</t>
  </si>
  <si>
    <t>WILLIAM FERNANDO PACHECHO GONZÁLEZ</t>
  </si>
  <si>
    <t>FDLCB-CD-003-2019</t>
  </si>
  <si>
    <t>JESUS DAVID DIAZ CAMPOS</t>
  </si>
  <si>
    <t>FDLRUU-CD-002-2019</t>
  </si>
  <si>
    <t>CONTRATO PRESTACION DE SERVICIOS</t>
  </si>
  <si>
    <t>29/01/2019 05:57 PM (UTC -5 horas)</t>
  </si>
  <si>
    <t>ZAYRA MERCEDES CASTILLO ACOSTA</t>
  </si>
  <si>
    <t>FDLRUU CD 003-2019</t>
  </si>
  <si>
    <t>30/01/2019 03:22 PM (UTC -5 horas)</t>
  </si>
  <si>
    <t>EDGAR IVAN SEPULVEDA PARRA</t>
  </si>
  <si>
    <t>FDLRUUC-CD-004-2019</t>
  </si>
  <si>
    <t>30/01/2019 03:31 PM (UTC -5 horas)</t>
  </si>
  <si>
    <t>EDSON ROSAS ALFONSO</t>
  </si>
  <si>
    <t>FDLRUU-CD-005-2019</t>
  </si>
  <si>
    <t>30/01/2019 01:13 PM (UTC -5 horas)</t>
  </si>
  <si>
    <t>LEOPOLDO GÓMEZ CHACON</t>
  </si>
  <si>
    <t>FDLRUU- CD-007-2019</t>
  </si>
  <si>
    <t>31/01/2019 07:52 PM (UTC -5 horas)</t>
  </si>
  <si>
    <t>MONICA YAMILE QUEVEDO CORREA</t>
  </si>
  <si>
    <t>FDLRUU-CD-008-2019</t>
  </si>
  <si>
    <t>31/01/2019 07:13 PM (UTC -5 horas)</t>
  </si>
  <si>
    <t>NANCY LUZ MAR MOYA</t>
  </si>
  <si>
    <t>FDLRUU-CD-009-2019</t>
  </si>
  <si>
    <t>31/01/2019 08:00 PM (UTC -5 horas)</t>
  </si>
  <si>
    <t>EDITH CAROLINA CASTELLANOS MARTINEZ</t>
  </si>
  <si>
    <t>FDLRUU-CD-010-2019</t>
  </si>
  <si>
    <t>31/01/2019 08:14 PM (UTC -5 horas)</t>
  </si>
  <si>
    <t>CAMILO ANDRÉS CÁRDENAS CRUZ</t>
  </si>
  <si>
    <t>FDLRUU-CD-011-2019</t>
  </si>
  <si>
    <t>01/02/2019 06:31 PM (UTC -5 horas)</t>
  </si>
  <si>
    <t>ADRIANA RODRIGUEZ BLANCO</t>
  </si>
  <si>
    <t>FDLRUU-CD-012-2018</t>
  </si>
  <si>
    <t>01/02/2019 11:38 AM (UTC -5 horas)</t>
  </si>
  <si>
    <t>FDLRUU-CD-013-2019</t>
  </si>
  <si>
    <t xml:space="preserve">APOYAR ASISTENCIALMENTE EL AREA DE CONTRATACION </t>
  </si>
  <si>
    <t>01/02/2019 04:09 PM (UTC -5 horas)</t>
  </si>
  <si>
    <t>ANA CONSUELO TRIVIÑO MORALES</t>
  </si>
  <si>
    <t>IVÁN DARIO PACHON BARRETO</t>
  </si>
  <si>
    <t>FDLRUU-CD-006-2019</t>
  </si>
  <si>
    <t xml:space="preserve">PRESTAR SERVICIOS DE CONDUCION VEHICULOS LIVIANOS </t>
  </si>
  <si>
    <t>01/02/2019 12:46 PM (UTC -5 horas)</t>
  </si>
  <si>
    <t>JOSE ANTONIO SARMIENTO RUIZ</t>
  </si>
  <si>
    <t>PRESTACIÓN DE SERVICIOS ASISTENCIAL CONTRATACIÓN</t>
  </si>
  <si>
    <t>FDLC-CPS-054-2019</t>
  </si>
  <si>
    <t xml:space="preserve">PRESTACIÓN DE SERVICIOS DE APOYO A AL GESTIÓN </t>
  </si>
  <si>
    <t>01/02/2019 04:21 PM (UTC -5 horas)</t>
  </si>
  <si>
    <t>DEIVIS ARAVIT GORDILLO GUTIERREZ</t>
  </si>
  <si>
    <t>FDLC-CPS-053-2019</t>
  </si>
  <si>
    <t xml:space="preserve">PRESTACION DE SERVICIOS PROFESIONALES PRENSA Y COMUNICACIONES </t>
  </si>
  <si>
    <t>01/02/2019 03:12 PM (UTC -5 horas)</t>
  </si>
  <si>
    <t>NATALIA ANDREA RUBIANO FORERO</t>
  </si>
  <si>
    <t>FDLC-CPS-052-2019</t>
  </si>
  <si>
    <t>PRESTACION DE SERVICIOS PROFESIONALES LIDERAR PROCESOS Y PROCEDIMIENTOS SERVICIO SOCIAL</t>
  </si>
  <si>
    <t>31/01/2019 01:08 PM (UTC -5 horas)</t>
  </si>
  <si>
    <t>JUANITA DIAZ VILLALOBOS</t>
  </si>
  <si>
    <t>FDLC-CPS-051-2019</t>
  </si>
  <si>
    <t>PRESTACION DE SERVICIOS PROFESIONALES SUBSIDIO TIPO C 1</t>
  </si>
  <si>
    <t>31/01/2019 11:38 AM (UTC -5 horas)</t>
  </si>
  <si>
    <t>NUBIA CONSUELO CHAVARRO GALINDO</t>
  </si>
  <si>
    <t>FDLC-CPS-050-2019</t>
  </si>
  <si>
    <t>PRESTACION DE SERVICIOS DE APOYO</t>
  </si>
  <si>
    <t>31/01/2019 02:06 PM (UTC -5 horas)</t>
  </si>
  <si>
    <t>FDLC-CPS-049-2019</t>
  </si>
  <si>
    <t>30/01/2019 01:20 PM (UTC -5 horas)</t>
  </si>
  <si>
    <t>CAROLINA ROJAS CARVAJAL</t>
  </si>
  <si>
    <t>FDLC-CPS-048-2019</t>
  </si>
  <si>
    <t>30/01/2019 01:23 PM (UTC -5 horas)</t>
  </si>
  <si>
    <t>NELLY PARRA TOCORA</t>
  </si>
  <si>
    <t>FDLC-CPS-047-2019</t>
  </si>
  <si>
    <t>30/01/2019 01:22 PM (UTC -5 horas)</t>
  </si>
  <si>
    <t>DANIELA ISABEL GONZALEZ PINZON</t>
  </si>
  <si>
    <t>FDLC-CPS-045-2019</t>
  </si>
  <si>
    <t>29/01/2019 03:56 PM (UTC -5 horas)</t>
  </si>
  <si>
    <t>GADIEL FERNANDO CARRILLO ALDANA</t>
  </si>
  <si>
    <t>FDLC-CPS-041-2019</t>
  </si>
  <si>
    <t>29/01/2019 09:55 PM (UTC -5 horas)</t>
  </si>
  <si>
    <t>GABRIEL FERNANDO POBLADOR LOPEZ</t>
  </si>
  <si>
    <t>FDLC-CPS-046-2019</t>
  </si>
  <si>
    <t>PRESTACION DE SERVICIOS ASISTENCIAL AMBIENTE</t>
  </si>
  <si>
    <t>29/01/2019 03:53 PM (UTC -5 horas)</t>
  </si>
  <si>
    <t>ENIRIS ESTER ACOSTA ESQUIVEL</t>
  </si>
  <si>
    <t>FDLC-CPS-043-2019</t>
  </si>
  <si>
    <t>29/01/2019 03:06 PM (UTC -5 horas)</t>
  </si>
  <si>
    <t>MERLY JOHANNA GARCIA LOPEZ</t>
  </si>
  <si>
    <t>FDLC-CPS-044-2019</t>
  </si>
  <si>
    <t>CARLOS ANDRES MERIZALDE RUSINQUE</t>
  </si>
  <si>
    <t>FDLC-CPS-042-2019</t>
  </si>
  <si>
    <t>PRESTACION DE SERVICIOS PROFESIONALES DEPURACION ACTUACIONES ADVAS</t>
  </si>
  <si>
    <t>29/01/2019 02:25 PM (UTC -5 horas)</t>
  </si>
  <si>
    <t>LUZ SOFIA AMAYA CASTAÑEDA</t>
  </si>
  <si>
    <t>FDLC-CPS-040-2019</t>
  </si>
  <si>
    <t>PRESTACION DE SERVICIOS ADMON CASA COMUNITARIA</t>
  </si>
  <si>
    <t>29/01/2019 02:23 PM (UTC -5 horas)</t>
  </si>
  <si>
    <t>MARTA MARÍA CASTRO FERREIRA</t>
  </si>
  <si>
    <t>FDLC-CPS-039-2019</t>
  </si>
  <si>
    <t>28/01/2019 08:45 PM (UTC -5 horas)</t>
  </si>
  <si>
    <t>ISABEL CRISTINA BULLA RODRIGUEZ</t>
  </si>
  <si>
    <t>FDLC-CPS-038-2019</t>
  </si>
  <si>
    <t>PRESTACION SERVIICOS PROFESIONALES PREFESIONAL ESPECIALIZADO PRENSA</t>
  </si>
  <si>
    <t>28/01/2019 11:54 AM (UTC -5 horas)</t>
  </si>
  <si>
    <t>PILI ALEJANDRA SOLANO POLANIA</t>
  </si>
  <si>
    <t>FDLC-CPS-037-2019</t>
  </si>
  <si>
    <t>28/01/2019 02:21 PM (UTC -5 horas)</t>
  </si>
  <si>
    <t>JESYCA ROSY ORJUELA AYA</t>
  </si>
  <si>
    <t>FDLC-CPS-036-2019</t>
  </si>
  <si>
    <t>28/01/2019 02:20 PM (UTC -5 horas)</t>
  </si>
  <si>
    <t>JEFFERSON ORLANDO MARQUEZ SILVA</t>
  </si>
  <si>
    <t>FDLC-CPS-035-2019</t>
  </si>
  <si>
    <t>28/01/2019 11:55 AM (UTC -5 horas)</t>
  </si>
  <si>
    <t>FRANCISCO JAVIER HIGUERA NOVA</t>
  </si>
  <si>
    <t>FDLC-CPS-034-2019</t>
  </si>
  <si>
    <t>28/01/2019 11:52 AM (UTC -5 horas)</t>
  </si>
  <si>
    <t>DARIO PLAZAS MONTAÑEZ</t>
  </si>
  <si>
    <t>FDLC-CPS-033-2019</t>
  </si>
  <si>
    <t>28/01/2019 08:09 AM (UTC -5 horas)</t>
  </si>
  <si>
    <t>JOSE EDYS ROJAS ROJAS</t>
  </si>
  <si>
    <t>FDLC-CPS-032-2019</t>
  </si>
  <si>
    <t>PRESTAR DE SERVICIOS PROFESIONALES ADMINISTRADOR DE RED</t>
  </si>
  <si>
    <t>25/01/2019 07:05 PM (UTC -5 horas)</t>
  </si>
  <si>
    <t>AGUSTIN LARA BELTRAN</t>
  </si>
  <si>
    <t>FDLC-CPS-031-2019</t>
  </si>
  <si>
    <t xml:space="preserve">PRESTACIÓN DE SERVICIOS APOYO A LA GESTIÓN </t>
  </si>
  <si>
    <t>25/01/2019 02:19 PM (UTC -5 horas)</t>
  </si>
  <si>
    <t>FDLC-CPS-030-2019</t>
  </si>
  <si>
    <t>PRESTACION DE SERVICIO PROFESIONALES IMPLEMENTACION HERRAMIENTAS DE GESTION</t>
  </si>
  <si>
    <t>25/01/2019 01:24 PM (UTC -5 horas)</t>
  </si>
  <si>
    <t>DIMELZA MENDOZA RUEDA</t>
  </si>
  <si>
    <t>FDLC-CPS-029-2019</t>
  </si>
  <si>
    <t>25/01/2019 07:59 AM (UTC -5 horas)</t>
  </si>
  <si>
    <t>CARLOS ARMANDO GONZÁLEZ RASGO</t>
  </si>
  <si>
    <t>FDLC-CPS-028-2019</t>
  </si>
  <si>
    <t>24/01/2019 08:01 PM (UTC -5 horas)</t>
  </si>
  <si>
    <t>LISSETTE MARITZA RAMIREZ JARAMILLO</t>
  </si>
  <si>
    <t>FDLC-CPS-027-2019</t>
  </si>
  <si>
    <t>JOHE LOYS MOSQUERA PALACIOS</t>
  </si>
  <si>
    <t>FDLC-CPS-026-2019</t>
  </si>
  <si>
    <t>24/01/2019 03:30 PM (UTC -5 horas)</t>
  </si>
  <si>
    <t>WILLIAM EDUARDO BORDA GARCIA</t>
  </si>
  <si>
    <t>FDLC-CPS-020-2019</t>
  </si>
  <si>
    <t>25/01/2019 09:41 AM (UTC -5 horas)</t>
  </si>
  <si>
    <t>ELCY JANETH PULIDO</t>
  </si>
  <si>
    <t>FDLC-CPS-025-2019</t>
  </si>
  <si>
    <t>24/01/2019 12:57 PM (UTC -5 horas)</t>
  </si>
  <si>
    <t>NEREIDA HERNANDEZ FLOREZ</t>
  </si>
  <si>
    <t>FDLC-CPS-016-2019</t>
  </si>
  <si>
    <t>PRESTACIÓN DE SERVICIOS DE APOYO</t>
  </si>
  <si>
    <t>24/01/2019 12:09 PM (UTC -5 horas)</t>
  </si>
  <si>
    <t>MARBYN ALFONSO SABOGAL SANCHEZ</t>
  </si>
  <si>
    <t>DLC-CPS-023-2019</t>
  </si>
  <si>
    <t>24/01/2019 08:44 AM (UTC -5 horas)</t>
  </si>
  <si>
    <t xml:space="preserve">LAURA ALEJANDRA MORENO MOLINA </t>
  </si>
  <si>
    <t>FDLC-CPS-019-2019</t>
  </si>
  <si>
    <t>23/01/2019 07:16 PM (UTC -5 horas)</t>
  </si>
  <si>
    <t>LAURA ANDREA DAZA OCAMPO</t>
  </si>
  <si>
    <t>FDLC- CPS-021-2019</t>
  </si>
  <si>
    <t>23/01/2019 07:15 PM (UTC -5 horas)</t>
  </si>
  <si>
    <t>JESSE JOSE VILLEGAS CABRERA</t>
  </si>
  <si>
    <t>FDLC-CPS-022-2019</t>
  </si>
  <si>
    <t>23/01/2019 07:14 PM (UTC -5 horas)</t>
  </si>
  <si>
    <t>LAURA PAOLA BORDA GÓMEZ</t>
  </si>
  <si>
    <t>FDLC-CPS-024-2019</t>
  </si>
  <si>
    <t>PRESTACION DE SERVICIOS ADMON PUNTO VIVE DIGITAL</t>
  </si>
  <si>
    <t>23/01/2019 07:12 PM (UTC -5 horas)</t>
  </si>
  <si>
    <t>AMANCIO VALOYES MOSQUERA</t>
  </si>
  <si>
    <t>FDLC-CPS-018-2019</t>
  </si>
  <si>
    <t>23/01/2019 02:36 PM (UTC -5 horas)</t>
  </si>
  <si>
    <t>HERNAN EDUARDO RODRIGUEZ BEDOYA</t>
  </si>
  <si>
    <t>FDLC-CPS-017-2019</t>
  </si>
  <si>
    <t>23/01/2019 02:32 PM (UTC -5 horas)</t>
  </si>
  <si>
    <t>KAROL LIZETH MORENO VALERO</t>
  </si>
  <si>
    <t>PRESTACION DE SERVICIOS PROFESIONALES APOYO CONTABILIDAD</t>
  </si>
  <si>
    <t>JUAN SEBASTÍAN SÁNCHEZ RODRÍGUEZ</t>
  </si>
  <si>
    <t>CLAUDIA CATALINA PERILLA CORREA</t>
  </si>
  <si>
    <t>OSCAR ANTONIO ZAMBRANO GUTIERREZ</t>
  </si>
  <si>
    <t>MONICA FERNANDA GUTIERREZ PINZON</t>
  </si>
  <si>
    <t>FDLRUU-CD-018-2019</t>
  </si>
  <si>
    <t>SERVICIOS PROFESIONALES PARA APOYAR EL AREA DE PLANEACION</t>
  </si>
  <si>
    <t>04/02/2019 01:50 PM (UTC -5 horas)</t>
  </si>
  <si>
    <t>FDLRUU-CD-015-2018</t>
  </si>
  <si>
    <t>04/02/2019 12:46 PM (UTC -5 horas)</t>
  </si>
  <si>
    <t>FDLRUU-CD-017-2019</t>
  </si>
  <si>
    <t>04/02/2019 12:28 PM (UTC -5 horas)</t>
  </si>
  <si>
    <t>CARLOS JULIO ROBLES MERCADO</t>
  </si>
  <si>
    <t>FDLRUU-CD-014-2019</t>
  </si>
  <si>
    <t>04/02/2019 12:20 PM (UTC -5 horas)</t>
  </si>
  <si>
    <t>MANUEL GUILLERMO FRANCISCO AMOROCHO BARRERA</t>
  </si>
  <si>
    <t>FDLRUU-CD-016-2019</t>
  </si>
  <si>
    <t>04/02/2019 11:12 AM (UTC -5 horas)</t>
  </si>
  <si>
    <t>CAROLINA MORRIS PRIETO</t>
  </si>
  <si>
    <t>FDLC-CPS-055-2019</t>
  </si>
  <si>
    <t>04/02/2019 12:58 PM (UTC -5 horas)</t>
  </si>
  <si>
    <t>ALPA-CD-074-2019</t>
  </si>
  <si>
    <t xml:space="preserve">CONTRATO DE PRESTACION DE SERVICIOS DE APOYO A LA GESTIÓN </t>
  </si>
  <si>
    <t>04/02/2019 10:20 AM (UTC -5 horas)</t>
  </si>
  <si>
    <t>GERALDINE MONTENEGRO LOZADA</t>
  </si>
  <si>
    <t>ALPA-CD-072-2019</t>
  </si>
  <si>
    <t>01/02/2019 06:29 PM (UTC -5 horas)</t>
  </si>
  <si>
    <t>GONZALO DAGOBERTO OCHOA DIAZ</t>
  </si>
  <si>
    <t>ALPA-CD-071-2019</t>
  </si>
  <si>
    <t>CPS PROFESIONALES - INFRAESTRUCTURA SEGUIMIENTO POLIZAS</t>
  </si>
  <si>
    <t>01/02/2019 12:39 PM (UTC -5 horas)</t>
  </si>
  <si>
    <t>CARLOS ARTURO GRANADOS RODRÍGUEZ</t>
  </si>
  <si>
    <t>ALPA-CD-070-2019</t>
  </si>
  <si>
    <t>01/02/2019 11:04 AM (UTC -5 horas)</t>
  </si>
  <si>
    <t>CARLOS ALIRIO BALLEN PAVA</t>
  </si>
  <si>
    <t>ALPA-CD-069-2019</t>
  </si>
  <si>
    <t>31/01/2019 04:48 PM (UTC -5 horas)</t>
  </si>
  <si>
    <t>ALPA-CD-068-2019</t>
  </si>
  <si>
    <t>31/01/2019 12:54 PM (UTC -5 horas)</t>
  </si>
  <si>
    <t>NATALIA CARDONA MEDAGLIA</t>
  </si>
  <si>
    <t>ALPA-CD-067-2019</t>
  </si>
  <si>
    <t>31/01/2019 10:02 AM (UTC -5 horas)</t>
  </si>
  <si>
    <t>SANDRA CONSUELO NUÑEZ GOMEZ</t>
  </si>
  <si>
    <t>ALPA-CD-066-2019</t>
  </si>
  <si>
    <t>CPS PROFESIONALES - COBRO PERSUASIVO</t>
  </si>
  <si>
    <t>30/01/2019 11:29 AM (UTC -5 horas)</t>
  </si>
  <si>
    <t>LUZ MARINA BOHORQUEZ MOSQUERA</t>
  </si>
  <si>
    <t xml:space="preserve">ALPA-CD-065-2019 </t>
  </si>
  <si>
    <t>CPS APOYO A LA GESTION - P. VIVE DIGITAL</t>
  </si>
  <si>
    <t>30/01/2019 08:03 AM (UTC -5 horas)</t>
  </si>
  <si>
    <t>JOHN ALEXANDER SUAREZ</t>
  </si>
  <si>
    <t>ALPA-CD-064-2019</t>
  </si>
  <si>
    <t>CPS PROFESIONALES - LIQUIDACIONES</t>
  </si>
  <si>
    <t>30/01/2019 06:59 AM (UTC -5 horas)</t>
  </si>
  <si>
    <t>CLARA PAOLA CARDENAS LOPEZ</t>
  </si>
  <si>
    <t>ALPA-CD-063-2019</t>
  </si>
  <si>
    <t>29/01/2019 04:58 PM (UTC -5 horas)</t>
  </si>
  <si>
    <t>MANUEL ALEJANDRO BAEZ QUIROGA</t>
  </si>
  <si>
    <t>ALPA-CD-062-2019</t>
  </si>
  <si>
    <t>CPS PROFESIONALES - GESTION RIESGO</t>
  </si>
  <si>
    <t>29/01/2019 03:28 PM (UTC -5 horas)</t>
  </si>
  <si>
    <t>CAMILO ANDRES ANGARITA MOLINA</t>
  </si>
  <si>
    <t>ALPA-CD-061-2019</t>
  </si>
  <si>
    <t>29/01/2019 02:47 PM (UTC -5 horas)</t>
  </si>
  <si>
    <t>JUAN SEBASTÍAN RENTERÍA VARGAS</t>
  </si>
  <si>
    <t>ALPA-CD-060-2019</t>
  </si>
  <si>
    <t>CPS PROFESIONALES - REFERENTE AMBIENTAL</t>
  </si>
  <si>
    <t>29/01/2019 11:09 AM (UTC -5 horas)</t>
  </si>
  <si>
    <t>EDWARD STIVEN BARRERA GONZALEZ</t>
  </si>
  <si>
    <t>ALPA-CD-059-2019</t>
  </si>
  <si>
    <t>29/01/2019 11:59 AM (UTC -5 horas)</t>
  </si>
  <si>
    <t>ALPA-CD-058-2019</t>
  </si>
  <si>
    <t>CPS APOYO A LA GESTION - AUXILIAR ALMACEN</t>
  </si>
  <si>
    <t>29/01/2019 09:19 AM (UTC -5 horas)</t>
  </si>
  <si>
    <t>JOHN EDUARDO CHARRY ACOSTA</t>
  </si>
  <si>
    <t>ALPA-CD-057-2019</t>
  </si>
  <si>
    <t xml:space="preserve">CPS PROFESIONALES - PROFESIONAL AMBIENTAL </t>
  </si>
  <si>
    <t>29/01/2019 08:05 AM (UTC -5 horas)</t>
  </si>
  <si>
    <t>RANDY STEPHEN DOMINGUEZ ARIAS</t>
  </si>
  <si>
    <t>ALPA-CD-056-2019</t>
  </si>
  <si>
    <t>CPS APOYO A LA GESTION - TECNICO DE SISTEMAS</t>
  </si>
  <si>
    <t>29/01/2019 07:11 AM (UTC -5 horas)</t>
  </si>
  <si>
    <t>WILLIAM EDUARDO VILLALOBOS MARTINEZ</t>
  </si>
  <si>
    <t>ALPA-CD-055-2019</t>
  </si>
  <si>
    <t>28/01/2019 06:30 PM (UTC -5 horas)</t>
  </si>
  <si>
    <t>ANA MARIA MAZO LOPEZ</t>
  </si>
  <si>
    <t>ALPA-CD-053-2019</t>
  </si>
  <si>
    <t>28/01/2019 05:17 PM (UTC -5 horas)</t>
  </si>
  <si>
    <t>ROBERTO SEBASTIAN BARRERA CASTIBLANCO</t>
  </si>
  <si>
    <t>ALPA-CD-054-2019</t>
  </si>
  <si>
    <t>28/01/2019 04:24 PM (UTC -5 horas)</t>
  </si>
  <si>
    <t>ALPA-CD-073-2019</t>
  </si>
  <si>
    <t>05/02/2019 09:23 AM (UTC -5 horas)</t>
  </si>
  <si>
    <t>ALPA-CD-052-2019</t>
  </si>
  <si>
    <t>CPS PROFESIONALES - Abogado Ley 232</t>
  </si>
  <si>
    <t>28/01/2019 04:46 PM (UTC -5 horas</t>
  </si>
  <si>
    <t>MARIA ESPERANZA BRICEÑO</t>
  </si>
  <si>
    <t>ALPA-CD-051-2019</t>
  </si>
  <si>
    <t>28/01/2019 01:18 PM (UTC -5 horas)</t>
  </si>
  <si>
    <t>JHON HENRY ARENAS MARTÍNEZ</t>
  </si>
  <si>
    <t>ALPA-CD-050-2019</t>
  </si>
  <si>
    <t>CPS DE APOYO A LA GESTION - INFRAESTRUCTURA</t>
  </si>
  <si>
    <t>28/01/2019 12:33 PM (UTC -5 horas)</t>
  </si>
  <si>
    <t>KELLY MAGNOLIA BEJARANO RIVERA</t>
  </si>
  <si>
    <t>ALPA-CD-049-2019</t>
  </si>
  <si>
    <t>28/01/2019 11:53 AM (UTC -5 horas)</t>
  </si>
  <si>
    <t>DANIEL FELIPE VILLAMIL MARTINEZ</t>
  </si>
  <si>
    <t>ALPA-CD-048-2019</t>
  </si>
  <si>
    <t>CPS PROFESIONALES - SUPERVISOR CULTURA</t>
  </si>
  <si>
    <t>28/01/2019 11:10 AM (UTC -5 horas)</t>
  </si>
  <si>
    <t>MARÍA ANTONIA TOVAR CONTRERAS</t>
  </si>
  <si>
    <t>ALPA-CD-047-2019</t>
  </si>
  <si>
    <t>28/01/2019 10:08 AM (UTC -5 horas)</t>
  </si>
  <si>
    <t>KAREN YESENIA MONTEALEGRE RINCON</t>
  </si>
  <si>
    <t>ALPA-CD-046-2019</t>
  </si>
  <si>
    <t>CONTRATO DE PRESTACION DE SERVICIOS APOYO A LA GESTION</t>
  </si>
  <si>
    <t>25/01/2019 06:35 PM (UTC -5 horas)</t>
  </si>
  <si>
    <t>ALPA-041-2019</t>
  </si>
  <si>
    <t xml:space="preserve">PRESTACION DE SERVICIOS PROFESIONALES </t>
  </si>
  <si>
    <t>28/01/2019 09:36 AM (UTC -5 horas)</t>
  </si>
  <si>
    <t>NELCY LUCIA PRIETO TRIANA</t>
  </si>
  <si>
    <t>ALPA-CD-045-2019</t>
  </si>
  <si>
    <t>25/01/2019 05:52 PM (UTC -5 horas)</t>
  </si>
  <si>
    <t>JUAN CARLOS GÓMEZ PERNETT</t>
  </si>
  <si>
    <t>ALPA-CD-044-2019</t>
  </si>
  <si>
    <t>25/01/2019 06:19 PM (UTC -5 horas)</t>
  </si>
  <si>
    <t>ESTHER CARIDAD SUÁREEZ MONDUL</t>
  </si>
  <si>
    <t>ALPA-CD-043-2019</t>
  </si>
  <si>
    <t>25/01/2019 03:18 PM (UTC -5 horas)</t>
  </si>
  <si>
    <t>CARLOS MARIO TORRENTE PUPO</t>
  </si>
  <si>
    <t>ALPA-CD-042-2019</t>
  </si>
  <si>
    <t>25/01/2019 04:36 PM (UTC -5 horas)</t>
  </si>
  <si>
    <t>CARLOS ERNESTO RIVERA RAMOS</t>
  </si>
  <si>
    <t>ALPA-CD-039-2019</t>
  </si>
  <si>
    <t>25/01/2019 01:08 PM (UTC -5 horas)</t>
  </si>
  <si>
    <t>CARLOS ANDRÉS QUINTERO MIRANDA</t>
  </si>
  <si>
    <t>ALPA-CD-035-2019</t>
  </si>
  <si>
    <t>CPS PROFESIONAL ARQ. INSPECCIONES</t>
  </si>
  <si>
    <t>BEATRIZ HELENA PÉREZ PARRA</t>
  </si>
  <si>
    <t>ALPA-CD-037-2019</t>
  </si>
  <si>
    <t>25/01/2019 12:45 PM (UTC -5 horas)</t>
  </si>
  <si>
    <t>LUIS GUILLERMO NEISA LÓPEZ</t>
  </si>
  <si>
    <t>ALPA-CD-033-2019</t>
  </si>
  <si>
    <t>25/01/2019 11:55 AM (UTC -5 horas)</t>
  </si>
  <si>
    <t>DIANA MARIA GARZON GALINDO</t>
  </si>
  <si>
    <t>ALPA-CD-040-2019</t>
  </si>
  <si>
    <t>CPS PROFESIONALES - INFRAESTRUCTURA PARQUES</t>
  </si>
  <si>
    <t>25/01/2019 11:44 AM (UTC -5 horas)</t>
  </si>
  <si>
    <t>ALPA-CD-036-2019</t>
  </si>
  <si>
    <t>CPS PROFESIONALES - ESPACIO PUBLICO</t>
  </si>
  <si>
    <t>25/01/2019 07:14 AM (UTC -5 horas)</t>
  </si>
  <si>
    <t>LUIS EDUARDO SANTOS NIÑO</t>
  </si>
  <si>
    <t>ALPA-CD-038-2019</t>
  </si>
  <si>
    <t>24/01/2019 08:15 PM (UTC -5 horas)</t>
  </si>
  <si>
    <t>CRISTHIAN EDUARDO RIVERA MURILLO</t>
  </si>
  <si>
    <t>ALPA-CD-034-2019</t>
  </si>
  <si>
    <t>24/01/2019 06:24 PM (UTC -5 horas)</t>
  </si>
  <si>
    <t>JOHN WILLIAM REY RODRIGUEZ</t>
  </si>
  <si>
    <t>ALPA-CD-032-2019</t>
  </si>
  <si>
    <t>24/01/2019 05:32 PM (UTC -5 horas)</t>
  </si>
  <si>
    <t>ZAIDE NATALIE BURGOS BARRETO</t>
  </si>
  <si>
    <t>ALPA-CD-031-2019</t>
  </si>
  <si>
    <t xml:space="preserve">CPS PROFESIONALES - REFERENTE SEGURIDAD </t>
  </si>
  <si>
    <t>24/01/2019 05:20 PM (UTC -5 horas)</t>
  </si>
  <si>
    <t>JUAN CAMILO GARZON NIÑO</t>
  </si>
  <si>
    <t>ALPA-CD-030-2019</t>
  </si>
  <si>
    <t>24/01/2019 02:35 PM (UTC -5 horas)</t>
  </si>
  <si>
    <t>JUAN SEBASTIAN VARGAS VARGAS</t>
  </si>
  <si>
    <t>ALPA-CD-029-2019</t>
  </si>
  <si>
    <t>24/01/2019 01:43 PM (UTC -5 horas)</t>
  </si>
  <si>
    <t>CRISTIAN FERNANDO GALEANO AGUILERA</t>
  </si>
  <si>
    <t>ALPA-CD-028-2019</t>
  </si>
  <si>
    <t>24/01/2019 11:13 AM (UTC -5 horas)</t>
  </si>
  <si>
    <t>ELIZABETH PEÑA SALAZAR</t>
  </si>
  <si>
    <t>ALPA-CD-027-2019</t>
  </si>
  <si>
    <t>PAULA ANDREA SALCEDO MUÑOZ</t>
  </si>
  <si>
    <t>ALPA-CD-026-2019</t>
  </si>
  <si>
    <t>CPS PROFESIONALES - ARQ. INSPECCIONES</t>
  </si>
  <si>
    <t>23/01/2019 06:11 PM (UTC -5 horas)</t>
  </si>
  <si>
    <t>LINA MARIA MOJICA FRIEDE</t>
  </si>
  <si>
    <t>ALPA-CD-025-2019</t>
  </si>
  <si>
    <t>23/01/2019 05:30 PM (UTC -5 horas)</t>
  </si>
  <si>
    <t>NAZLY YANETH CUBIDES NEIRA</t>
  </si>
  <si>
    <t>ALPA-CD-024-2019</t>
  </si>
  <si>
    <t>23/01/2019 05:15 PM (UTC -5 horas)</t>
  </si>
  <si>
    <t>JOSE RICARDO PACHECO RODRIGUEZ</t>
  </si>
  <si>
    <t>ALPA-CD-023-2019</t>
  </si>
  <si>
    <t>23/01/2019 03:43 PM (UTC -5 horas)</t>
  </si>
  <si>
    <t>SEBASTIAN DIAZ PINILLA</t>
  </si>
  <si>
    <t>ALPA-CD-022-2019</t>
  </si>
  <si>
    <t>23/01/2019 03:25 PM (UTC -5 horas)</t>
  </si>
  <si>
    <t>MARGIE CECILIA RODRIGUEZ LOZADA</t>
  </si>
  <si>
    <t>ALPA-CD-021-2019</t>
  </si>
  <si>
    <t>CPS PROFESIONALEES - ABOGADO INSPECCIONES</t>
  </si>
  <si>
    <t>23/01/2019 12:42 PM (UTC -5 horas)</t>
  </si>
  <si>
    <t>WILSON CAPERA RODRIGUEZ</t>
  </si>
  <si>
    <t>OSCAR OSWALDO AVILA CAMARGO</t>
  </si>
  <si>
    <t xml:space="preserve">ANDREA LUCIA CASTRO IBAÑEZ </t>
  </si>
  <si>
    <t>FDLAN-CD-043-2019</t>
  </si>
  <si>
    <t>04/02/2019 06:22 PM (UTC -5 horas)</t>
  </si>
  <si>
    <t>ALVARO ANDRES MARTINEZ CORONEL</t>
  </si>
  <si>
    <t>FDLAN-CD-042-2019</t>
  </si>
  <si>
    <t>04/02/2019 03:46 PM (UTC -5 horas)</t>
  </si>
  <si>
    <t>ANDREA HERRERA FRANCO</t>
  </si>
  <si>
    <t>FDLAN-CD-041-2018</t>
  </si>
  <si>
    <t>04/02/2019 02:40 PM (UTC -5 horas)</t>
  </si>
  <si>
    <t>JOSÉ NICOLÁS DAZA GÓMEZ</t>
  </si>
  <si>
    <t>FDLAN-CD-031-2019</t>
  </si>
  <si>
    <t>prestar servicios de apoyo a la alcaldía local de Antonio Nariño la gestión administrativa del teatro villa m</t>
  </si>
  <si>
    <t>04/02/2019 12:15 PM (UTC -5 hora</t>
  </si>
  <si>
    <t>SARA JIMÁNEZ PRIETO</t>
  </si>
  <si>
    <t>FDLAN-CD-034-2019</t>
  </si>
  <si>
    <t xml:space="preserve">JOHANNA MARCELA GONZALEZ ABRIL </t>
  </si>
  <si>
    <t>01/02/2019 09:10 PM (UTC -5 horas)</t>
  </si>
  <si>
    <t>FDLAN-CD-040-2019</t>
  </si>
  <si>
    <t>PRESTACIÓN DE SERVICIOS PROFESIONALES COMO ABOGADO PARA FORTALECER LAS ACCIONES QUE ADELANTA EL EQUIPO DE INSPECCIÓN, VIGILANCIA Y CONTROL RESPECTO DE ESPACIO PÚBLICO, RÉGIMEN URBANÍSTICO”</t>
  </si>
  <si>
    <t>01/02/2019 08:37 PM (UTC -5 horas)</t>
  </si>
  <si>
    <t>FDLAN-CD-036-2019</t>
  </si>
  <si>
    <t>01/02/2019 08:08 PM (UTC -5 horas)</t>
  </si>
  <si>
    <t>ALEJANDRO HINCAPIÉ CUBIDES</t>
  </si>
  <si>
    <t>FDLAN-CD-032-2019</t>
  </si>
  <si>
    <t>Servicios profesionales para apoyar al área de Gestión de Desarrollo Local en la elaboración de estudios del sector y demás actividades financieras y presupuestales necesarias para los procesos de con</t>
  </si>
  <si>
    <t>01/02/2019 08:04 PM (UTC -5 horas)</t>
  </si>
  <si>
    <t>MARIA RUBI ACEVEDO CEPEDA</t>
  </si>
  <si>
    <t>FDLAN-CD-039-2019</t>
  </si>
  <si>
    <t xml:space="preserve">servicios de apoyo en el Área de Gestión de Desarrollo Local de Antonio Nariño para las actividades relacionadas con el cumplimiento de los Procesos de Gestión Documental </t>
  </si>
  <si>
    <t>01/02/2019 07:12 PM (UTC -5 horas)</t>
  </si>
  <si>
    <t>JAKELIN MENDEZ ORJUELA</t>
  </si>
  <si>
    <t>FDLAN-CD033-2019</t>
  </si>
  <si>
    <t>SERVICIOS PROFESIONALES PARA APOYAR AL ALCALDE DE LA LOCALIDAD ANTONIO NARIÑO EN LA IMPLEMENTACIÓN DE MEJORAS A NIVEL MEDIO AMBIENTALES DE LOS DIFERENTES PROYECTOS EN LA LOCALIDAD</t>
  </si>
  <si>
    <t>01/02/2019 07:02 PM (UTC -5 horas)</t>
  </si>
  <si>
    <t>MARIA ALEJANDRA MORENO GIRALDO</t>
  </si>
  <si>
    <t>FDLAN-CD-037-2019</t>
  </si>
  <si>
    <t>SERVICIOS PROFESIONALES PARA LA OPERACIÓN, PRESTACIÓN, SEGUIMIENTO Y CUMPLIMIENTO DE LOS PROCEDIMIENTOS ADMINISTRATIVOS, OPERATIVOS Y PROGRAMATICOS DEL SERVICIO DE APOYO ECONÓMICO TIPO C</t>
  </si>
  <si>
    <t>01/02/2019 06:40 PM (UTC -5 horas)</t>
  </si>
  <si>
    <t>JENNY PAOLA LAGOS DIAZ</t>
  </si>
  <si>
    <t>FDLAN-CD-029-2019</t>
  </si>
  <si>
    <t>PRESTAR LOS SERVICIOS PROFESIONALES AL DESPACHO DE LA ALCALDÍA LOCAL DE ANTONIO NARIÑO COMO COORDINADOR DEL GRUPO DE PROFESIONALES ENCARGADOS DE LA FORMULACIÓN, SEGUIMIENTO, EVALUACIÓN Y ACOMPAÑAMIENT</t>
  </si>
  <si>
    <t>01/02/2019 06:34 PM (UTC -5 horas)</t>
  </si>
  <si>
    <t>FDLAN-CD-035-2019</t>
  </si>
  <si>
    <t>01/02/2019 06:14 PM (UTC -5 horas)</t>
  </si>
  <si>
    <t>MARIA FERNANDA MORA CHAVARRIA</t>
  </si>
  <si>
    <t>FDLA-CD-030-2019</t>
  </si>
  <si>
    <t>servicios profesionales para apoyar al Despacho del Alcalde Local de Antonio Nariño en la solución de los distintos aspectos jurídicos asociados con la Inspección, Vigilancia y Control</t>
  </si>
  <si>
    <t>01/02/2019 05:55 PM (UTC -5 horas)</t>
  </si>
  <si>
    <t>DIEGO FELIPE BERNAL MORENO</t>
  </si>
  <si>
    <t>FDLAN- CD-038-2019</t>
  </si>
  <si>
    <t>PRESTACIÓN DE SERVICIOS DE AUXILIAR DE APOYO AL DESPACHO DE LA ALCALDÍA LOCAL ANTONIO NARIÑO COMO CONDUCTOR DEL VEHÍCULO ASIGNADO AL ALCALDE LOCAL Y DE PROPIEDAD DEL FONDO DE DESARROLLO LOCAL</t>
  </si>
  <si>
    <t>01/02/2019 05:47 PM (UTC -5 horas)</t>
  </si>
  <si>
    <t>CARLOS MARTÍN BOjACA TORRES</t>
  </si>
  <si>
    <t>FDLAN-CD-025-2019</t>
  </si>
  <si>
    <t xml:space="preserve">SILVANA MARCELA GOMEZ VERGARA </t>
  </si>
  <si>
    <t>30/01/2019 09:40 PM (UTC -5 horas)</t>
  </si>
  <si>
    <t>PRESTACIÓN DE SERCICIOS PROFESIONALES</t>
  </si>
  <si>
    <t>FDLAN-CD-023-2019</t>
  </si>
  <si>
    <t>PRESTACIÓN DE SERVICIOS DE APOYO AL DESPACHO DE LA ALCALDÍA LOCAL ANTONIO NARIÑO COMO CONDUCTOR DE UNO DE LOS TRES VEHÍCULOS DE PROPIEDAD DEL FONDO DE DESARROLLO LOCAL ANTONIO NARIÑO</t>
  </si>
  <si>
    <t>30/01/2019 05:59 PM (UTC -5 horas)</t>
  </si>
  <si>
    <t>JORGE RAMIRO ORTIZ JARAMILLO</t>
  </si>
  <si>
    <t>FDLAN-CD-024-2019</t>
  </si>
  <si>
    <t>PRESTACIÓN DE SERVICIOS DE APOYO AL ÁREA DE GESTIÓN DE DESARROLLO LOCAL EN EL DILIGENCIAMIENTO Y ACTUALIZACIÓN DE LOS DOCUMENTOS TÉCNICOS DE SOPORTE Y FICHAS DE ESTADÍSTICAS BÁSICAS DE INVERSIÓN Y ELA</t>
  </si>
  <si>
    <t>30/01/2019 05:23 PM (UTC -5 horas)</t>
  </si>
  <si>
    <t>DAVID FELIPE GIRALDO RIOS</t>
  </si>
  <si>
    <t>FDLAN-CD-027-2019</t>
  </si>
  <si>
    <t>ERVICIOS PROFESIONALES PARA LA DEPURACION DE LAS CUENTAS POR PAGAR Y LIQUIDACION DE LOS CONTRATOS</t>
  </si>
  <si>
    <t>30/01/2019 04:57 PM (UTC -5 horas)</t>
  </si>
  <si>
    <t>YULY ANDREA SOLANO GUERRERO</t>
  </si>
  <si>
    <t>FDLAN-CD-028-2019</t>
  </si>
  <si>
    <t>MANUEL EDUARDO ALVAREZ VANEGAS</t>
  </si>
  <si>
    <t>30/01/2019 04:32 PM (UTC -5 horas)</t>
  </si>
  <si>
    <t>FDLAN-CD-022-2019</t>
  </si>
  <si>
    <t>30/01/2019 04:11 PM (UTC -5 horas)</t>
  </si>
  <si>
    <t>FDLAN-CD-026-2019</t>
  </si>
  <si>
    <t>PRESTAR SERVICIOS PROFESIONALES COMO ABOGADO EN LOS DIVERSOS TEMAS CONTRACTUALES</t>
  </si>
  <si>
    <t>30/01/2019 02:53 PM (UTC -5 horas)</t>
  </si>
  <si>
    <t>LAURA LILIANA RODRIGUEZ JIMENEZ</t>
  </si>
  <si>
    <t>FDLAN-CD-021-2019</t>
  </si>
  <si>
    <t xml:space="preserve">Apoyar y dar soporte técnico al administrador y usuario final de la red de sistemas </t>
  </si>
  <si>
    <t>29/01/2019 01:52 PM (UTC -5 horas)</t>
  </si>
  <si>
    <t>ABEL ERNESTO CASTIBLANCO DURAN</t>
  </si>
  <si>
    <t>FDLAN-CD-020-2019</t>
  </si>
  <si>
    <t xml:space="preserve">AUXILIAR DE APOYO PARA LA TRANSCRIPCIÓN DE LAS ACTAS DE LAS ACTAS QUE EXPIDA LA JAL </t>
  </si>
  <si>
    <t>28/01/2019 12:43 PM (UTC -5 horas)</t>
  </si>
  <si>
    <t>FDLAN-CD-019-2019</t>
  </si>
  <si>
    <t xml:space="preserve">Prestacion de servicios para manejo de la documentación, conformación, reconstrucción y actualización de los expedientes de la oficina de contratación </t>
  </si>
  <si>
    <t>ALBA CECILIA RODRIGUEZ MESA</t>
  </si>
  <si>
    <t>FDLAN-CD-018-2019</t>
  </si>
  <si>
    <t xml:space="preserve">Prestación de servicios profesionales para fortalecer el equipo de Inspección, Vigilancia y Control </t>
  </si>
  <si>
    <t>25/01/2019 01:09 PM (UTC -5 horas)</t>
  </si>
  <si>
    <t>NATHALIA MILENA ROA SOLER</t>
  </si>
  <si>
    <t>FDLAN-CD-017-2019</t>
  </si>
  <si>
    <t>SERVICIOS PROFESIONALES EN EL APOYO A LOS DIFERENTES TRÁMITES Y GESTIONES CONTRACTUALES</t>
  </si>
  <si>
    <t>25/01/2019 12:23 PM (UTC -5 horas)</t>
  </si>
  <si>
    <t>YURANI ANDREA ANGULO PEÑARANDA</t>
  </si>
  <si>
    <t>FDLAN-CD-013-2019</t>
  </si>
  <si>
    <t xml:space="preserve">servicios de apoyo como técnico jurídico para fortalecer las actuaciones, trámites y procesos contractuales </t>
  </si>
  <si>
    <t>24/01/2019 11:16 AM (UTC -5 horas)</t>
  </si>
  <si>
    <t xml:space="preserve">KATHLEEN ZABRINA MOLANO MORA </t>
  </si>
  <si>
    <t>servicios profesionales como Abogado, para fortalecer el equipo del Área de Gestión de Desarrollo Local de Antonio Nariño en los diferentes trámites jurídicos y contractuales</t>
  </si>
  <si>
    <t>JUAN JOSÉ LONDOÑO SALGADO</t>
  </si>
  <si>
    <t>FDLM-075-2019</t>
  </si>
  <si>
    <t xml:space="preserve">APOYO TÉCNICO AL ÁREA DE CONTRATACIÓN </t>
  </si>
  <si>
    <t>01/02/2019 02:48 PM (UTC -5 horas)</t>
  </si>
  <si>
    <t>FDLM-072-2019</t>
  </si>
  <si>
    <t>Prestar los servicios de apoyo a los archivos de gestión de la entidad en la implementación de los procesos de clasificación, ordenación, selección natural, foliación, identificación, levantamiento d</t>
  </si>
  <si>
    <t>25/01/2019 11:32 AM (UTC -5 horas)</t>
  </si>
  <si>
    <t>FDLM-071-2019</t>
  </si>
  <si>
    <t>GESTION DOCUMENTAL</t>
  </si>
  <si>
    <t>24/01/2019 05:04 PM (UTC -5 horas)</t>
  </si>
  <si>
    <t>FDLM-070-2019</t>
  </si>
  <si>
    <t xml:space="preserve">Apoyar técnicamente las distintas etapas de los procesos de competencia de las inspecciones de policía. </t>
  </si>
  <si>
    <t>23/01/2019 08:02 PM (UTC -5 horas)</t>
  </si>
  <si>
    <t>FDLM-069-2019</t>
  </si>
  <si>
    <t>23/01/2019 07:48 PM (UTC -5 horas)</t>
  </si>
  <si>
    <t>FDLM-065-2019</t>
  </si>
  <si>
    <t>23/01/2019 07:03 PM (UTC -5 horas)</t>
  </si>
  <si>
    <t>FDLM-064-2019</t>
  </si>
  <si>
    <t>23/01/2019 06:19 PM (UTC -5 horas)</t>
  </si>
  <si>
    <t>FDLM-066-2019</t>
  </si>
  <si>
    <t>ABOGADA CONTRATACIÓN POLICIVO</t>
  </si>
  <si>
    <t>23/01/2019 04:13 PM (UTC -5 horas)</t>
  </si>
  <si>
    <t>FDLM-062-2019</t>
  </si>
  <si>
    <t>23/01/2019 11:50 AM (UTC -5 horas)</t>
  </si>
  <si>
    <t>YUDY MILENA PATARROYO BAEZ</t>
  </si>
  <si>
    <t>25/01/2019 12:21 PM (UTC -5 horas)</t>
  </si>
  <si>
    <t>PRESTACIÓN SE SERVICIOS DE APOYO</t>
  </si>
  <si>
    <t>CAMILA YESENIA MENDOZA CASTAÑEDA</t>
  </si>
  <si>
    <t>PRESTACIÓN SE SERVICIOS PROFESIONALES</t>
  </si>
  <si>
    <t>MARIA ALEJANDRA ARIAS MATEUS</t>
  </si>
  <si>
    <t>CPS-004-2019</t>
  </si>
  <si>
    <t>25/01/2019 04:03 PM (UTC -5 horas)</t>
  </si>
  <si>
    <t>NATALIA ANDREA FERNANDEZ ARROYAVE</t>
  </si>
  <si>
    <t>24/01/2019 06:28 PM (UTC -5 horas)</t>
  </si>
  <si>
    <t>24/01/2019 08:09 PM (UTC -5 horas)</t>
  </si>
  <si>
    <t>CPS-007-2019</t>
  </si>
  <si>
    <t>ELKIN LEONARDO LOPEZ GUERRERO</t>
  </si>
  <si>
    <t>25/01/2019 04:29 PM (UTC -5 horas)</t>
  </si>
  <si>
    <t>CPS-027-2019</t>
  </si>
  <si>
    <t>28/01/2019 03:29 PM (UTC -5 horas)</t>
  </si>
  <si>
    <t>JAIME ROLANDO RODRIGUEZ BARRETO</t>
  </si>
  <si>
    <t>28/01/2019 05:51 PM (UTC -5 horas)</t>
  </si>
  <si>
    <t>YINETH PAOLA GÓMEZ SANTACOLOMA</t>
  </si>
  <si>
    <t>CPS-014-2019</t>
  </si>
  <si>
    <t>GUSTAVO HERNANDO JIMENEZ SANDOVAL</t>
  </si>
  <si>
    <t>29/01/2019 01:56 PM (UTC -5 horas)</t>
  </si>
  <si>
    <t>CPS-071-2019</t>
  </si>
  <si>
    <t>05/02/2019 07:51 PM (UTC -5 horas)</t>
  </si>
  <si>
    <t>JOSE DUVAN ARIAS NARANJO</t>
  </si>
  <si>
    <t>CPS-063-2019</t>
  </si>
  <si>
    <t>05/02/2019 06:54 PM (UTC -5 horas)</t>
  </si>
  <si>
    <t>CPS-066-2019</t>
  </si>
  <si>
    <t>05/02/2019 06:32 PM (UTC -5 horas)</t>
  </si>
  <si>
    <t>JOHAN CAMILO RODRÍGUEZ BRICEÑO</t>
  </si>
  <si>
    <t>CPS-026-2019</t>
  </si>
  <si>
    <t>05/02/2019 05:54 PM (UTC -5 horas)</t>
  </si>
  <si>
    <t>BLANCA LEIDY NAVARRO DOMINGUEZ</t>
  </si>
  <si>
    <t>CPS-055-2019</t>
  </si>
  <si>
    <t>JOHN JAIRO ARBELAEZ CASTAÑEDA</t>
  </si>
  <si>
    <t>05/02/2019 05:16 PM (UTC -5 horas)</t>
  </si>
  <si>
    <t>CPS-042-2019</t>
  </si>
  <si>
    <t>04/02/2019 07:43 PM (UTC -5 hor</t>
  </si>
  <si>
    <t>JOSÉ FERNANDO JIMÉNEZ RODRÍGUEZ</t>
  </si>
  <si>
    <t>CPS-041-2019</t>
  </si>
  <si>
    <t>04/02/2019 07:15 PM (UTC -5 horas)</t>
  </si>
  <si>
    <t>YEIZON ZARATE YAGUARA</t>
  </si>
  <si>
    <t>CPS-039-2019</t>
  </si>
  <si>
    <t>04/02/2019 06:51 PM (UTC -5 horas)</t>
  </si>
  <si>
    <t>CPS-020-2019</t>
  </si>
  <si>
    <t>OSCAR JAVIER MONROY DIAZ</t>
  </si>
  <si>
    <t>04/02/2019 12:19 PM (UTC -5 horas)</t>
  </si>
  <si>
    <t>CPS-070-2019</t>
  </si>
  <si>
    <t>04/02/2019 12:07 PM (UTC -5 horas)</t>
  </si>
  <si>
    <t>MARIA FERNANDA HERRERA VARGAS</t>
  </si>
  <si>
    <t>CPS-069-2019</t>
  </si>
  <si>
    <t>04/02/2019 10:43 AM (UTC -5 horas)</t>
  </si>
  <si>
    <t>JENNY ELVIRA PRIETO OLARTE</t>
  </si>
  <si>
    <t>CPS-024-2019</t>
  </si>
  <si>
    <t>01/02/2019 09:38 PM (UTC -5 horas)</t>
  </si>
  <si>
    <t>LUISA MILENA ARIAS SIERRA</t>
  </si>
  <si>
    <t>CPS-064-2019</t>
  </si>
  <si>
    <t>01/02/2019 09:21 PM (UTC -5 horas)</t>
  </si>
  <si>
    <t>LUIS GABRIEL NOSSA ROJAS</t>
  </si>
  <si>
    <t>CPS-068-2019</t>
  </si>
  <si>
    <t>LUIS ALBERTO VELOZA MONSALVE</t>
  </si>
  <si>
    <t>01/02/2019 06:57 PM (UTC -5 horas)</t>
  </si>
  <si>
    <t>067-2019</t>
  </si>
  <si>
    <t>01/02/2019 02:01 PM (UTC -5 horas)</t>
  </si>
  <si>
    <t>CPS-065-2019</t>
  </si>
  <si>
    <t>01/02/2019 11:24 AM (UTC -5 horas)</t>
  </si>
  <si>
    <t>VIVIANA MARCELA ROZO POVEDA</t>
  </si>
  <si>
    <t>CPS-060-2019</t>
  </si>
  <si>
    <t>01/02/2019 10:02 AM (UTC -5 horas)</t>
  </si>
  <si>
    <t>JENNIFER HERNANDEZ BAUTISTA</t>
  </si>
  <si>
    <t>CPS-059-2019</t>
  </si>
  <si>
    <t>01/02/2019 09:30 AM (UTC -5 horas)</t>
  </si>
  <si>
    <t>FABIAN ANDRES GIL MONTOYA</t>
  </si>
  <si>
    <t>CPS-044-2019</t>
  </si>
  <si>
    <t>01/02/2019 08:55 AM (UTC -5 horas)</t>
  </si>
  <si>
    <t>CPS-033-2019</t>
  </si>
  <si>
    <t>01/02/2019 08:23 AM (UTC -5 horas)</t>
  </si>
  <si>
    <t>NATALIA ZAMUDIO ZAMUDIO</t>
  </si>
  <si>
    <t>CPS-061-2019</t>
  </si>
  <si>
    <t>01/02/2019 07:57 AM (UTC -5 horas)</t>
  </si>
  <si>
    <t>ANDREA MILENA GONZALEZ ZULUAGA</t>
  </si>
  <si>
    <t>CPS-043-2019</t>
  </si>
  <si>
    <t>31/01/2019 11:44 PM (UTC -5 horas)</t>
  </si>
  <si>
    <t>CATHERINNE HURTADO SÁNCHEZ</t>
  </si>
  <si>
    <t>CPS-046-2019</t>
  </si>
  <si>
    <t>31/01/2019 11:30 PM (UTC -5 horas)</t>
  </si>
  <si>
    <t>OLGA LUCIA ARANGO RODRÍGUEZ</t>
  </si>
  <si>
    <t>CPS-037-2019</t>
  </si>
  <si>
    <t>31/01/2019 11:13 PM (UTC -5 horas)</t>
  </si>
  <si>
    <t>JAQUELIN GALLEGO CASTELLANOS</t>
  </si>
  <si>
    <t>CPS-047-2019</t>
  </si>
  <si>
    <t>31/01/2019 10:49 PM (UTC -5 horas)</t>
  </si>
  <si>
    <t>CPS-040-2019</t>
  </si>
  <si>
    <t>31/01/2019 10:29 PM (UTC -5 horas)</t>
  </si>
  <si>
    <t>SANDRA CAROLINA GALINDO QUIÑONES</t>
  </si>
  <si>
    <t>31/01/2019 10:03 PM (UTC -5 horas)</t>
  </si>
  <si>
    <t>ANA ANGÉLICA CHAPARRO VARÓN</t>
  </si>
  <si>
    <t>CPC-036-2019</t>
  </si>
  <si>
    <t>31/01/2019 09:38 PM (UTC -5 horas)</t>
  </si>
  <si>
    <t>JEIMMY STEPHANIA BONILLA VARGAS</t>
  </si>
  <si>
    <t>CPS-062-2019</t>
  </si>
  <si>
    <t>CPS-38-2019</t>
  </si>
  <si>
    <t>31/01/2019 09:17 PM (UTC -5 horas)</t>
  </si>
  <si>
    <t>JUAN CARLOS ZUÑIGA ENCISO</t>
  </si>
  <si>
    <t>CPS-049-2019</t>
  </si>
  <si>
    <t>JULIETH VANESSA GARCÍA CÁRDENAS</t>
  </si>
  <si>
    <t>31/01/2019 08:50 PM (UTC -5 horas)</t>
  </si>
  <si>
    <t>CPS-050-2019</t>
  </si>
  <si>
    <t>31/01/2019 08:27 PM (UTC -5 horas)</t>
  </si>
  <si>
    <t>ANA MARÍA LIZCANO NARVÁEZ</t>
  </si>
  <si>
    <t>CPS-023-2019</t>
  </si>
  <si>
    <t>CAMILO ALBERTO DIAZ VARELA</t>
  </si>
  <si>
    <t>31/01/2019 06:59 PM (UTC -5 horas)</t>
  </si>
  <si>
    <t>CPS-022-2019</t>
  </si>
  <si>
    <t>31/01/2019 06:35 PM (UTC -5 horas)</t>
  </si>
  <si>
    <t>ALEXANDRA MÓJICA MÓJICA</t>
  </si>
  <si>
    <t>CPS-048-2019</t>
  </si>
  <si>
    <t>31/01/2019 06:19 PM (UTC -5 horas)</t>
  </si>
  <si>
    <t>ANDREA ROMERO LÓPEZ</t>
  </si>
  <si>
    <t>CPS-045-2019</t>
  </si>
  <si>
    <t>31/01/2019 05:00 PM (UTC -5 horas)</t>
  </si>
  <si>
    <t>CPS-051-2019</t>
  </si>
  <si>
    <t>ANDREA PATRICIA CAMARGO CARDONA</t>
  </si>
  <si>
    <t>31/01/2019 03:36 PM (UTC -5 horas)</t>
  </si>
  <si>
    <t>CPS-013-2019</t>
  </si>
  <si>
    <t>30/01/2019 10:16 PM (UTC -5 horas)</t>
  </si>
  <si>
    <t>CAMILO ANDRES POVEDA ORTEGA</t>
  </si>
  <si>
    <t>CPS-034-2019</t>
  </si>
  <si>
    <t>30/01/2019 09:32 PM (UTC -5 horas)</t>
  </si>
  <si>
    <t>MIGUEL AUGUSTO FLOREZ ORTIZ</t>
  </si>
  <si>
    <t>CPS-031-2019</t>
  </si>
  <si>
    <t>30/01/2019 09:12 PM (UTC -5 horas)</t>
  </si>
  <si>
    <t xml:space="preserve">GLORIA MATILDE SANTANA CASALLAS </t>
  </si>
  <si>
    <t>CPS-032-2019</t>
  </si>
  <si>
    <t>30/01/2019 09:07 PM (UTC -5 horas)</t>
  </si>
  <si>
    <t>ADRIANA MARITZA ANGULO LEON</t>
  </si>
  <si>
    <t>CPS-011-2019</t>
  </si>
  <si>
    <t>30/01/2019 08:46 PM (UTC -5 horas)</t>
  </si>
  <si>
    <t>DIANA MAYERLY LARROTA RAMIREZ</t>
  </si>
  <si>
    <t>TANIA PAOLA RONCANCIO RODRIGUEZ</t>
  </si>
  <si>
    <t>CPS-012-2019</t>
  </si>
  <si>
    <t>30/01/2019 08:23 PM (UTC -5 horas)</t>
  </si>
  <si>
    <t>ADRIANA MARÍA LEÓN LÓPEZ</t>
  </si>
  <si>
    <t>CPS-019-2019</t>
  </si>
  <si>
    <t>CAMILO ANDRES ACUÑA CARO</t>
  </si>
  <si>
    <t>30/01/2019 10:19 AM (UTC -5 horas)</t>
  </si>
  <si>
    <t>CPS-029-2019</t>
  </si>
  <si>
    <t>29/01/2019 09:14 PM (UTC -5 horas)</t>
  </si>
  <si>
    <t>FELIPE CARDONA ACEVEDO</t>
  </si>
  <si>
    <t>CPS-028-2019</t>
  </si>
  <si>
    <t>29/01/2019 08:38 PM (UTC -5 horas)</t>
  </si>
  <si>
    <t>DANIEL RODRIGO ARISTIZABAL VILLA</t>
  </si>
  <si>
    <t>CPS-025-2019</t>
  </si>
  <si>
    <t>29/01/2019 08:29 PM (UTC -5 horas)</t>
  </si>
  <si>
    <t>JAIME RENÉ BARAJAS GARCÍA</t>
  </si>
  <si>
    <t>CPS-016-2019</t>
  </si>
  <si>
    <t>ANA MILENA BERMUDEZ RODRIGUEZ</t>
  </si>
  <si>
    <t>29/01/2019 06:33 PM (UTC -5 horas)</t>
  </si>
  <si>
    <t>CPS-018-2019</t>
  </si>
  <si>
    <t>DAYI MERLEN SEDANO GONZALEZ</t>
  </si>
  <si>
    <t>CPS-015-2019</t>
  </si>
  <si>
    <t>GINNA PAOLA ZEA MATEUS</t>
  </si>
  <si>
    <t>29/01/2019 05:53 PM (UTC -5 horas)</t>
  </si>
  <si>
    <t>CPS-017-2019</t>
  </si>
  <si>
    <t>MARIA ELENA ORTEGA AMAYA</t>
  </si>
  <si>
    <t>29/01/2019 05:16 PM (UTC -5 horas)</t>
  </si>
  <si>
    <t>CPS-021-2019</t>
  </si>
  <si>
    <t>LINA MARIA MORENO RODRIGUEZ</t>
  </si>
  <si>
    <t>29/01/2019 03:22 PM (UTC -5 horas)</t>
  </si>
  <si>
    <t xml:space="preserve">FDLBU- CD-024-2019 </t>
  </si>
  <si>
    <t>APOYAR JURÍDICAMENTE LA EJECUCIÓN DE LAS ACCIONES REQUERIDAS PARA LA DEPURACIÓN DE LAS ACTUACIONES ADMINISTRATIVAS QUE CURSAN EN LA ALCALDÍA LOCAL</t>
  </si>
  <si>
    <t>05/02/2019 07:07 PM (UTC -5 horas)</t>
  </si>
  <si>
    <t>JUAN PABLO PORRAS FLORIAN</t>
  </si>
  <si>
    <t>OSCAR  PEÑUELA VANEGAS</t>
  </si>
  <si>
    <t>MAURICIO  VELASQUEZ CALLEJAS</t>
  </si>
  <si>
    <t>CESAR ARTURO HERRERA AVILA</t>
  </si>
  <si>
    <t>LINA MARIA CASTILLO ORTEGA</t>
  </si>
  <si>
    <t>JENNIFER VANNESA DIAZ NIÑO</t>
  </si>
  <si>
    <t>MEYER JAIRO GACHARNA VILLALBA</t>
  </si>
  <si>
    <t>FDLCH-CPS-031-2019</t>
  </si>
  <si>
    <t>FDLCH-CPS-029-2019</t>
  </si>
  <si>
    <t>JAIME ANDRES OSPINA ECHEVERRI</t>
  </si>
  <si>
    <t>JESSICA TATIANA ROMERO POVEDA</t>
  </si>
  <si>
    <t>LUIS CARLOS MORA VICTORINO</t>
  </si>
  <si>
    <t>PABLO ENRIQUE HERNANDEZ GALINDO</t>
  </si>
  <si>
    <t>CARLOS ANDRES FLOREZ VERGARA</t>
  </si>
  <si>
    <t>GERMAN AUGUSTO BERNAL CARRION</t>
  </si>
  <si>
    <t>ANGIE TATIANA GARCIA SOLER</t>
  </si>
  <si>
    <t>EDWIN ALEJANDRO ALFONSO MARTINEZ</t>
  </si>
  <si>
    <t>PAOLA ANDREA ARANDA SUA</t>
  </si>
  <si>
    <t>JOSE STIVE CORREDOR CELEITA</t>
  </si>
  <si>
    <t>CARLOS RAMON RODRIGUEZ URUEÑA</t>
  </si>
  <si>
    <t>FDLB - CPS 002 DE 2019</t>
  </si>
  <si>
    <t>FDLB - CPS 005 DE 2019</t>
  </si>
  <si>
    <t>JONATHAN ALEXI GUTIERREZ ROMERO</t>
  </si>
  <si>
    <t>EDGAR NELSON RESTREPO MORALES</t>
  </si>
  <si>
    <t>KAREN DAYANA NIZ PABUENA</t>
  </si>
  <si>
    <t>GILMA VIVIANA MEJIA PRADA</t>
  </si>
  <si>
    <t>NATALIA  QUINTERO PERDOMO</t>
  </si>
  <si>
    <t>ANDRES FELIPE MONROY ORTEGON</t>
  </si>
  <si>
    <t>HECTOR GIOVANNY AYALA RODRIGUEZ</t>
  </si>
  <si>
    <t>JULIAN CAMILO BARRERA QUIJANO</t>
  </si>
  <si>
    <t>FDLUSA-CPS-074-2019</t>
  </si>
  <si>
    <t>06/02/2019 02:41 PM (UTC -5 horas)</t>
  </si>
  <si>
    <t>HERNANDO ANDRES LADINO REYES</t>
  </si>
  <si>
    <t>FDLUSA-CPS-073-2019</t>
  </si>
  <si>
    <t>31/01/2019 03:19 PM (UTC -5 horas)</t>
  </si>
  <si>
    <t>FDLUSA-CPS-072-2019</t>
  </si>
  <si>
    <t>31/01/2019 02:03 PM (UTC -5 horas)</t>
  </si>
  <si>
    <t>ERIKA HUARTOS CASTAÑEDA</t>
  </si>
  <si>
    <t>FDLUSA-CPS-071-2019</t>
  </si>
  <si>
    <t>31/01/2019 11:05 AM (UTC -5 horas)</t>
  </si>
  <si>
    <t>CARLOS GIOVANI PADILLA RAMOS</t>
  </si>
  <si>
    <t>FDLUSA-CPS-067-2019</t>
  </si>
  <si>
    <t>29/01/2019 04:33 PM (UTC -5 horas)</t>
  </si>
  <si>
    <t>INGRID LORENA DIAZ MARTIN</t>
  </si>
  <si>
    <t>FDLUSA-CPS-068-2019</t>
  </si>
  <si>
    <t>29/01/2019 02:52 PM (UTC -5 horas)</t>
  </si>
  <si>
    <t>ANDRES GUILLERMO MAESTRE ARAUJO</t>
  </si>
  <si>
    <t>FDLUSA-CPS 047-2019</t>
  </si>
  <si>
    <t>29/01/2019 02:16 PM (UTC -5 horas)</t>
  </si>
  <si>
    <t>ANA MARÍA CASTAÑEDA VALLEJO</t>
  </si>
  <si>
    <t>FDLUSA-CPS-070-2019</t>
  </si>
  <si>
    <t>29/01/2019 12:44 PM (UTC -5 horas)</t>
  </si>
  <si>
    <t>DECXI CONSTANZA BELTRÁN RODRÍGUEZ</t>
  </si>
  <si>
    <t>FDLUSA-CPS-065-2019</t>
  </si>
  <si>
    <t>28/01/2019 12:39 PM (UTC -5 horas)</t>
  </si>
  <si>
    <t>YINNA MARCELA ROMERO RODRIGUEZ</t>
  </si>
  <si>
    <t>FDLUSA-CPS-064-2019</t>
  </si>
  <si>
    <t xml:space="preserve">PRESTACION DE SERVICIOS PROFSIONAL </t>
  </si>
  <si>
    <t>28/01/2019 10:15 AM (UTC -5 horas)</t>
  </si>
  <si>
    <t>ADEY JELITZHA SANABRIA CASTILLO</t>
  </si>
  <si>
    <t>WILSON MAURICIO CONTRERAS RODRÍGUEZ</t>
  </si>
  <si>
    <t>FDLCH-CPS-051-2019</t>
  </si>
  <si>
    <t>06/02/2019 07:27 PM (UTC -5 horas)</t>
  </si>
  <si>
    <t>FDLCH-CPS-067-2019</t>
  </si>
  <si>
    <t>06/02/2019 03:21 PM (UTC -5 horas)</t>
  </si>
  <si>
    <t>FDLCH-CPS-065-2019</t>
  </si>
  <si>
    <t>06/02/2019 12:43 PM (UTC -5 horas)</t>
  </si>
  <si>
    <t>FDLCH-CPS-063-2019</t>
  </si>
  <si>
    <t>06/02/2019 08:31 AM (UTC -5 horas)</t>
  </si>
  <si>
    <t>FDLCH-CPS-056-2019</t>
  </si>
  <si>
    <t>05/02/2019 06:39 PM (UTC -5 horas)</t>
  </si>
  <si>
    <t>FREDY YOVANNI BORDA CEPEDA</t>
  </si>
  <si>
    <t>FDLCH-CPS-057-2019</t>
  </si>
  <si>
    <t>05/02/2019 06:23 PM (UTC -5 horas)</t>
  </si>
  <si>
    <t>JOHN JAIRO MOJICA LÓPEZ</t>
  </si>
  <si>
    <t>FDLCH-CPS-064-2019</t>
  </si>
  <si>
    <t>05/02/2019 05:56 PM (UTC -5 horas)</t>
  </si>
  <si>
    <t>FDLCH-CPS-062-2019</t>
  </si>
  <si>
    <t>05/02/2019 05:35 PM (UTC -5 horas)</t>
  </si>
  <si>
    <t>FDLCH- CPS-054-2019</t>
  </si>
  <si>
    <t>05/02/2019 11:05 AM (UTC -5 horas)</t>
  </si>
  <si>
    <t>RICARDO ALBERTO CORNEJO GONZÁLEZ</t>
  </si>
  <si>
    <t>FDLCH-CPS-060-2019</t>
  </si>
  <si>
    <t>05/02/2019 10:17 AM (UTC -5 horas)</t>
  </si>
  <si>
    <t xml:space="preserve">FDLCH-CPS-055-2019 </t>
  </si>
  <si>
    <t>05/02/2019 08:55 AM (UTC -5 horas)</t>
  </si>
  <si>
    <t>FDLCH-CPS-048-2019</t>
  </si>
  <si>
    <t>04/02/2019 03:26 PM (UTC -5 horas)</t>
  </si>
  <si>
    <t>DEISY YINETH FRANCO PENAGOS</t>
  </si>
  <si>
    <t>FDLCH-CPS-059-2019</t>
  </si>
  <si>
    <t>DIANA PAOLA OVALLE RODRÍGUEZ</t>
  </si>
  <si>
    <t>FDLCH-CPS-058-2019</t>
  </si>
  <si>
    <t>04/02/2019 12:26 PM (UTC -5 horas)</t>
  </si>
  <si>
    <t>ANDRÉS LEONARDO CARRERO JAIMES</t>
  </si>
  <si>
    <t>FDLCH-CPS-050-2019</t>
  </si>
  <si>
    <t>04/02/2019 11:58 AM (UTC -5 horas)</t>
  </si>
  <si>
    <t xml:space="preserve">FDLCH-CPS-053-2019 </t>
  </si>
  <si>
    <t>04/02/2019 11:31 AM (UTC -5 horas)</t>
  </si>
  <si>
    <t>NANCY ROCIO DEL SOCORRO SARMIENTO FONSECA</t>
  </si>
  <si>
    <t xml:space="preserve">FDLCH-CPS-052-2019 </t>
  </si>
  <si>
    <t>04/02/2019 10:56 AM (UTC -5 horas)</t>
  </si>
  <si>
    <t>FDLCH-CPS-039-2019</t>
  </si>
  <si>
    <t>04/02/2019 10:46 AM (UTC -5 horas)</t>
  </si>
  <si>
    <t>LEONARDO OROZCO MARTÍNEZ</t>
  </si>
  <si>
    <t>FDLCH-CPS-036-2019</t>
  </si>
  <si>
    <t>04/02/2019 09:30 AM (UTC -5 horas)</t>
  </si>
  <si>
    <t>FDLCH-CPS-042-2019</t>
  </si>
  <si>
    <t>01/02/2019 08:30 AM (UTC -5 horas)</t>
  </si>
  <si>
    <t>JAIME ALEJANDRO BECERRA ACOSTA</t>
  </si>
  <si>
    <t>FDLCH-CPS-041-2019</t>
  </si>
  <si>
    <t>01/02/2019 08:13 AM (UTC -5 horas)</t>
  </si>
  <si>
    <t>ALFREDO ENRIQUE CACERES MENDOZA</t>
  </si>
  <si>
    <t>FDLCH-CPS-047-2019</t>
  </si>
  <si>
    <t>31/01/2019 01:59 PM (UTC -5 horas)</t>
  </si>
  <si>
    <t>LUISA FERNANDA ROJAS CAÑÓN</t>
  </si>
  <si>
    <t>FDLCH-CPS-046-2019</t>
  </si>
  <si>
    <t>31/01/2019 01:47 PM (UTC -5 horas)</t>
  </si>
  <si>
    <t>LUIS MIGUEL BALLESTEROS MONSALVE</t>
  </si>
  <si>
    <t>FDLCH-CPS-040-2019</t>
  </si>
  <si>
    <t>07/02/2019 08:42 AM (UTC -5 horas)</t>
  </si>
  <si>
    <t>FDLCH-CPS-045-2019</t>
  </si>
  <si>
    <t>31/01/2019 01:19 PM (UTC -5 horas)</t>
  </si>
  <si>
    <t>RENZO CASTILLO GARCIA</t>
  </si>
  <si>
    <t>FDLCH-CPS-038-2019</t>
  </si>
  <si>
    <t>31/01/2019 01:05 PM (UTC -5 horas)</t>
  </si>
  <si>
    <t>WILLIAM RENÉ DÍAZ</t>
  </si>
  <si>
    <t>FDLCH-CPS-037-2019</t>
  </si>
  <si>
    <t>31/01/2019 12:51 PM (UTC -5 horas)</t>
  </si>
  <si>
    <t>ZULMA MILENA PEREZ HERRERA</t>
  </si>
  <si>
    <t>FDLCH-CPS-049-2019</t>
  </si>
  <si>
    <t>31/01/2019 12:32 PM (UTC -5 horas)</t>
  </si>
  <si>
    <t>LUIS FERNANDO DELGADO JIMENEZ</t>
  </si>
  <si>
    <t>FDLCH-CPS-012-2019</t>
  </si>
  <si>
    <t>31/01/2019 11:58 AM (UTC -5 horas)</t>
  </si>
  <si>
    <t>JESUS ALFREDO BALAGUERA BONITTO</t>
  </si>
  <si>
    <t>FDLCH-CPS-034-2019</t>
  </si>
  <si>
    <t>30/01/2019 07:28 PM (UTC -5 horas)</t>
  </si>
  <si>
    <t>DIEGO ESTEBAN OSMA LOPEZ</t>
  </si>
  <si>
    <t>FDLCH-CPS-033-2019</t>
  </si>
  <si>
    <t>30/01/2019 07:04 PM (UTC -5 horas)</t>
  </si>
  <si>
    <t>JENNY YASMIN YATE RIOS</t>
  </si>
  <si>
    <t>FDLCH-CPS-032-2019</t>
  </si>
  <si>
    <t>30/01/2019 06:43 PM (UTC -5 horas)</t>
  </si>
  <si>
    <t>JENNY PAOLA ZAPATA ROJAS</t>
  </si>
  <si>
    <t>FDLCH-CPS-025-2019</t>
  </si>
  <si>
    <t>30/01/2019 05:48 PM (UTC -5 horas)</t>
  </si>
  <si>
    <t>GREASE MARCELA MOYA REYES</t>
  </si>
  <si>
    <t>FDLCH-CPS-030-2019</t>
  </si>
  <si>
    <t>AURA MARIA COTES COBO</t>
  </si>
  <si>
    <t>DIANA CATHERINE SARMIENTO TORO</t>
  </si>
  <si>
    <t>BLANCA LANDYS CAMARGO MALDONADO</t>
  </si>
  <si>
    <t>FDLCH-CPS-023-2019</t>
  </si>
  <si>
    <t>29/01/2019 03:41 PM (UTC -5 horas)</t>
  </si>
  <si>
    <t>JORGE LUIS OJEDA OJEDA</t>
  </si>
  <si>
    <t>FDLCH-CPS-017-2019</t>
  </si>
  <si>
    <t>29/01/2019 12:53 PM (UTC -5 horas)</t>
  </si>
  <si>
    <t>CRISTIAN DAVID CHOCONTA ACUÑA</t>
  </si>
  <si>
    <t>FDLCH-CPS-020-2019</t>
  </si>
  <si>
    <t>29/01/2019 08:10 AM (UTC -5 horas)</t>
  </si>
  <si>
    <t>BENEDICTO VANEGAS CASTELLANOS</t>
  </si>
  <si>
    <t>FDLCH-CPS-019-2019</t>
  </si>
  <si>
    <t>28/01/2019 01:00 PM (UTC -5 horas)</t>
  </si>
  <si>
    <t>GERARDO MORENO HERRERA</t>
  </si>
  <si>
    <t>FDLCH-CPS-018-2019</t>
  </si>
  <si>
    <t>28/01/2019 11:27 AM (UTC -5 horas)</t>
  </si>
  <si>
    <t>JORGE ENRIQUE ABREO REYES</t>
  </si>
  <si>
    <t>FDLSF-CD-022-2019</t>
  </si>
  <si>
    <t>ABOGADO INSPECCIONES</t>
  </si>
  <si>
    <t>06/02/2019 12:28 PM (UTC -5 horas)</t>
  </si>
  <si>
    <t>CONSORCIO CEYCO-BAC</t>
  </si>
  <si>
    <t>FDLSF-CD-017-2019</t>
  </si>
  <si>
    <t>PROFESIONAL SEGUIMIENTO BONO TIPO C</t>
  </si>
  <si>
    <t>06/02/2019 12:16 PM (UTC -5 horas</t>
  </si>
  <si>
    <t>FDLSF-CD-018-2019</t>
  </si>
  <si>
    <t>06/02/2019 06:48 AM (UTC -5 horas)</t>
  </si>
  <si>
    <t>FDLSFL-CD-019-2019</t>
  </si>
  <si>
    <t>APOYO JURÍDICO DEPURACIÓN ACTUACIONES ADMINISTRATIVAS</t>
  </si>
  <si>
    <t>05/02/2019 06:51 PM (UTC -5 horas)</t>
  </si>
  <si>
    <t>FDLSF-CD-016-2019</t>
  </si>
  <si>
    <t>APOYO ADMINISTRATIVO JAL</t>
  </si>
  <si>
    <t>05/02/2019 02:10 PM (UTC -5 horas)</t>
  </si>
  <si>
    <t>FDLSF-CD-011-2019</t>
  </si>
  <si>
    <t xml:space="preserve">REFERENTE DE PARTICIPACIÓN </t>
  </si>
  <si>
    <t>05/02/2019 02:04 PM (UTC -5 horas)</t>
  </si>
  <si>
    <t>FDLSF-CD-005-2019</t>
  </si>
  <si>
    <t>ABOGADO CERROS</t>
  </si>
  <si>
    <t>05/02/2019 02:02 PM (UTC -5 horas)</t>
  </si>
  <si>
    <t>FDLSF-CD-020-2019</t>
  </si>
  <si>
    <t xml:space="preserve">PROFESIONAL EQUIPO DE PRENSA </t>
  </si>
  <si>
    <t>05/02/2019 01:54 PM (UTC -5 horas)</t>
  </si>
  <si>
    <t>TECNICO JURIDICA</t>
  </si>
  <si>
    <t>05/02/2019 01:49 PM (UTC -5 horas)</t>
  </si>
  <si>
    <t>FDLSF-CD-014-2019</t>
  </si>
  <si>
    <t xml:space="preserve">COMUNICACIONES - VIDEOGRAFO - PROFESIONAL III </t>
  </si>
  <si>
    <t>05/02/2019 09:45 AM (UTC -5 horas)</t>
  </si>
  <si>
    <t>FDLSF-CD-015-2019</t>
  </si>
  <si>
    <t>PROFESIONAL II - COMUNICACIONES - DISEÑADOR GRÁFICO</t>
  </si>
  <si>
    <t>05/02/2019 09:43 AM (UTC -5 horas)</t>
  </si>
  <si>
    <t>FDLSF-CD-008-2019</t>
  </si>
  <si>
    <t>PROFESIONAL SEGURIDAD</t>
  </si>
  <si>
    <t>04/02/2019 11:33 AM (UTC -5 horas)</t>
  </si>
  <si>
    <t>IVAN RAMIRO MARTINEZ GUZMAN</t>
  </si>
  <si>
    <t>FDLSF-CD-009-2019</t>
  </si>
  <si>
    <t>PROFESIONAL APOYO SUPERVISIÓN SUBRED</t>
  </si>
  <si>
    <t>04/02/2019 09:26 AM (UTC -5 horas)</t>
  </si>
  <si>
    <t>CRISTY PAULINA ENSUNCHO CARABALLO</t>
  </si>
  <si>
    <t>FDLSF-CD-010-2019</t>
  </si>
  <si>
    <t>ABOGADO AREA DE GESTION POLICIVA</t>
  </si>
  <si>
    <t>04/02/2019 09:04 AM (UTC -5 horas)</t>
  </si>
  <si>
    <t>ERIKA NATHALIA MUNERA LEMUS</t>
  </si>
  <si>
    <t>FDLSF-CD-001-2019</t>
  </si>
  <si>
    <t>PROFESIONAL JUNIOR CONTRATACION</t>
  </si>
  <si>
    <t>01/02/2019 01:39 PM (UTC -5 horas)</t>
  </si>
  <si>
    <t>KEVIN OSWALDO LEIVA QUIMBAYO</t>
  </si>
  <si>
    <t>FDLSF-CD-002-2019</t>
  </si>
  <si>
    <t>ABOGADO USO DE APLICATIVOS CONTRATACION</t>
  </si>
  <si>
    <t>01/02/2019 06:32 PM (UTC -5 horas)</t>
  </si>
  <si>
    <t>FDLSF-CD-004-2019</t>
  </si>
  <si>
    <t>PROFESIONAL OBRAS</t>
  </si>
  <si>
    <t>01/02/2019 03:41 PM (UTC -5 horas)</t>
  </si>
  <si>
    <t>JULIE CAROLINA BRICENO ALVAREZ</t>
  </si>
  <si>
    <t>SANTA FE</t>
  </si>
  <si>
    <t>FDLSC-CPS-070-2019</t>
  </si>
  <si>
    <t>06/02/2019 06:24 PM (UTC -5 horas)</t>
  </si>
  <si>
    <t>FDLSC-CPS-005-2019</t>
  </si>
  <si>
    <t>29/01/2019 11:24 AM (UTC -5 horas)</t>
  </si>
  <si>
    <t>CARLOS ANDRES CASTILLO PAEZ</t>
  </si>
  <si>
    <t>FDLSC-CPS-004-2019</t>
  </si>
  <si>
    <t>29/01/2019 06:25 PM (UTC -5 horas)</t>
  </si>
  <si>
    <t>DICKSON FERMIN TORRES CORTEZ</t>
  </si>
  <si>
    <t>FDLSC-CPS-063-2019</t>
  </si>
  <si>
    <t>06/02/2019 04:31 PM (UTC -5 horas)</t>
  </si>
  <si>
    <t>FDLSC-CPS-062-2019</t>
  </si>
  <si>
    <t>06/02/2019 03:37 PM (UTC -5 horas)</t>
  </si>
  <si>
    <t>FDLSC-CPS-061-2019</t>
  </si>
  <si>
    <t>06/02/2019 12:32 PM (UTC -5 horas)</t>
  </si>
  <si>
    <t>FDLSC-CPS-060-2019</t>
  </si>
  <si>
    <t>06/02/2019 12:10 PM (UTC -5 horas)</t>
  </si>
  <si>
    <t>FDLSC-CPS-059-2019</t>
  </si>
  <si>
    <t>06/02/2019 11:57 AM (UTC -5 horas)</t>
  </si>
  <si>
    <t>FDLSC-CPS-058-2019</t>
  </si>
  <si>
    <t>06/02/2019 11:07 AM (UTC -5 horas)</t>
  </si>
  <si>
    <t>FDLSC-CPS-057-2019</t>
  </si>
  <si>
    <t>06/02/2019 11:00 AM (UTC -5 horas)</t>
  </si>
  <si>
    <t xml:space="preserve">ROSALBA DAZA PARRA </t>
  </si>
  <si>
    <t>FDLSC-CPS-056-2019</t>
  </si>
  <si>
    <t>06/02/2019 10:57 AM (UTC -5 horas)</t>
  </si>
  <si>
    <t>FDLSC-CPS-055-2019</t>
  </si>
  <si>
    <t>06/02/2019 10:54 AM (UTC -5 horas)</t>
  </si>
  <si>
    <t>FDLSC-CPS-054-2019</t>
  </si>
  <si>
    <t>06/02/2019 10:49 AM (UTC -5 horas)</t>
  </si>
  <si>
    <t>FDLSC-CPS-053-2019</t>
  </si>
  <si>
    <t>06/02/2019 10:46 AM (UTC -5 horas)</t>
  </si>
  <si>
    <t>05/02/2019 07:45 PM (UTC -5 horas)</t>
  </si>
  <si>
    <t xml:space="preserve">FDLSC-CPS-052-2019 </t>
  </si>
  <si>
    <t>FDLSC-CPS-051-2019</t>
  </si>
  <si>
    <t>05/02/2019 07:15 PM (UTC -5 horas)</t>
  </si>
  <si>
    <t>FDLSC-CPS-050-2019</t>
  </si>
  <si>
    <t>05/02/2019 06:46 PM (UTC -5 horas)</t>
  </si>
  <si>
    <t>FDLSC-CPS-0024-2019</t>
  </si>
  <si>
    <t>05/02/2019 06:37 PM (UTC -5 horas)</t>
  </si>
  <si>
    <t>ANDRES CAMILO VELASQUEZ LEON</t>
  </si>
  <si>
    <t>FDLSC-CPS-049-2019</t>
  </si>
  <si>
    <t>05/02/2019 04:02 PM (UTC -5 horas)</t>
  </si>
  <si>
    <t>JAIRO RODRIGUEZ VALDERRAMA</t>
  </si>
  <si>
    <t>FDLSC-CPS-039-2019</t>
  </si>
  <si>
    <t>05/02/2019 11:55 AM (UTC -5 horas)</t>
  </si>
  <si>
    <t>JUAN DAVID CASTRO CASTILLO</t>
  </si>
  <si>
    <t>FDLSC-CPS-046-2019</t>
  </si>
  <si>
    <t>05/02/2019 10:48 AM (UTC -5 horas)</t>
  </si>
  <si>
    <t>CRISTIAN FERNANDO FLOREZ HERRERA</t>
  </si>
  <si>
    <t>FDLSC-CPS-033-2019</t>
  </si>
  <si>
    <t>05/02/2019 10:39 AM (UTC -5 horas)</t>
  </si>
  <si>
    <t>FDLSC-CPS-034-2019</t>
  </si>
  <si>
    <t>05/02/2019 10:27 AM (UTC -5 horas)</t>
  </si>
  <si>
    <t>LUIS MIGUEL BELTRÁN GAMBA</t>
  </si>
  <si>
    <t>FDLSC-CPS-043-2019</t>
  </si>
  <si>
    <t>05/02/2019 10:19 AM (UTC -5 horas)</t>
  </si>
  <si>
    <t>OLGA LUCIA HERNANDEZ MELO</t>
  </si>
  <si>
    <t>FDLSC-CPS-032-2019</t>
  </si>
  <si>
    <t>VEHICULOS LIVIANOS, PESADOS Y/ O MAQUINARIA PESADA</t>
  </si>
  <si>
    <t>05/02/2019 10:14 AM (UTC -5 horas)</t>
  </si>
  <si>
    <t>BAUDILIO DURAN MENDIVELSO</t>
  </si>
  <si>
    <t>FDLSC-CPS-031-2019</t>
  </si>
  <si>
    <t>05/02/2019 10:12 AM (UTC -5 horas</t>
  </si>
  <si>
    <t>MARIO CHAVARRO</t>
  </si>
  <si>
    <t>FDLSC-CPS-014-2019</t>
  </si>
  <si>
    <t>04/02/2019 10:29 PM (UTC -5 horas)</t>
  </si>
  <si>
    <t>CRISTIAN ALEJANDRO SANTAMARIA</t>
  </si>
  <si>
    <t>FDLSC-CPS-013-2019</t>
  </si>
  <si>
    <t>04/02/2019 10:26 PM (UTC -5 horas)</t>
  </si>
  <si>
    <t>FRANCISCO ANTONIO CAMACHO GUTIERREZ</t>
  </si>
  <si>
    <t>FDLSC-CPS-012-2019</t>
  </si>
  <si>
    <t>04/02/2019 10:24 PM (UTC -5 horas)</t>
  </si>
  <si>
    <t xml:space="preserve">LUIS FERNANDO URREGO FONSECA </t>
  </si>
  <si>
    <t>FDLSC-CPS-011-2019</t>
  </si>
  <si>
    <t>04/02/2019 10:18 PM (UTC -5 horas)</t>
  </si>
  <si>
    <t>JULIO EDUARDO BURBANO TORO</t>
  </si>
  <si>
    <t>FDLSC-CPS-035-2019</t>
  </si>
  <si>
    <t>04/02/2019 06:33 PM (UTC -5 horas)</t>
  </si>
  <si>
    <t>LUZ HEIDI QUIROGA GARCIA</t>
  </si>
  <si>
    <t>FDLSC-CPS-048-2019</t>
  </si>
  <si>
    <t>04/02/2019 06:27 PM (UTC -5 horas)</t>
  </si>
  <si>
    <t>ARCADIO SARMIENTO RAMIREZ</t>
  </si>
  <si>
    <t>FDLSC-CPS-009-2019</t>
  </si>
  <si>
    <t>04/02/2019 05:07 PM (UTC -5 horas)</t>
  </si>
  <si>
    <t>MIGUEL FERNANDO SANCHEZ RUIZ</t>
  </si>
  <si>
    <t>FDLSC-CPS-036-2019</t>
  </si>
  <si>
    <t>04/02/2019 04:50 PM (UTC -5 horas)</t>
  </si>
  <si>
    <t>OSWALDO GOMEZ VEGA</t>
  </si>
  <si>
    <t>FDLSC-CPS-045-2019</t>
  </si>
  <si>
    <t>04/02/2019 04:24 PM (UTC -5 horas)</t>
  </si>
  <si>
    <t>FLOR MERY RAYO CORTES</t>
  </si>
  <si>
    <t>FDLSC-CPS-044-2019</t>
  </si>
  <si>
    <t>04/02/2019 03:55 PM (UTC -5 horas)</t>
  </si>
  <si>
    <t>MARTHA CECILIA HERNANDEZ TIBADUIZA</t>
  </si>
  <si>
    <t>FDLSC-CPS-038-2019</t>
  </si>
  <si>
    <t>04/02/2019 03:18 PM (UTC -5 horas)</t>
  </si>
  <si>
    <t>LUIS CARLOS GARZON CORTES</t>
  </si>
  <si>
    <t>FDLSC-CPS-065-2019</t>
  </si>
  <si>
    <t>08/02/2019 12:58 AM (UTC -5 horas)</t>
  </si>
  <si>
    <t>FDLSC-CPS-081-2019</t>
  </si>
  <si>
    <t>08/02/2019 12:52 AM (UTC -5 horas)</t>
  </si>
  <si>
    <t>FDLSC-CPS-085-2019</t>
  </si>
  <si>
    <t>08/02/2019 12:42 AM (UTC -5 horas)</t>
  </si>
  <si>
    <t>FDLSC-CPS-098-2019</t>
  </si>
  <si>
    <t>08/02/2019 12:18 AM (UTC -5 horas)</t>
  </si>
  <si>
    <t>FDLSC-CPS-090-2019</t>
  </si>
  <si>
    <t>08/02/2019 12:09 AM (UTC -5 horas)</t>
  </si>
  <si>
    <t>FDLSC-CPS-078-2019</t>
  </si>
  <si>
    <t>07/02/2019 11:56 PM (UTC -5 horas)</t>
  </si>
  <si>
    <t>FDLSC-CPS-099-2019</t>
  </si>
  <si>
    <t>07/02/2019 11:55 PM (UTC -5 horas)</t>
  </si>
  <si>
    <t>FDLSC-CPS-093-2019</t>
  </si>
  <si>
    <t>07/02/2019 11:28 PM (UTC -5 horas)</t>
  </si>
  <si>
    <t>FDLSC-CPS-089-2019</t>
  </si>
  <si>
    <t>07/02/2019 11:11 PM (UTC -5 horas)</t>
  </si>
  <si>
    <t>07/02/2019 10:44 PM (UTC -5 horas)</t>
  </si>
  <si>
    <t>FDLSC-CPS-086-2019</t>
  </si>
  <si>
    <t>07/02/2019 10:41 PM (UTC -5 horas)</t>
  </si>
  <si>
    <t>FDLSC-CPS-068-2019</t>
  </si>
  <si>
    <t>07/02/2019 10:23 PM (UTC -5 horas)</t>
  </si>
  <si>
    <t>FDLSC-CPS-067-2019</t>
  </si>
  <si>
    <t>07/02/2019 10:07 PM (UTC -5 horas)</t>
  </si>
  <si>
    <t>FDLSC-CPS-069-2019</t>
  </si>
  <si>
    <t>07/02/2019 10:01 PM (UTC -5 horas)</t>
  </si>
  <si>
    <t>FDLSC-CPS-072-2019</t>
  </si>
  <si>
    <t>07/02/2019 09:19 PM (UTC -5 horas)</t>
  </si>
  <si>
    <t>FDLSC-CPS-080-2019</t>
  </si>
  <si>
    <t>07/02/2019 09:14 PM (UTC -5 horas)</t>
  </si>
  <si>
    <t>FDLSC-CPS-064-2019</t>
  </si>
  <si>
    <t>07/02/2019 09:09 PM (UTC -5 horas)</t>
  </si>
  <si>
    <t>FDLSC-CPS-097-2019</t>
  </si>
  <si>
    <t>07/02/2019 09:02 PM (UTC -5 horas)</t>
  </si>
  <si>
    <t>FDLSC-CPS-079-2019</t>
  </si>
  <si>
    <t>07/02/2019 08:08 PM (UTC -5 horas)</t>
  </si>
  <si>
    <t>FDLSC-CPS-040-2019</t>
  </si>
  <si>
    <t>07/02/2019 07:58 PM (UTC -5 hora</t>
  </si>
  <si>
    <t>FDLSC-CPS-084-2019</t>
  </si>
  <si>
    <t>07/02/2019 07:51 PM (UTC -5 horas)</t>
  </si>
  <si>
    <t>FDLSC-CPS-083-2019</t>
  </si>
  <si>
    <t>07/02/2019 07:34 PM (UTC -5 horas)</t>
  </si>
  <si>
    <t>FDLSC-CPS-082-2019</t>
  </si>
  <si>
    <t>07/02/2019 07:11 PM (UTC -5 horas)</t>
  </si>
  <si>
    <t>FDLSC-CPS-077-2019</t>
  </si>
  <si>
    <t>07/02/2019 06:42 PM (UTC -5 horas)</t>
  </si>
  <si>
    <t>FDLSC-CPS-075-2019</t>
  </si>
  <si>
    <t>07/02/2019 06:34 PM (UTC -5 horas)</t>
  </si>
  <si>
    <t>FDLSC-CPS-073-2019</t>
  </si>
  <si>
    <t>07/02/2019 06:29 PM (UTC -5 horas)</t>
  </si>
  <si>
    <t>FDLSC-CPS-088-2019</t>
  </si>
  <si>
    <t>07/02/2019 06:05 PM (UTC -5 horas)</t>
  </si>
  <si>
    <t>FDLSC-CPS-087-2019</t>
  </si>
  <si>
    <t>07/02/2019 05:53 PM (UTC -5 horas)</t>
  </si>
  <si>
    <t>FDLSC-CPS-076-2019</t>
  </si>
  <si>
    <t>07/02/2019 05:44 PM (UTC -5 horas)</t>
  </si>
  <si>
    <t>FDLSC-CPS-071-2019</t>
  </si>
  <si>
    <t>07/02/2019 04:59 PM (UTC -5 horas)</t>
  </si>
  <si>
    <t>DIANA CAROLINA PÉREZ RANGEL</t>
  </si>
  <si>
    <t>INDRYS MILENA GUERRERO MARTINEZ</t>
  </si>
  <si>
    <t>JOHN ANDRES MARTINEZ CALLEJAS</t>
  </si>
  <si>
    <t>JENNIFER ANDREA CASTRO PRIETO</t>
  </si>
  <si>
    <t xml:space="preserve">EDNA ROCIO ZULUAGA FAJARDO </t>
  </si>
  <si>
    <t xml:space="preserve">CRISTIAN CAMILO RAMOS QUIJANO </t>
  </si>
  <si>
    <t>ROBINSON PITTA JIMÁMEZ</t>
  </si>
  <si>
    <t>ALBERT YESID GIL PEREZ</t>
  </si>
  <si>
    <t>GERMAN LOPEZ ARIAS</t>
  </si>
  <si>
    <t>LINDA VANESSA ACUÑA RAMÍREZ</t>
  </si>
  <si>
    <t>MIGUEL ÁNGEL DELGADO BARRERA</t>
  </si>
  <si>
    <t>JAIME ALEXANDER ARBELÁEZ ÁNGEL</t>
  </si>
  <si>
    <t>JOSÉ WILSON PINZÓN BERMÚDEZ</t>
  </si>
  <si>
    <t>FDLSC-CPS-030-2019</t>
  </si>
  <si>
    <t>04/02/2019 02:41 PM (UTC -5 horas)</t>
  </si>
  <si>
    <t>LEYDI JOHANNA TAMARA RODRIGUEZ</t>
  </si>
  <si>
    <t>FDLSC-CPS-007-2019</t>
  </si>
  <si>
    <t>04/02/2019 02:11 PM (UTC -5 horas)</t>
  </si>
  <si>
    <t>GLORIA MIREYA CARO CIFUENTES</t>
  </si>
  <si>
    <t>FDLSC-CPS-006-2019</t>
  </si>
  <si>
    <t>04/02/2019 01:51 PM (UTC -5 horas)</t>
  </si>
  <si>
    <t>BILSAM LÓPEZ CÁRDENAS</t>
  </si>
  <si>
    <t>FDLSC-CPS-016-2019</t>
  </si>
  <si>
    <t>04/02/2019 11:26 AM (UTC -5 horas)</t>
  </si>
  <si>
    <t>JENNY PAOLA RINCON BAREÑO</t>
  </si>
  <si>
    <t>FDLSC-CPS-021-2019</t>
  </si>
  <si>
    <t>03/02/2019 05:25 PM (UTC -5 horas)</t>
  </si>
  <si>
    <t>LILIA YOBANA ESPINAL ESPINAL</t>
  </si>
  <si>
    <t>FDLSC-CPS-0029-2019</t>
  </si>
  <si>
    <t>01/02/2019 06:59 PM (UTC -5 horas)</t>
  </si>
  <si>
    <t>RAFAEL RODRIGUEZ GARCIA</t>
  </si>
  <si>
    <t>FDLSC-CPS-010-2019</t>
  </si>
  <si>
    <t>01/02/2019 03:29 PM (UTC -5 horas)</t>
  </si>
  <si>
    <t>JOSE LUIS GARZON RAMIREZ</t>
  </si>
  <si>
    <t>FDLSC-CPS-023-2019</t>
  </si>
  <si>
    <t>31/01/2019 04:27 PM (UTC -5 horas)</t>
  </si>
  <si>
    <t>YEIMI ALEJANDRA ROJAS CORREA</t>
  </si>
  <si>
    <t>FDLSC-CPS-015-2019</t>
  </si>
  <si>
    <t>31/01/2019 03:40 PM (UTC -5 horas)</t>
  </si>
  <si>
    <t>LUCAS ANDRES CEDIEL MENDEZ</t>
  </si>
  <si>
    <t>FDLSC-CPS-027-2019</t>
  </si>
  <si>
    <t>31/01/2019 03:37 PM (UTC -5 horas)</t>
  </si>
  <si>
    <t>CAMILO ANDRES ALVAREZ GACHARNA</t>
  </si>
  <si>
    <t>FDLSC-CPS-022-2019</t>
  </si>
  <si>
    <t>31/01/2019 03:30 PM (UTC -5 horas)</t>
  </si>
  <si>
    <t>MONICA ALEXANDRA GOMEZ SARMIENTO</t>
  </si>
  <si>
    <t>FDLSC-CPS-026-2019</t>
  </si>
  <si>
    <t>31/01/2019 02:58 PM (UTC -5 horas)</t>
  </si>
  <si>
    <t>FDLSC-CPS-020-2019</t>
  </si>
  <si>
    <t>31/01/2019 12:33 PM (UTC -5 horas)</t>
  </si>
  <si>
    <t>ERNESTO CAPERA RODRIGUEZ</t>
  </si>
  <si>
    <t>EDGAR ANDRES TOQUICA GIRALDO</t>
  </si>
  <si>
    <t>FDLSC-CPS-019-2019</t>
  </si>
  <si>
    <t>31/01/2019 10:35 AM (UTC -5 horas)</t>
  </si>
  <si>
    <t>JOHN FREDY AGUIRRE CORREA</t>
  </si>
  <si>
    <t>CD-033-FDLU-2019</t>
  </si>
  <si>
    <t>ASISTENCIAL ULATA</t>
  </si>
  <si>
    <t>28/01/2019 11:45 AM (UTC -5 horas)</t>
  </si>
  <si>
    <t>YENY ROCIO VASQUEZ LOZANO</t>
  </si>
  <si>
    <t>CD-034-FDLU-2019</t>
  </si>
  <si>
    <t xml:space="preserve">ASISTENCIAL CDI </t>
  </si>
  <si>
    <t>JORGE LEONARDO FORERO CASTAÑEDA</t>
  </si>
  <si>
    <t>CD-035-FDLU-2019</t>
  </si>
  <si>
    <t>ASISTENTE POLICIVA</t>
  </si>
  <si>
    <t>28/01/2019 12:58 PM (UTC -5 horas)</t>
  </si>
  <si>
    <t>WENDY TATIANA VALLEJO CAMPUZAO</t>
  </si>
  <si>
    <t>CD-036-FDLU-2019</t>
  </si>
  <si>
    <t>ADMINISTRADOR DE RED</t>
  </si>
  <si>
    <t>28/01/2019 01:13 PM (UTC -5 horas)</t>
  </si>
  <si>
    <t>JOSE IGNACIO LEURO CARVAJAL</t>
  </si>
  <si>
    <t>CD-037-FDLU-2019</t>
  </si>
  <si>
    <t xml:space="preserve">ASISTENTE INSPECCIONES </t>
  </si>
  <si>
    <t>28/01/2019 01:31 PM (UTC -5 horas)</t>
  </si>
  <si>
    <t>JORGE ALDO ROMERO PEÑALOZA</t>
  </si>
  <si>
    <t>CD-038-FDLU-2019</t>
  </si>
  <si>
    <t>28/01/2019 03:11 PM (UTC -5 horas)</t>
  </si>
  <si>
    <t>YUDI MAGDALENA JOYA RODRIGUEZ</t>
  </si>
  <si>
    <t>CD-039-FDLU-2019</t>
  </si>
  <si>
    <t>PROMOTOR 1 ULATA</t>
  </si>
  <si>
    <t>28/01/2019 03:55 PM (UTC -5 horas)</t>
  </si>
  <si>
    <t>EDWIN GENALDO LIBERATO MURCIA</t>
  </si>
  <si>
    <t>CD-042-FDLU-2019</t>
  </si>
  <si>
    <t>ASISTENTE POLICIVO</t>
  </si>
  <si>
    <t>28/01/2019 04:10 PM (UTC -5 horas)</t>
  </si>
  <si>
    <t>YENNY CAROLINA CASTILLO VILLALBA</t>
  </si>
  <si>
    <t>CD-041-FDLU-2019</t>
  </si>
  <si>
    <t>TECNICO ALMACEN 2</t>
  </si>
  <si>
    <t>28/01/2019 04:40 PM (UTC -5 horas</t>
  </si>
  <si>
    <t>JOHN ALEXANDER OLAYA VILLALBA</t>
  </si>
  <si>
    <t>CD-040-FDLU-2019</t>
  </si>
  <si>
    <t>PROFESIONAL ESPECIALIZADO FORMULADOR</t>
  </si>
  <si>
    <t>28/01/2019 05:49 PM (UTC -5 horas)</t>
  </si>
  <si>
    <t xml:space="preserve">CONSUELO GUZMAN PINZON </t>
  </si>
  <si>
    <t>CD-043-FDLU-2019</t>
  </si>
  <si>
    <t xml:space="preserve">APOYO JURÍDICO POLICIVO Y JURIDICA </t>
  </si>
  <si>
    <t>28/01/2019 06:16 PM (UTC -5 horas)</t>
  </si>
  <si>
    <t>JENNIFERS MARORY COLMENARES ARDILA</t>
  </si>
  <si>
    <t>CD-044-FDLU-2019</t>
  </si>
  <si>
    <t xml:space="preserve">PROFESIONAL PLANEACION </t>
  </si>
  <si>
    <t>28/01/2019 06:42 PM (UTC -5 horas)</t>
  </si>
  <si>
    <t>IVAN ANDRES IBARRA ESTUPIÑAN</t>
  </si>
  <si>
    <t>CD-045-FDLU-2019</t>
  </si>
  <si>
    <t>PIGA INSTITUCIONAL</t>
  </si>
  <si>
    <t>28/01/2019 06:58 PM (UTC -5 horas)</t>
  </si>
  <si>
    <t>HENRY ALEXANDER ESLAVA PULIDO</t>
  </si>
  <si>
    <t>CD-046-FDLU-2019</t>
  </si>
  <si>
    <t>PROMOTOR 2 ULATA</t>
  </si>
  <si>
    <t>29/01/2019 11:46 AM (UTC -5 horas)</t>
  </si>
  <si>
    <t>RAFAEL RICARDO PAEZ MENDOZA</t>
  </si>
  <si>
    <t>CD-047-FDLU-2019</t>
  </si>
  <si>
    <t>VIVERISTA ULATA</t>
  </si>
  <si>
    <t>29/01/2019 12:16 PM (UTC -5 horas)</t>
  </si>
  <si>
    <t>LUIS FELIPE RIVEROS</t>
  </si>
  <si>
    <t>CD-049-FDLU-2019</t>
  </si>
  <si>
    <t>PROFESIONAL POLITICA PUBLICA DISCAPACIDAD</t>
  </si>
  <si>
    <t>29/01/2019 03:44 PM (UTC -5 horas)</t>
  </si>
  <si>
    <t>NANCY STELLA MORENO BERNAL</t>
  </si>
  <si>
    <t>CD-052-FDLU-2019</t>
  </si>
  <si>
    <t>TECNICO JAL</t>
  </si>
  <si>
    <t>29/01/2019 04:15 PM (UTC -5 horas)</t>
  </si>
  <si>
    <t>JULIAN ANDRES DIAZ MUÑOZ</t>
  </si>
  <si>
    <t>CD-048-FDLU-2019</t>
  </si>
  <si>
    <t>ZOOTECNISTA ULATA</t>
  </si>
  <si>
    <t>29/01/2019 04:21 PM (UTC -5 horas)</t>
  </si>
  <si>
    <t>DIANA MILENA SÁNCHEZ TORRES</t>
  </si>
  <si>
    <t>CD-054-FDLU-2019</t>
  </si>
  <si>
    <t xml:space="preserve">PROFESIONAL APOYO A LA SUPERVISION </t>
  </si>
  <si>
    <t>29/01/2019 04:49 PM (UTC -5 horas)</t>
  </si>
  <si>
    <t>SANDRA PATRICIA PAEZ MORENO</t>
  </si>
  <si>
    <t>CD-050-FDLU-2019</t>
  </si>
  <si>
    <t>29/01/2019 05:19 PM (UTC -5 horas)</t>
  </si>
  <si>
    <t>CARLOS ENRIQUE VERA SANTANA</t>
  </si>
  <si>
    <t>CD-051-FDLU-2019</t>
  </si>
  <si>
    <t xml:space="preserve">ATENCION AL CIUDADANO </t>
  </si>
  <si>
    <t>29/01/2019 05:42 PM (UTC -5 horas)</t>
  </si>
  <si>
    <t>FERNANDO JIMÉNEZ SÁNCHEZ</t>
  </si>
  <si>
    <t>CD-053-FDLU-2019</t>
  </si>
  <si>
    <t>ASISTENCIAL ALMACEN</t>
  </si>
  <si>
    <t>29/01/2019 05:49 PM (UTC -5 horas)</t>
  </si>
  <si>
    <t>YEISON ANTONIO GALLO RIAÑO</t>
  </si>
  <si>
    <t>CD-055-FDLU-2019</t>
  </si>
  <si>
    <t>PROFESIONAL DESPACHO</t>
  </si>
  <si>
    <t>29/01/2019 06:05 PM (UTC -5 horas)</t>
  </si>
  <si>
    <t>RAFAEL IVAN PEREZ CARREÑO</t>
  </si>
  <si>
    <t>CD-056-FDLU-2019</t>
  </si>
  <si>
    <t>30/01/2019 10:33 AM (UTC -5 horas)</t>
  </si>
  <si>
    <t>WILLIAM AUGUSTO ANGEL SANCHEZ</t>
  </si>
  <si>
    <t>CD-057-FDLU-2019</t>
  </si>
  <si>
    <t xml:space="preserve">PROFESIONAL APOYO </t>
  </si>
  <si>
    <t>30/01/2019 11:40 AM (UTC -5 horas)</t>
  </si>
  <si>
    <t>LUIS MIGUEL SAAVEDRA AVILA</t>
  </si>
  <si>
    <t>CD-058-FDLU-2019</t>
  </si>
  <si>
    <t>LIDER OBLIGACIONES POR PAGAR</t>
  </si>
  <si>
    <t>30/01/2019 10:53 AM (UTC -5 horas)</t>
  </si>
  <si>
    <t>OCTAVIO JOSÉ FERREIRA TABARES</t>
  </si>
  <si>
    <t>CD-063-FDLU-2019</t>
  </si>
  <si>
    <t>ASISTENCIAL ARCHIVO</t>
  </si>
  <si>
    <t>30/01/2019 12:08 PM (UTC -5 horas)</t>
  </si>
  <si>
    <t>CLAUDIA PATRICIA PERDOMO</t>
  </si>
  <si>
    <t>CD-065-FDLU-2019</t>
  </si>
  <si>
    <t>PROFESIONAL OBLIGACIONES POR PAGAR</t>
  </si>
  <si>
    <t>30/01/2019 02:37 PM (UTC -5 horas)</t>
  </si>
  <si>
    <t>BRIGITTE ALEXANDRA LEON HERNÁNDEZ</t>
  </si>
  <si>
    <t>CD-066-FDLU-2019</t>
  </si>
  <si>
    <t>30/01/2019 03:01 PM (UTC -5 horas)</t>
  </si>
  <si>
    <t>JAIR ANDRÉS ACEVEDO RINCON</t>
  </si>
  <si>
    <t>CD-067-FDLU-2019</t>
  </si>
  <si>
    <t>30/01/2019 03:57 PM (UTC -5 horas</t>
  </si>
  <si>
    <t>FREDDY ALBERTO MARQUEZ ARIAS</t>
  </si>
  <si>
    <t>CD-064-FDLU-2019</t>
  </si>
  <si>
    <t>30/01/2019 06:21 PM (UTC -5 horas)</t>
  </si>
  <si>
    <t>GANEM DURAN PEREZ</t>
  </si>
  <si>
    <t>CD-068-FDLU-2019</t>
  </si>
  <si>
    <t xml:space="preserve">PROFESIONAL CAPACITACION Y SENSIBILIZACION </t>
  </si>
  <si>
    <t>30/01/2019 06:49 PM (UTC -5 horas)</t>
  </si>
  <si>
    <t>PARELLY ALEJANDRA VELASCO MORENO</t>
  </si>
  <si>
    <t>CD-062-FDLU-2019</t>
  </si>
  <si>
    <t>TECNOLOGO SIPSE</t>
  </si>
  <si>
    <t>30/01/2019 06:50 PM (UTC -5 horas)</t>
  </si>
  <si>
    <t>CLAUDIA RODRIGUEZ POSADA</t>
  </si>
  <si>
    <t>CD-069-FDLU-2019</t>
  </si>
  <si>
    <t>PROFESIONAL CERROS</t>
  </si>
  <si>
    <t>30/01/2019 07:10 PM (UTC -5 horas)</t>
  </si>
  <si>
    <t>EDGAR EDUARDO GUTIERREZ VARGAS</t>
  </si>
  <si>
    <t>CD-070-FDLU-2019</t>
  </si>
  <si>
    <t>SEGUIMIENTO TERMINACION ACTUACIONES ADMINISTRATIVAS</t>
  </si>
  <si>
    <t>30/01/2019 07:40 PM (UTC -5 horas)</t>
  </si>
  <si>
    <t>KAREN TATIANA RINCON DIAZ</t>
  </si>
  <si>
    <t>CD-071-FDLU-2019</t>
  </si>
  <si>
    <t>30/01/2019 08:02 PM (UTC -5 horas)</t>
  </si>
  <si>
    <t>JEISSON ANDRES PEREA GARCIA</t>
  </si>
  <si>
    <t>CD-073-FDLU-2019</t>
  </si>
  <si>
    <t xml:space="preserve">INGENIERO AGRONOMO ULATA </t>
  </si>
  <si>
    <t>31/01/2019 10:34 AM (UTC -5 horas)</t>
  </si>
  <si>
    <t>OSKAR JAVIER GARCIA LESMES</t>
  </si>
  <si>
    <t>CD-060-FDLU-2019</t>
  </si>
  <si>
    <t>NOTIFICADOR 1</t>
  </si>
  <si>
    <t>31/01/2019 10:42 AM (UTC -5 horas)</t>
  </si>
  <si>
    <t>BENJAMÍN HERRERA DELAGADO</t>
  </si>
  <si>
    <t>CD-074-FDLU-2019</t>
  </si>
  <si>
    <t>APOYO VIVERO ULATA</t>
  </si>
  <si>
    <t>31/01/2019 10:50 AM (UTC -5 horas)</t>
  </si>
  <si>
    <t>CARLOS ARTURO LAGOS RIOS</t>
  </si>
  <si>
    <t>CD-075-FDLU-2019</t>
  </si>
  <si>
    <t xml:space="preserve">INGENIERA AGRICOLA ULATA </t>
  </si>
  <si>
    <t>31/01/2019 11:04 AM (UTC -5 horas)</t>
  </si>
  <si>
    <t>KAREN JULIED NUÑEZ JAIMES</t>
  </si>
  <si>
    <t>CD-072-FDLU-2019</t>
  </si>
  <si>
    <t>PROFESIONAL APOYO CONTABILIDAD</t>
  </si>
  <si>
    <t>31/01/2019 11:09 AM (UTC -5 horas)</t>
  </si>
  <si>
    <t>JORGE DANIEL MUÑOZ CASALLAS</t>
  </si>
  <si>
    <t>CD-076-FDLU-2019</t>
  </si>
  <si>
    <t>ASISTENCIAL ARCHIVO 2</t>
  </si>
  <si>
    <t>31/01/2019 11:30 AM (UTC -5 horas)</t>
  </si>
  <si>
    <t>ROMAN SOTO PINZON</t>
  </si>
  <si>
    <t>CD-059-FDLU-2019</t>
  </si>
  <si>
    <t>NOTIFICADOR 2</t>
  </si>
  <si>
    <t>31/01/2019 11:37 AM (UTC -5 horas)</t>
  </si>
  <si>
    <t>JAVIER ALEXANDER MENDEZ BERMUDEZ</t>
  </si>
  <si>
    <t>CD-077-FDLU-2019</t>
  </si>
  <si>
    <t xml:space="preserve">ABOGADO DESCONGESTION </t>
  </si>
  <si>
    <t>31/01/2019 02:30 PM (UTC -5 horas)</t>
  </si>
  <si>
    <t>CARLOS ALBERTO HERNÁNDEZ MUÑOZ</t>
  </si>
  <si>
    <t>CD-061-FDLU-2019</t>
  </si>
  <si>
    <t>PROFESIONAL ESPECIALIZADO INFRAESTRUCTURA</t>
  </si>
  <si>
    <t>31/01/2019 02:51 PM (UTC -5 horas)</t>
  </si>
  <si>
    <t>OSCAR MAURICIO RODRIGUEZ GUTIERREZ</t>
  </si>
  <si>
    <t>CD-079-FDLU-2019</t>
  </si>
  <si>
    <t>ASISTENCIAL PROPIEDAD HORIZONTAL Y PARQUEADEROS</t>
  </si>
  <si>
    <t>YANETH SUAREZ MILLAN</t>
  </si>
  <si>
    <t>CD-078-FDLU-2019</t>
  </si>
  <si>
    <t>INGENIERO DE DESCONGESTION</t>
  </si>
  <si>
    <t>31/01/2019 04:24 PM (UTC -5 horas)</t>
  </si>
  <si>
    <t>FABIAN ANDRES BARRAGAN GALINDO</t>
  </si>
  <si>
    <t>CD-081-FDLU-2019</t>
  </si>
  <si>
    <t>PROFESIONAL PLANEACIÒN 5</t>
  </si>
  <si>
    <t>01/02/2019 10:11 AM (UTC -5 horas)</t>
  </si>
  <si>
    <t>DIANA MARCELA NIETO COY</t>
  </si>
  <si>
    <t>CD-082-FDLU-2019</t>
  </si>
  <si>
    <t xml:space="preserve">DESPACHOS COMISORIOS </t>
  </si>
  <si>
    <t>01/02/2019 10:52 AM (UTC -5 horas)</t>
  </si>
  <si>
    <t>HELMINSON CAMACHO BUICHE</t>
  </si>
  <si>
    <t>CD-080-FDLU-2019</t>
  </si>
  <si>
    <t>PROFESIONAL ENTES DE CONTROL</t>
  </si>
  <si>
    <t>01/02/2019 12:13 PM (UTC -5 horas)</t>
  </si>
  <si>
    <t>LUZ ANDREA CORREDOR ARTEAGA</t>
  </si>
  <si>
    <t>CD-FDLU-086-2019</t>
  </si>
  <si>
    <t xml:space="preserve">PROFESIONAL INSPECCIONES </t>
  </si>
  <si>
    <t>JUAN DAVID JIMÉNEZ ALVAREZ</t>
  </si>
  <si>
    <t>CD-087-FDLU-2019</t>
  </si>
  <si>
    <t>PROFESIONAL COMUNICACIONES</t>
  </si>
  <si>
    <t>01/02/2019 03:59 PM (UTC -5 horas)</t>
  </si>
  <si>
    <t>KEWIIN CAMILO GONZALEZ LARGO</t>
  </si>
  <si>
    <t>CD-084-FDLU-2019</t>
  </si>
  <si>
    <t>01/02/2019 04:57 PM (UTC -5 horas)</t>
  </si>
  <si>
    <t>ANDRÉS MAURICIO BETANCOURT FLÓREZ</t>
  </si>
  <si>
    <t>CD-085-FDLU-2019</t>
  </si>
  <si>
    <t>PROFESIONAL INSPECCIONES</t>
  </si>
  <si>
    <t>01/02/2019 06:06 PM (UTC -5 horas)</t>
  </si>
  <si>
    <t>FABIAN MAURICIO BENAVIDES GARCIA</t>
  </si>
  <si>
    <t>CD-088-FDLU-2019</t>
  </si>
  <si>
    <t>PROFESIONAL INGENIERO CIVIL CASA DEL CONSUMIDOR</t>
  </si>
  <si>
    <t>04/02/2019 09:57 AM (UTC -5 horas)</t>
  </si>
  <si>
    <t>ALVARO JAVIER PÁEZ OLARTE</t>
  </si>
  <si>
    <t>CD-089-FDLU-2019</t>
  </si>
  <si>
    <t>ABOGADO ESPECIALIZADO 2 CONTRATACION</t>
  </si>
  <si>
    <t>05/02/2019 12:02 PM (UTC -5 horas)</t>
  </si>
  <si>
    <t>MARIA ISABEL ESLAVA CASTILLO</t>
  </si>
  <si>
    <t>CD-090-FDLU-2019</t>
  </si>
  <si>
    <t xml:space="preserve">ASISTENCIAL SI ACTUA POLICIVO </t>
  </si>
  <si>
    <t>05/02/2019 01:06 PM (UTC -5 horas)</t>
  </si>
  <si>
    <t>JOHAN DAVID FONSECA MOLINA</t>
  </si>
  <si>
    <t>CD-092-FDLU-2019</t>
  </si>
  <si>
    <t>PROFESIONAL SUPERVISOR INFRAESTRUCTURA 2</t>
  </si>
  <si>
    <t>05/02/2019 04:06 PM (UTC -5 horas)</t>
  </si>
  <si>
    <t>JEISSON AVILA ROJAS</t>
  </si>
  <si>
    <t>CD-083-FDLU-2019</t>
  </si>
  <si>
    <t>PROFESIONAL SUPERVISOR 1</t>
  </si>
  <si>
    <t>05/02/2019 04:20 PM (UTC -5 horas)</t>
  </si>
  <si>
    <t xml:space="preserve">OSCAR FABRICIO CRUZ RUBIO </t>
  </si>
  <si>
    <t>CD-094-FDLU-2019</t>
  </si>
  <si>
    <t>PROFESIONAL FINANCIERO OBLIGACIONES POR PAGAR</t>
  </si>
  <si>
    <t>05/02/2019 04:25 PM (UTC -5 horas)</t>
  </si>
  <si>
    <t>GINA JOHANNA VASQUEZ CORTES</t>
  </si>
  <si>
    <t>CD-093-FDLU-2018</t>
  </si>
  <si>
    <t xml:space="preserve">TECNICO 1 BONO C </t>
  </si>
  <si>
    <t>05/02/2019 05:08 PM (UTC -5 horas)</t>
  </si>
  <si>
    <t>JADER ROBERTO PACHECO MARTINEZ</t>
  </si>
  <si>
    <t>CD-095-FDLU-2019</t>
  </si>
  <si>
    <t>05/02/2019 05:59 PM (UTC -5 horas)</t>
  </si>
  <si>
    <t>CLAUDIA PAOLA CASTRO ORJUELA</t>
  </si>
  <si>
    <t>CD-099-FDLU-2019</t>
  </si>
  <si>
    <t>PROFESIONAL APOYO CLEG</t>
  </si>
  <si>
    <t>06/02/2019 10:22 AM (UTC -5 horas)</t>
  </si>
  <si>
    <t>NURY BAYONA BERNAL</t>
  </si>
  <si>
    <t>CD-096-FDLU-2019</t>
  </si>
  <si>
    <t xml:space="preserve">TECNICO 2 BONO C </t>
  </si>
  <si>
    <t>LUIS RICARDO GOMEZ SOTELO</t>
  </si>
  <si>
    <t>CD-100-FDLU-2019</t>
  </si>
  <si>
    <t xml:space="preserve">INGENIERA CASA DEL CONSUMIDOR </t>
  </si>
  <si>
    <t>06/02/2019 11:14 AM (UTC -5 horas)</t>
  </si>
  <si>
    <t>AMPARO OROZCO MOLINA</t>
  </si>
  <si>
    <t>CD-097-FDLU-2019</t>
  </si>
  <si>
    <t>RESPONSABLE DEL SERVICIO BONO C</t>
  </si>
  <si>
    <t>DIANA MARCELA GARCIA CASILIMAS</t>
  </si>
  <si>
    <t>CD-104-FDLU-2019</t>
  </si>
  <si>
    <t>TÉCNICO POLICIVO</t>
  </si>
  <si>
    <t>06/02/2019 12:45 PM (UTC -5 horas)</t>
  </si>
  <si>
    <t>NELSON FERNANDO RAMOS RIVERA</t>
  </si>
  <si>
    <t>CD-098-FDLU-2019</t>
  </si>
  <si>
    <t>PROFESIONAL SEGUIMIENTO BONO C</t>
  </si>
  <si>
    <t>06/02/2019 01:11 PM (UTC -5 horas)</t>
  </si>
  <si>
    <t>DERLY ASTRID CORDERO GARCIA</t>
  </si>
  <si>
    <t>CD-091-FDLU-2019</t>
  </si>
  <si>
    <t>NOTIFICADOR 3</t>
  </si>
  <si>
    <t>06/02/2019 03:14 PM (UTC -5 horas)</t>
  </si>
  <si>
    <t>GUILLERMO SASTOQUE ALVAREZ</t>
  </si>
  <si>
    <t>CD-105-FDLU-2019</t>
  </si>
  <si>
    <t xml:space="preserve">PROFESIONAL SOCIAL 1 BONO C </t>
  </si>
  <si>
    <t>06/02/2019 03:25 PM (UTC -5 horas)</t>
  </si>
  <si>
    <t>ANGÉLICA MORENO VARGAS</t>
  </si>
  <si>
    <t>CD-102-FDLU-2019</t>
  </si>
  <si>
    <t>06/02/2019 03:33 PM (UTC -5 horas)</t>
  </si>
  <si>
    <t>CRHISTIAN ANDRES PINTO</t>
  </si>
  <si>
    <t>CD-103-FDLU-2019</t>
  </si>
  <si>
    <t>PROFESIONAL DE SUPERVISIÓN INFRAESTRUCTURA</t>
  </si>
  <si>
    <t>DANIEL FERNANDO GUEVARA JIMENEZ</t>
  </si>
  <si>
    <t>CD-106-FDLU-2019</t>
  </si>
  <si>
    <t>TECNICO CONTABILIDAD</t>
  </si>
  <si>
    <t>06/02/2019 04:35 PM (UTC -5 horas)</t>
  </si>
  <si>
    <t>JENNIFFER PAOLA CONTRERAS RODRIGUEZ</t>
  </si>
  <si>
    <t>CD-101-FDLU-2019</t>
  </si>
  <si>
    <t>TODERO</t>
  </si>
  <si>
    <t>06/02/2019 04:47 PM (UTC -5 horas)</t>
  </si>
  <si>
    <t>GUILLERMO MENDOZA MEJIA</t>
  </si>
  <si>
    <t>CD-107-FDLU-2019</t>
  </si>
  <si>
    <t>TECNICO ARCHIVO</t>
  </si>
  <si>
    <t>06/02/2019 05:45 PM (UTC -5 horas)</t>
  </si>
  <si>
    <t>WILLIAM HERNAN ARTEAGA DIAZ</t>
  </si>
  <si>
    <t>CD-111-FDLU-2019</t>
  </si>
  <si>
    <t>ABOGADO INSPECCIÓN 2</t>
  </si>
  <si>
    <t>07/02/2019 09:55 AM (UTC -5 horas)</t>
  </si>
  <si>
    <t>HAMIXON LEAL CHILATRA</t>
  </si>
  <si>
    <t>CD-108-FDLU-2019</t>
  </si>
  <si>
    <t xml:space="preserve">APOYO ASISTENCIAL DESCONGESTION </t>
  </si>
  <si>
    <t>07/02/2019 10:22 AM (UTC -5 horas)</t>
  </si>
  <si>
    <t>DIANA ALAEJANDRA BELTRAN DIAZ</t>
  </si>
  <si>
    <t>CD-109-FDLU-2019</t>
  </si>
  <si>
    <t xml:space="preserve">PROFESIONAL SOCIAL 2 BONO C </t>
  </si>
  <si>
    <t>07/02/2019 11:08 AM (UTC -5 horas)</t>
  </si>
  <si>
    <t>ERIKA JOHANNA PÉREZ RAMÍREZ</t>
  </si>
  <si>
    <t>CD-110-FDLU-2019</t>
  </si>
  <si>
    <t xml:space="preserve">PROFESIONAL SOCIAL 3 BONO C </t>
  </si>
  <si>
    <t>07/02/2019 12:24 PM (UTC -5 horas)</t>
  </si>
  <si>
    <t>MARIA LILIANA SUAREZ VALERO</t>
  </si>
  <si>
    <t>CD-112-FDLU-2019</t>
  </si>
  <si>
    <t xml:space="preserve">PROFESIONAL SOCIAL 4 BONO C </t>
  </si>
  <si>
    <t>07/02/2019 01:08 PM (UTC -5 horas</t>
  </si>
  <si>
    <t xml:space="preserve">JENNIFER LISED MARTINEZ DIAZ </t>
  </si>
  <si>
    <t>CD-113-FDLU-2019</t>
  </si>
  <si>
    <t xml:space="preserve">PROFESIONAL SOCIAL 5 BONO C </t>
  </si>
  <si>
    <t>07/02/2019 01:24 PM (UTC -5 horas)</t>
  </si>
  <si>
    <t>JOHANNA MARYERY RODRIGUEZ RODRIGUEZ</t>
  </si>
  <si>
    <t>CD-114-FDLU-2019</t>
  </si>
  <si>
    <t xml:space="preserve">ASISTENTE ADMINISTRATIVO JAL </t>
  </si>
  <si>
    <t>07/02/2019 02:17 PM (UTC -5 horas)</t>
  </si>
  <si>
    <t>NELSON MONTENEGRO MONSALVE</t>
  </si>
  <si>
    <t>CD-116-FDLU-2019</t>
  </si>
  <si>
    <t xml:space="preserve">MENSAJERA INSPECCIONES </t>
  </si>
  <si>
    <t>07/02/2019 03:20 PM (UTC -5 horas)</t>
  </si>
  <si>
    <t>MARIA LILIANA VALERO ABRIL</t>
  </si>
  <si>
    <t>CD-115-FDLU-2019</t>
  </si>
  <si>
    <t xml:space="preserve">PROFESIONAL SOCIAL 6 BONO C </t>
  </si>
  <si>
    <t>07/02/2019 04:27 PM (UTC -5 horas)</t>
  </si>
  <si>
    <t>MAYERLY JOHANNA DELGADILLO PANTOJA</t>
  </si>
  <si>
    <t>FDLT-CPS-79-2019</t>
  </si>
  <si>
    <t>ABOGADO DE APOYO JURIDICA</t>
  </si>
  <si>
    <t>07/02/2019 06:08 PM (UTC -5 horas)</t>
  </si>
  <si>
    <t>OSCAR ALFONSO CANGREJO VILLARRAGA</t>
  </si>
  <si>
    <t>FDLT-CPS-080-2019</t>
  </si>
  <si>
    <t>07/02/2019 05:14 PM (UTC -5 horas)</t>
  </si>
  <si>
    <t>ALFREDO MORENO CENDALES</t>
  </si>
  <si>
    <t>FDLT-CPS-078-2019</t>
  </si>
  <si>
    <t>PROFESIONAL APOYO JURIDICO PARA LA DEPURACION DE LAS ACTUACIONES ADMINISTRATIVAS</t>
  </si>
  <si>
    <t>07/02/2019 01:56 PM (UTC -5 horas)</t>
  </si>
  <si>
    <t>CARLOS FELIPE LOZANO RIVERA</t>
  </si>
  <si>
    <t>FDLT-CPS-076-2019</t>
  </si>
  <si>
    <t>PRESTAR SUS SERVICIOS PROFESIONALES COMO ABOGADO</t>
  </si>
  <si>
    <t>07/02/2019 01:49 PM (UTC -5 horas)</t>
  </si>
  <si>
    <t>LEIDY JOHANA BARON ARDILA</t>
  </si>
  <si>
    <t>FDLT-CPS-083-2019</t>
  </si>
  <si>
    <t xml:space="preserve">APOYO A LA GESTION EN EL ARCHIVO </t>
  </si>
  <si>
    <t>07/02/2019 12:06 PM (UTC -5 horas)</t>
  </si>
  <si>
    <t>FDLT-CPS-077-2019</t>
  </si>
  <si>
    <t>PROFESIONAL COORDINADOR DEL GRUPO DE APOYO ECONOMICO SUBSIDIO TIPOC</t>
  </si>
  <si>
    <t>07/02/2019 11:36 AM (UTC -5 horas)</t>
  </si>
  <si>
    <t xml:space="preserve">JACQUELINE ADRIANA MEJIA MENDEZ </t>
  </si>
  <si>
    <t>FDLT-CPS-075-2019</t>
  </si>
  <si>
    <t>PRESTAR SUS SERVICIOS PROFESIONALES COMO ABOGADO, EN EL AREA DE GESTION DE DESARROLLO LOCAL, OFICINA DE CONTRATACIÓN EN EL ACOMPAÑAMIENTO PRE CONTRACTUAL, CONTRACTUAL Y POSCONTRACTUAL DEL POAI 2019</t>
  </si>
  <si>
    <t>07/02/2019 10:52 AM (UTC -5 horas)</t>
  </si>
  <si>
    <t>JUAN PABLO MURILLO CASTILLO</t>
  </si>
  <si>
    <t>FDLT CPS 82 DE 2019</t>
  </si>
  <si>
    <t>07/02/2019 10:31 AM (UTC -5 horas)</t>
  </si>
  <si>
    <t>MANUEL FERNANDO ALEANS CORENA</t>
  </si>
  <si>
    <t>FDLT - CPS 81 DE 2019</t>
  </si>
  <si>
    <t>07/02/2019 09:44 AM (UTC -5 horas)</t>
  </si>
  <si>
    <t>DIANA MARCELA ROBAYO DE LAMPREA</t>
  </si>
  <si>
    <t>FDLT-CPS-086-2019</t>
  </si>
  <si>
    <t>APOYO AL ARCHIVO</t>
  </si>
  <si>
    <t>07/02/2019 09:07 AM (UTC -5 horas)</t>
  </si>
  <si>
    <t>JULIAN ENRIQUE ARIZA GONZALEZ</t>
  </si>
  <si>
    <t>FDLT-CPS-084-2019</t>
  </si>
  <si>
    <t>05/02/2019 01:19 PM (UTC -5 horas)</t>
  </si>
  <si>
    <t>ALVARO CASALLAS ABRIL</t>
  </si>
  <si>
    <t>FDLT - CPS 062 DE 2019</t>
  </si>
  <si>
    <t>01/02/2019 03:57 PM (UTC -5 horas)</t>
  </si>
  <si>
    <t>ENVER JULIÁN LÓPEZ ÁNGEL</t>
  </si>
  <si>
    <t>FDLT-CPS-066-2019</t>
  </si>
  <si>
    <t>Apoyar la gestión documental de la Alcaldía Local</t>
  </si>
  <si>
    <t>01/02/2019 02:57 PM (UTC -5 horas)</t>
  </si>
  <si>
    <t>JOSE ALVARO GAONA DAZA</t>
  </si>
  <si>
    <t>FDLT CPS 064 DE 2019</t>
  </si>
  <si>
    <t>01/02/2019 12:56 PM (UTC -5 horas)</t>
  </si>
  <si>
    <t>FDLT - CPS 61 DE 2019</t>
  </si>
  <si>
    <t>01/02/2019 07:54 AM (UTC -5 horas)</t>
  </si>
  <si>
    <t>EDWIN GUZMAN FONSECA</t>
  </si>
  <si>
    <t>FDLT-CPS-30-2019</t>
  </si>
  <si>
    <t xml:space="preserve">APOYO A LA GESTIÓN </t>
  </si>
  <si>
    <t>31/01/2019 09:47 PM (UTC -5 horas)</t>
  </si>
  <si>
    <t>KAREN DAYANI CARO PEÑA</t>
  </si>
  <si>
    <t>FDLT-CPS-14-2019</t>
  </si>
  <si>
    <t>SERVICIOS TECNICOS AREA DE CONTRATACIÓN</t>
  </si>
  <si>
    <t>31/01/2019 07:50 PM (UTC -5 horas)</t>
  </si>
  <si>
    <t>TULIO HERNÁN GUERRERO SOLER</t>
  </si>
  <si>
    <t>FDLT-CPS-16-2019</t>
  </si>
  <si>
    <t>31/01/2019 07:34 PM (UTC -5 horas)</t>
  </si>
  <si>
    <t>ALFONSO PRIETO PENAGOS</t>
  </si>
  <si>
    <t>FDLT-CPS-074-2019</t>
  </si>
  <si>
    <t xml:space="preserve">PROFESIONAL DE APOYO EN LA OFICINA DE PRESUPUESTO </t>
  </si>
  <si>
    <t xml:space="preserve">WENDY JHOLANY QUEVEDO RODRIGUEZ	</t>
  </si>
  <si>
    <t>FDLT-CPS-17-2019</t>
  </si>
  <si>
    <t>31/01/2019 07:04 PM (UTC -5 horas)</t>
  </si>
  <si>
    <t>LUIS GUILLERMO MARTÍNEZ LÓPEZ</t>
  </si>
  <si>
    <t>FDLT-CPS-15-2019</t>
  </si>
  <si>
    <t>SUPERVISIÓN DE TAREAS ARCHIVISTICAS</t>
  </si>
  <si>
    <t>31/01/2019 06:39 PM (UTC -5 horas)</t>
  </si>
  <si>
    <t>YESENIA MIRANDA PACHECO</t>
  </si>
  <si>
    <t>FDLT-CPS-20-2019</t>
  </si>
  <si>
    <t>SERVICIOS DE APOYO EN RADICACIÓN</t>
  </si>
  <si>
    <t>31/01/2019 06:31 PM (UTC -5 horas)</t>
  </si>
  <si>
    <t>JEFERSON ESPITIA CHAVES</t>
  </si>
  <si>
    <t>FDLT-CPS-27-2019</t>
  </si>
  <si>
    <t>APOYO EN EL AREA DE GESTION DEL DESARROLLO LOCAL - ALMACEN</t>
  </si>
  <si>
    <t>31/01/2019 06:13 PM (UTC -5 horas)</t>
  </si>
  <si>
    <t>ARTURO PEDRAZA QUINTERO</t>
  </si>
  <si>
    <t>FDLT-CPS-24-2019</t>
  </si>
  <si>
    <t>SERVICIOS PROFESIONALES</t>
  </si>
  <si>
    <t>31/01/2019 06:07 PM (UTC -5 horas)</t>
  </si>
  <si>
    <t>DIEGO ALEJANDRO LOPEZ LOPEZ</t>
  </si>
  <si>
    <t>FDLT-CPS-21-2019</t>
  </si>
  <si>
    <t>NOTIFICADOR</t>
  </si>
  <si>
    <t>31/01/2019 05:59 PM (UTC -5 horas)</t>
  </si>
  <si>
    <t>NILSON HEVERALDO ZAMORA TAPIAS</t>
  </si>
  <si>
    <t>FDLT-CPS-25-2019</t>
  </si>
  <si>
    <t>APOYO JAL</t>
  </si>
  <si>
    <t>31/01/2019 04:22 PM (UTC -5 horas)</t>
  </si>
  <si>
    <t>SARA JUDITH CARPETA ORJUELA</t>
  </si>
  <si>
    <t>FDLT-CPS-22-2019</t>
  </si>
  <si>
    <t>JOSE YESID HERRAN RAMIREZ</t>
  </si>
  <si>
    <t>FDLT-CPS-23-2019</t>
  </si>
  <si>
    <t>31/01/2019 03:41 PM (UTC -5 horas)</t>
  </si>
  <si>
    <t>JAIME HERNANDO RIVERA PINZON</t>
  </si>
  <si>
    <t>LUIS GUILLERMO ARGÜELLO SUÁREZ</t>
  </si>
  <si>
    <t>FDLT-CPS-0050-2019</t>
  </si>
  <si>
    <t>PROFESIONAL PARA SEGUIMIENTO A LAS POLIZAS DE ESTABILIDAD DE LAS OBRAS VIGENTES EN LA ENTIDAD</t>
  </si>
  <si>
    <t>31/01/2019 09:34 AM (UTC -5 horas)</t>
  </si>
  <si>
    <t>ROBERTO ALFONSO GÓMEZ HERNÁNDEZ</t>
  </si>
  <si>
    <t>FDLT-CPS-073-2019</t>
  </si>
  <si>
    <t>PROMOCION, ACOMPAÑAMIENTO, COORDINACION Y ATENCION EN LAS INSTANCIAS DE PARTICIPACION LOCAL</t>
  </si>
  <si>
    <t>30/01/2019 06:32 PM (UTC -5 horas)</t>
  </si>
  <si>
    <t>SANDRA JULIETH FONSECA ORDOÑEZ</t>
  </si>
  <si>
    <t>FDLT-CPS-056-2019</t>
  </si>
  <si>
    <t>PRESTAR SERVICIOS TECNICOS DE APOYO AL PROFESIONAL ENCARGADO DE MANEJAR LA PREVENCION, GESTION Y ATENCION DE LOS RIESGOS</t>
  </si>
  <si>
    <t>30/01/2019 06:11 PM (UTC -5 horas)</t>
  </si>
  <si>
    <t>DEMETRIO CENDALES PARRA</t>
  </si>
  <si>
    <t>FDLT-CPS-0055-2019</t>
  </si>
  <si>
    <t>ACTUALIZACION. CARGUE Y SEGUIMIENTO AL OBSERVATORIO LOCAL</t>
  </si>
  <si>
    <t>30/01/2019 05:45 PM (UTC -5 horas)</t>
  </si>
  <si>
    <t>FDLT-CPS-052-2019</t>
  </si>
  <si>
    <t>APOYO A LA GESTION EN LA OFICINA DE INFRAESTRUCTURA DE LA ALCALDIA</t>
  </si>
  <si>
    <t>30/01/2019 05:09 PM (UTC -5 horas)</t>
  </si>
  <si>
    <t>NELSON MORENO LOPEZ</t>
  </si>
  <si>
    <t>FDLT-CPS-051-2019</t>
  </si>
  <si>
    <t>PROFESIONAL PARA EL SEGUIMIENTO A LAS POLIZAS DE ESTABILIDAD DE OBRAS VIGENTES DE INFRAESTRUCTURA</t>
  </si>
  <si>
    <t>30/01/2019 04:41 PM (UTC -5 horas)</t>
  </si>
  <si>
    <t>CARLOS LIBARDO CASTRO MEDINA</t>
  </si>
  <si>
    <t>FDLT-CPS-054-2019</t>
  </si>
  <si>
    <t>APOYAR LA FORMULACION, EJECUCION, SEGUIMIENTO Y MEJORA CONTINUA EN MATERIA DE GESTION AMBIENTAL</t>
  </si>
  <si>
    <t>30/01/2019 03:40 PM (UTC -5 horas)</t>
  </si>
  <si>
    <t>DORA YANETH PEÑA CANO</t>
  </si>
  <si>
    <t>FDLT-CPS-049-2019</t>
  </si>
  <si>
    <t>FORMULACION, SEGUIMIENTO Y APOYO A LA SUPERVISION EN LOS PROCESOS DE INFRAESTRUCTURA</t>
  </si>
  <si>
    <t>30/01/2019 02:38 PM (UTC -5 horas)</t>
  </si>
  <si>
    <t>DAVID ERNESTO GEVARA RINCON</t>
  </si>
  <si>
    <t>FDLT-CPS-047-2019</t>
  </si>
  <si>
    <t>INGENIERO PARA LA FORMULACION Y SEGUIMIENTO DE LOS PROCESOS DE INFRAESTRUCTURA</t>
  </si>
  <si>
    <t>30/01/2019 02:13 PM (UTC -5 horas)</t>
  </si>
  <si>
    <t>LEIDY MABEL SARAY MORENO</t>
  </si>
  <si>
    <t>FDLT-CPS-048-2019</t>
  </si>
  <si>
    <t>FORMULACION, SEGUIMIENTO Y APOYO A LA SUPERVISION DEN LOS PROCESOS DE INFRAESTRUCTURA</t>
  </si>
  <si>
    <t>30/01/2019 01:34 PM (UTC -5 horas)</t>
  </si>
  <si>
    <t>CLARA PATRICIA GUTIÉRREZ MALAVER</t>
  </si>
  <si>
    <t>FDLT-CPS-37-2019</t>
  </si>
  <si>
    <t>MANTENIMIENTO PREVENTIVO Y CORRECTIVO Y REPARACIONES LOCATIVAS EN GENERAL</t>
  </si>
  <si>
    <t>30/01/2019 01:29 PM (UTC -5 horas)</t>
  </si>
  <si>
    <t>JORGE ALBERTO BUSTOS CÁRDENAS</t>
  </si>
  <si>
    <t>FDLT-CPS-071-2019</t>
  </si>
  <si>
    <t xml:space="preserve">PRESTAR SUS SERVICIOS PROFESIONALES ESPECIALIZADOS DE PLANEACION EN EL DESPACHO, DE LA ALCALDIA </t>
  </si>
  <si>
    <t>JACK CRISTOPHER REINA RODRIGUEZ</t>
  </si>
  <si>
    <t>FDLT-CPS-046-2019</t>
  </si>
  <si>
    <t>30/01/2019 01:12 PM (UTC -5 horas)</t>
  </si>
  <si>
    <t>JOSE MAURICIO BELLO PEREZ</t>
  </si>
  <si>
    <t>FDLT-CPS-072-2019</t>
  </si>
  <si>
    <t>APOYO AL EQUIPO DE PRENSA Y COMUNICACIONES DE LA ALCALDÍA</t>
  </si>
  <si>
    <t>30/01/2019 01:06 PM (UTC -5 horas)</t>
  </si>
  <si>
    <t>YENY PATRICIA AREVALO LOPEZ</t>
  </si>
  <si>
    <t>FDLT-CPS-045-2019</t>
  </si>
  <si>
    <t>FORMULACION Y SEGUIMIENTO DE LOS PROCESOS DE INFRAESTRUCTURA</t>
  </si>
  <si>
    <t>30/01/2019 12:38 PM (UTC -5 horas)</t>
  </si>
  <si>
    <t>DIEGO ARMANDO POSADA VARGAS</t>
  </si>
  <si>
    <t>FDLT-CPS-044-2019</t>
  </si>
  <si>
    <t>APOYO SOPORTE TECNICO AL ADMINISTRADOR Y USUARIO FINAL DE LA RED</t>
  </si>
  <si>
    <t>30/01/2019 08:47 AM (UTC -5 horas)</t>
  </si>
  <si>
    <t>LUIS ALBERTO RODRÍGUEZ REYES</t>
  </si>
  <si>
    <t>FDLT-CPS-012-2019</t>
  </si>
  <si>
    <t>29/01/2019 11:03 PM (UTC -5 horas)</t>
  </si>
  <si>
    <t>FDLT-CPS-40-2019</t>
  </si>
  <si>
    <t>APOYO PUNTO VIVE DIGITAL</t>
  </si>
  <si>
    <t>29/01/2019 10:43 PM (UTC -5 horas)</t>
  </si>
  <si>
    <t>MAGALY HERNANDEZ LOPEZ</t>
  </si>
  <si>
    <t>FDLT-CPS-03-2019</t>
  </si>
  <si>
    <t>29/01/2019 10:41 PM (UTC -5 horas)</t>
  </si>
  <si>
    <t>JOHN JAIRO LOPEZ GAVILAN</t>
  </si>
  <si>
    <t>FDLT-CPS-38-2019</t>
  </si>
  <si>
    <t xml:space="preserve">APOYO EN LA OFICINA DE CONTABILIDAD </t>
  </si>
  <si>
    <t>29/01/2019 10:31 PM (UTC -5 horas)</t>
  </si>
  <si>
    <t>ANA MERCEDES VELASQUE CASTAÑO</t>
  </si>
  <si>
    <t>FDLT-CPS-02-2019</t>
  </si>
  <si>
    <t>29/01/2019 10:25 PM (UTC -5 horas)</t>
  </si>
  <si>
    <t>MONICA ANDREA MELO BELTRAN</t>
  </si>
  <si>
    <t>FDLT-CPS-41-2019</t>
  </si>
  <si>
    <t xml:space="preserve">COORDINADOR DE LAS ACTIVIDADES INSTITUCIONALES DE LA CASA DE LA CULTURA </t>
  </si>
  <si>
    <t>29/01/2019 10:09 PM (UTC -5 horas)</t>
  </si>
  <si>
    <t xml:space="preserve">JULIO ARMANDO VILLA HERNANDEZ </t>
  </si>
  <si>
    <t>FDLT-CPS-032-2019</t>
  </si>
  <si>
    <t>APOYO AL GRUPO DE ASUNTOS POBLACIONALES</t>
  </si>
  <si>
    <t>29/01/2019 09:47 PM (UTC -5 horas)</t>
  </si>
  <si>
    <t>DANIEL ANDRES TORRES VELASQUEZ</t>
  </si>
  <si>
    <t>FDLT-CPS-039-2019</t>
  </si>
  <si>
    <t>PROFESIONAL PUNTO VIVE DIGITAL</t>
  </si>
  <si>
    <t>YILBER SANTIAGO PINZON FORERO</t>
  </si>
  <si>
    <t>FDLT - CPS 063 DE 2019</t>
  </si>
  <si>
    <t xml:space="preserve">PRESTACIÓN DE SERVICIOS PROFESIONALES EN FORMULACIÓN, GESTIÓN Y SEGUIMIENTO DE ACTIVIDADES ENFOCADAS A LA GESTIÓN AMBIENTAL </t>
  </si>
  <si>
    <t>29/01/2019 08:34 PM (UTC -5 horas)</t>
  </si>
  <si>
    <t>FDLT - CPS 59 DE 2019</t>
  </si>
  <si>
    <t>PRESTACIÓN DE SERVICIOS APOYO A LA GESTIÓN</t>
  </si>
  <si>
    <t>29/01/2019 08:13 PM (UTC -5 horas)</t>
  </si>
  <si>
    <t>MYRIAM OBANDO MARIN</t>
  </si>
  <si>
    <t>DLT-CPS-033-2019</t>
  </si>
  <si>
    <t>PROFESIONAL ASUNTOS POBLACIONALES</t>
  </si>
  <si>
    <t>RICARDO ANDRÉS FORERO CLEVES</t>
  </si>
  <si>
    <t>FDLT - CPS 057 DE 2019</t>
  </si>
  <si>
    <t>29/01/2019 07:50 PM (UTC -5 horas)</t>
  </si>
  <si>
    <t>JOSUE WLADIMIR GARCIA CABRERA</t>
  </si>
  <si>
    <t>FDLT - CPS 60 2019</t>
  </si>
  <si>
    <t>29/01/2019 06:53 PM (UTC -5 horas)</t>
  </si>
  <si>
    <t>JORGE TIBERIO SUA QUIROGA</t>
  </si>
  <si>
    <t>FDLT-CPS-026-2019</t>
  </si>
  <si>
    <t>29/01/2019 06:50 PM (UTC -5 horas)</t>
  </si>
  <si>
    <t>ANA MAYERLY CAMARGO MATEUS</t>
  </si>
  <si>
    <t>FDLT-CPS-013-2019</t>
  </si>
  <si>
    <t>29/01/2019 06:39 PM (UTC -5 horas)</t>
  </si>
  <si>
    <t>LEIDY YOHANNA MOSQUERA GRAJALES</t>
  </si>
  <si>
    <t>FDLT -CPS 070 DE 2019</t>
  </si>
  <si>
    <t>PRESTACION SERVICIOS PROFESIONALES</t>
  </si>
  <si>
    <t>29/01/2019 06:31 PM (UTC -5 horas)</t>
  </si>
  <si>
    <t>JAIDER CIFUENTES FLOREZ</t>
  </si>
  <si>
    <t>FDLT-CPS-011-2019</t>
  </si>
  <si>
    <t>29/01/2019 06:15 PM (UTC -5 horas)</t>
  </si>
  <si>
    <t>FABIO ALBERTO ALZATE CARREÑO</t>
  </si>
  <si>
    <t>FDLT-CPS-010-2019</t>
  </si>
  <si>
    <t>29/01/2019 05:45 PM (UTC -5 horas)</t>
  </si>
  <si>
    <t>LINA MARCELA FLOREZ CARDENAS</t>
  </si>
  <si>
    <t>FDLT-CPS-36-2019</t>
  </si>
  <si>
    <t>ADRIANA CARDONA RUIZ</t>
  </si>
  <si>
    <t>FDLT-CPS-009-2019</t>
  </si>
  <si>
    <t>29/01/2019 05:10 PM (UTC -5 horas)</t>
  </si>
  <si>
    <t>JEIMY ROCIO TORRES HERNANDEZ</t>
  </si>
  <si>
    <t>FDLT-CPS-29-2019</t>
  </si>
  <si>
    <t>APOYO EN LA IMPLEMENTACIÓN DE HERRAMIENTAS DE GESTIÓN</t>
  </si>
  <si>
    <t>29/01/2019 05:05 PM (UTC -5 horas)</t>
  </si>
  <si>
    <t>FDLT - CPS 068 DE 2019</t>
  </si>
  <si>
    <t>CONTRATO DE PRESTACIÓN DE SERVICIOS DE APOYO A LA GESTIÓN EN DEPURACIÓN DE LABORES OPERATIVAS</t>
  </si>
  <si>
    <t>29/01/2019 04:32 PM (UTC -5 horas)</t>
  </si>
  <si>
    <t>JUAN DANILO MENDOZA</t>
  </si>
  <si>
    <t>FDLT-CPS-008-2019</t>
  </si>
  <si>
    <t>29/01/2019 04:27 PM (UTC -5 horas)</t>
  </si>
  <si>
    <t>YINET JULIETA BAQUERO PARDO</t>
  </si>
  <si>
    <t>FDLT-CPS-007-2019</t>
  </si>
  <si>
    <t>29/01/2019 03:17 PM (UTC -5 horas)</t>
  </si>
  <si>
    <t>CELIANO VEGA MOTTA</t>
  </si>
  <si>
    <t>FDLT - CPS 069 DE 2019</t>
  </si>
  <si>
    <t>APOYO A LA GESTIÓN PARA LA IMPLEMENTACIÓN DEL PROCESO DE VERIFICACIÓN, SOPORTE Y ACOMPAÑAMIENTO</t>
  </si>
  <si>
    <t>RAMIRO RUEDA TORRES</t>
  </si>
  <si>
    <t>FDLT-CPS 058 DE 2019</t>
  </si>
  <si>
    <t xml:space="preserve">PROFESIONAL EN LA PROMOCIÓN, ARTICULACIÓN, ACOMPAÑAMIENTO Y SEGUIMIENTO PARA LA ATENCIÓN Y PROTECCIÓN DE LOS ANIMALES </t>
  </si>
  <si>
    <t>ANA LUCIA TRUJILLO MARTÍNEZ</t>
  </si>
  <si>
    <t>FDLT-CPS-006-2019</t>
  </si>
  <si>
    <t>29/01/2019 02:43 PM (UTC -5 horas)</t>
  </si>
  <si>
    <t>INGRY TATIANA SASTOQUE LOPEZ</t>
  </si>
  <si>
    <t>FDLT-CPS-005-2019</t>
  </si>
  <si>
    <t>29/01/2019 01:44 PM (UTC -5 horas)</t>
  </si>
  <si>
    <t>MARIA ANGELICA GAMBOA GUATAQUIRA</t>
  </si>
  <si>
    <t>FDLT-CPS-004-2019</t>
  </si>
  <si>
    <t>29/01/2019 01:25 PM (UTC -5 horas)</t>
  </si>
  <si>
    <t>ADRIANA GORDILLO HUERTAS</t>
  </si>
  <si>
    <t>FDLT-CPS-053-2019</t>
  </si>
  <si>
    <t>PROFESIONAL PARA ADMINISTRAR EL MANEJO DEL SONIDO</t>
  </si>
  <si>
    <t>29/01/2019 02:38 PM (UTC -5 horas)</t>
  </si>
  <si>
    <t>WILSON ALBERTO BELTRÁN BARRERA</t>
  </si>
  <si>
    <t>FDLT - CPS 065 DE 2019</t>
  </si>
  <si>
    <t>PRESTACIÓN DE SERVICIOS EN EL ÁREA DE COBRO PERSUASIVO</t>
  </si>
  <si>
    <t>29/01/2019 01:16 PM (UTC -5 horas</t>
  </si>
  <si>
    <t>CARLOS MARIO BUELVAS GONZALEZ</t>
  </si>
  <si>
    <t>FDLT-CPS-001-2019</t>
  </si>
  <si>
    <t>MILENA ARDILA VEGA</t>
  </si>
  <si>
    <t>FDLT-CPS-042-2019</t>
  </si>
  <si>
    <t>APOYO CASA DE LA CULTURA</t>
  </si>
  <si>
    <t>29/01/2019 11:39 AM (UTC -5 horas)</t>
  </si>
  <si>
    <t>MÓNICA ANDREA BERNAL ROJAS</t>
  </si>
  <si>
    <t>FDLT-CPS-0043-2019</t>
  </si>
  <si>
    <t xml:space="preserve">INGENIERO DE SISTEMAS </t>
  </si>
  <si>
    <t>ANDRES ORLANDO BRICEÑO DIAZ</t>
  </si>
  <si>
    <t>FDLB-CD-075-2019</t>
  </si>
  <si>
    <t>10/02/2019 09:23 AM (UTC -5 horas</t>
  </si>
  <si>
    <t>AMPARO RAMIREZ CASTILLO</t>
  </si>
  <si>
    <t>FDLB-CD-074-2019</t>
  </si>
  <si>
    <t>TECNICO DE SISTEMAS</t>
  </si>
  <si>
    <t>10/02/2019 08:46 AM (UTC -5 horas)</t>
  </si>
  <si>
    <t>MAYERLI VARGAS DAZA</t>
  </si>
  <si>
    <t>FDLB-CD-073-2019</t>
  </si>
  <si>
    <t>CONDUCTOR FDLB</t>
  </si>
  <si>
    <t>10/02/2019 08:21 AM (UTC -5 horas</t>
  </si>
  <si>
    <t>FABIO AVENDAÑO VALENCIA</t>
  </si>
  <si>
    <t>FDLB-CD-072-2019</t>
  </si>
  <si>
    <t>TÉCNICO SUBSIDIO C 2</t>
  </si>
  <si>
    <t>08/02/2019 09:27 PM (UTC -5 horas)</t>
  </si>
  <si>
    <t>NIXON ORTIZ GUERRERO</t>
  </si>
  <si>
    <t>FDLB-CD-071-2019</t>
  </si>
  <si>
    <t>AUXILIAR OBRAS 1</t>
  </si>
  <si>
    <t>08/02/2019 08:46 PM (UTC -5 horas)</t>
  </si>
  <si>
    <t>FDLB-CD-070-2019</t>
  </si>
  <si>
    <t>PROFESIONAL PARTICIPACIÓN ENLACE</t>
  </si>
  <si>
    <t>08/02/2019 07:57 PM (UTC -5 horas)</t>
  </si>
  <si>
    <t>DAVID CASTAÑO CHIGUASUQUE</t>
  </si>
  <si>
    <t>FDLB-CD-069-2019</t>
  </si>
  <si>
    <t>PROFESIONAL TÉCNICO OXP 2</t>
  </si>
  <si>
    <t>08/02/2019 07:05 PM (UTC -5 horas)</t>
  </si>
  <si>
    <t>SANDRA PATRICIA GONZALEZ GONZALEZ</t>
  </si>
  <si>
    <t>FDLB-CD-068-2019</t>
  </si>
  <si>
    <t>ABOGADO POLICIVO</t>
  </si>
  <si>
    <t>08/02/2019 04:05 PM (UTC -5 horas)</t>
  </si>
  <si>
    <t>DIANA CAROLINA PACHECO HINESTROZA</t>
  </si>
  <si>
    <t>FDLB-CD-067-2019</t>
  </si>
  <si>
    <t>08/02/2019 04:20 PM (UTC -5 horas)</t>
  </si>
  <si>
    <t>YENNY PAOLA LEON ROMERO</t>
  </si>
  <si>
    <t>FDLB-CD-066-2019</t>
  </si>
  <si>
    <t>PROFESIONAL SIRBE SUBSIDIO C 1</t>
  </si>
  <si>
    <t>08/02/2019 02:38 PM (UTC -5 horas)</t>
  </si>
  <si>
    <t>JHON FREDY RODRÍGUEZ</t>
  </si>
  <si>
    <t>FDLB-CD-065-2019</t>
  </si>
  <si>
    <t>TECNICO SUBSIDIO C 1</t>
  </si>
  <si>
    <t>08/02/2019 12:25 PM (UTC -5 horas)</t>
  </si>
  <si>
    <t>YIMI ALEXANDER BELTRAN ORTÍZ</t>
  </si>
  <si>
    <t>FDLB-CD-064-2019</t>
  </si>
  <si>
    <t>08/02/2019 08:55 AM (UTC -5 horas)</t>
  </si>
  <si>
    <t>MARIA ANGELICA GARZON VERA</t>
  </si>
  <si>
    <t>FDLB-CD-063-2019</t>
  </si>
  <si>
    <t>08/02/2019 08:35 AM (UTC -5 horas)</t>
  </si>
  <si>
    <t>ALBEIRO SÁNCHEZ RODRÍGUEZ</t>
  </si>
  <si>
    <t>FDLB-CD-061-2019</t>
  </si>
  <si>
    <t>08/02/2019 10:41 AM (UTC -5 horas)</t>
  </si>
  <si>
    <t>ANGIE VANESSA LIEVANO INFANTE</t>
  </si>
  <si>
    <t>FDLB-CD-059-2019</t>
  </si>
  <si>
    <t>07/02/2019 10:17 PM (UTC -5 horas)</t>
  </si>
  <si>
    <t>MARÍA CONSUELO HERRERA HERNÁNDEZ</t>
  </si>
  <si>
    <t>FDLB-CD-058-2019</t>
  </si>
  <si>
    <t>ANDREA LILIANA VARGAS TRIANA</t>
  </si>
  <si>
    <t>07/02/2019 09:39 PM (UTC -5 horas)</t>
  </si>
  <si>
    <t>FDLB-CD-062-2019</t>
  </si>
  <si>
    <t>ANGELA SOFIA SEPULVEDA TORRIJOS</t>
  </si>
  <si>
    <t>07/02/2019 07:07 PM (UTC -5 horas)</t>
  </si>
  <si>
    <t>ÁNGELA SOFIA SEPÚLVEDA TORRIJOS</t>
  </si>
  <si>
    <t>FDLB-CD-057-2019</t>
  </si>
  <si>
    <t>TECNICO RIESGOS</t>
  </si>
  <si>
    <t>07/02/2019 05:09 PM (UTC -5 horas)</t>
  </si>
  <si>
    <t>DIANA MARCELA GOMEZ ESPITIA</t>
  </si>
  <si>
    <t>FDLB-CD-060-2019</t>
  </si>
  <si>
    <t>07/02/2019 05:03 PM (UTC -5 horas)</t>
  </si>
  <si>
    <t>OSCAR LEONARDO ARIAS REYES</t>
  </si>
  <si>
    <t>FDLB-CD-056-2019</t>
  </si>
  <si>
    <t>AUXILIAR COMPARENDOS 2</t>
  </si>
  <si>
    <t>07/02/2019 01:01 PM (UTC -5 horas)</t>
  </si>
  <si>
    <t>STEFANI LIZETH ECHEVERRIA SÁNCHEZ</t>
  </si>
  <si>
    <t>FDLB-CD-055-2019</t>
  </si>
  <si>
    <t>AUXILIAR COMPARENDOS 1</t>
  </si>
  <si>
    <t>07/02/2019 12:40 PM (UTC -5 horas)</t>
  </si>
  <si>
    <t>FDLB-CD-054-2019</t>
  </si>
  <si>
    <t>07/02/2019 09:22 AM (UTC -5 horas)</t>
  </si>
  <si>
    <t>FRANKLIN GONZALEZ PLAZAS</t>
  </si>
  <si>
    <t>FDLB-CD-053-2019</t>
  </si>
  <si>
    <t>07/02/2019 11:18 AM (UTC -5 horas)</t>
  </si>
  <si>
    <t>CARLOS IVÁN GARCÍA QUINTERO</t>
  </si>
  <si>
    <t>FDLB-CD-052-2019</t>
  </si>
  <si>
    <t>TÉCNICO ALMACÉN</t>
  </si>
  <si>
    <t>07/02/2019 11:10 AM (UTC -5 horas)</t>
  </si>
  <si>
    <t>RAÚL ARCADIO FORERO MARTÍNEZ</t>
  </si>
  <si>
    <t>FDLB-CD-051-2019</t>
  </si>
  <si>
    <t>TECNICO AGDL</t>
  </si>
  <si>
    <t>07/02/2019 08:21 AM (UTC -5 horas)</t>
  </si>
  <si>
    <t>MARTHA CECILIA SALAZAR TERREROS</t>
  </si>
  <si>
    <t>FDLB-CD-050-2019</t>
  </si>
  <si>
    <t>PROFESIONAL CONTABILIDAD</t>
  </si>
  <si>
    <t>07/02/2019 07:52 AM (UTC -5 horas)</t>
  </si>
  <si>
    <t>FREDDY ANDRÉS ARANGO RODRÍGUEZ</t>
  </si>
  <si>
    <t>FDLB-CD-049-2019</t>
  </si>
  <si>
    <t>AUXILIAR JAL 2</t>
  </si>
  <si>
    <t>07/02/2019 08:18 AM (UTC -5 horas)</t>
  </si>
  <si>
    <t>NEIDY JOHANNA CORTÉS PATIÑO</t>
  </si>
  <si>
    <t>FDLB-CD-048-2019</t>
  </si>
  <si>
    <t>AUXILIAR JAL 1</t>
  </si>
  <si>
    <t>EDNA CAROLINA ARANGO CORREA</t>
  </si>
  <si>
    <t>FDLB-CD-047-2019</t>
  </si>
  <si>
    <t>NURY JASBLEIDY CAMACHO REMOLINA</t>
  </si>
  <si>
    <t>06/02/2019 08:40 PM (UTC -5 horas)</t>
  </si>
  <si>
    <t>FDLB-CD-046-2019</t>
  </si>
  <si>
    <t>06/02/2019 07:48 PM (UTC -5 horas)</t>
  </si>
  <si>
    <t>LINA FERNANDA LOPEZ GARCIA</t>
  </si>
  <si>
    <t>FDLB-045-2019</t>
  </si>
  <si>
    <t>06/02/2019 12:51 PM (UTC -5 horas)</t>
  </si>
  <si>
    <t>FDLB-044-2019</t>
  </si>
  <si>
    <t>06/02/2019 12:21 PM (UTC -5 horas)</t>
  </si>
  <si>
    <t>CESAR AUGUSTO CASAS PACHECHO</t>
  </si>
  <si>
    <t>FDLB-CD-043-2019</t>
  </si>
  <si>
    <t>06/02/2019 10:31 AM (UTC -5 horas)</t>
  </si>
  <si>
    <t>YUDY STELLA FONSECA RICO</t>
  </si>
  <si>
    <t>FDLB-CD-042-2019</t>
  </si>
  <si>
    <t>ABOGADO CASA CONSUMIDOR</t>
  </si>
  <si>
    <t>06/02/2019 09:30 AM (UTC -5 horas)</t>
  </si>
  <si>
    <t>MAYNER ARDILA VARGAS</t>
  </si>
  <si>
    <t>FDLB-CD-041-2019</t>
  </si>
  <si>
    <t xml:space="preserve">RADICADOR CDI INSPECCIONES </t>
  </si>
  <si>
    <t>06/02/2019 07:59 AM (UTC -5 horas)</t>
  </si>
  <si>
    <t>LUZ CONSUELO FERNANDEZ CARDENAS</t>
  </si>
  <si>
    <t>FDLB-CD-040 -2019</t>
  </si>
  <si>
    <t>TECNICO INFRAESTRUCTURA</t>
  </si>
  <si>
    <t>06/02/2019 07:38 AM (UTC -5 horas)</t>
  </si>
  <si>
    <t>FABIAN ALEJANDRO TAFUR DUARTE</t>
  </si>
  <si>
    <t>FDLB-CD-039-2019</t>
  </si>
  <si>
    <t>AUXILIAR CDI</t>
  </si>
  <si>
    <t>06/02/2019 07:09 AM (UTC -5 horas)</t>
  </si>
  <si>
    <t>ANDRÉS RICARDO HERRERA BERNAL</t>
  </si>
  <si>
    <t>FDLB-CD-038-2019</t>
  </si>
  <si>
    <t>PROFESIONAL PRENSA 1</t>
  </si>
  <si>
    <t>05/02/2019 07:42 PM (UTC -5 horas)</t>
  </si>
  <si>
    <t>JULIA ADRIANA TÉLLEZ VANEGAS</t>
  </si>
  <si>
    <t>FDLB-CD-34-2019</t>
  </si>
  <si>
    <t>AUXILIAR PRENSA</t>
  </si>
  <si>
    <t>04/02/2019 10:42 PM (UTC -5 horas)</t>
  </si>
  <si>
    <t>NESTOR HUGO RAMIREZ CAMERO</t>
  </si>
  <si>
    <t>FDLB-CD-32-2019</t>
  </si>
  <si>
    <t>CASA DEL CONSUMIDOR</t>
  </si>
  <si>
    <t>05/02/2019 09:21 PM (UTC -5 horas)</t>
  </si>
  <si>
    <t>FERNANDO ANDRES CARVAJAL MOLINA</t>
  </si>
  <si>
    <t>FDLB-CD-35-2019</t>
  </si>
  <si>
    <t>PGESTION POLICIVA</t>
  </si>
  <si>
    <t>04/02/2019 10:13 PM (UTC -5 horas)</t>
  </si>
  <si>
    <t>GINA PALOMINO REYES</t>
  </si>
  <si>
    <t>FDLB-CD-030-2019</t>
  </si>
  <si>
    <t>ESTUDIOS DE MERCADO</t>
  </si>
  <si>
    <t>04/02/2019 09:29 PM (UTC -5 horas)</t>
  </si>
  <si>
    <t>LUIS FELIX GUTIERREZ MERIÑO</t>
  </si>
  <si>
    <t>FDLB-CD-33-2019</t>
  </si>
  <si>
    <t>CORRESPONDENCIA CDI</t>
  </si>
  <si>
    <t>04/02/2019 09:11 PM (UTC -5 horas)</t>
  </si>
  <si>
    <t>ALEXANDER ARIAS CASTELLANOS</t>
  </si>
  <si>
    <t>FDLB-CD-037-2019</t>
  </si>
  <si>
    <t>AUXILIAR ALMACÉN 2</t>
  </si>
  <si>
    <t>04/02/2019 08:58 PM (UTC -5 horas)</t>
  </si>
  <si>
    <t>EMERSON RIVERA CORTES</t>
  </si>
  <si>
    <t>FDLB-CD-025-2019</t>
  </si>
  <si>
    <t>PROFESIONAL RIESGOS</t>
  </si>
  <si>
    <t>04/02/2019 08:32 PM (UTC -5 horas)</t>
  </si>
  <si>
    <t>SANDRA MILENA SÁNCHEZ GAMBA</t>
  </si>
  <si>
    <t>FDLB-CD-029-2019</t>
  </si>
  <si>
    <t>AUXILIAR ALMACÉN 1</t>
  </si>
  <si>
    <t>04/02/2019 08:02 PM (UTC -5 horas</t>
  </si>
  <si>
    <t>CARLOS VLADIMIR CASAS PARRA</t>
  </si>
  <si>
    <t>FDLB-CD-28-2019</t>
  </si>
  <si>
    <t>JEFE PRENSA</t>
  </si>
  <si>
    <t>04/02/2019 07:44 PM (UTC -5 horas)</t>
  </si>
  <si>
    <t>ANDREA DEL PILAR GUERRERO RODRIGUEZ</t>
  </si>
  <si>
    <t>FDLB-CD-036-2019</t>
  </si>
  <si>
    <t>ASISTENTE DESPACHO</t>
  </si>
  <si>
    <t>04/02/2019 07:40 PM (UTC -5 horas)</t>
  </si>
  <si>
    <t>MARIA YANETH CASTAÑO RODAS</t>
  </si>
  <si>
    <t>FDLP-CD-24-2019</t>
  </si>
  <si>
    <t>04/02/2019 07:01 PM (UTC -5 horas)</t>
  </si>
  <si>
    <t>MARIA CAMILA ZUKIM OSORIO</t>
  </si>
  <si>
    <t>FDLB-CD-031-2019</t>
  </si>
  <si>
    <t>AUXILIAR INFRAESTRUCTURA</t>
  </si>
  <si>
    <t>04/02/2019 06:24 PM (UTC -5 horas)</t>
  </si>
  <si>
    <t>ETELVINA ROSA HERRERA RIVERA</t>
  </si>
  <si>
    <t>FDLB-CD-027-2019</t>
  </si>
  <si>
    <t>ABOGADO DEPURACIÓN 2</t>
  </si>
  <si>
    <t>ALBA AZUCENA PEÑA GARZON</t>
  </si>
  <si>
    <t>FDLB-CD-026-2019</t>
  </si>
  <si>
    <t xml:space="preserve">ABOGADO DEPURACIÓN </t>
  </si>
  <si>
    <t>04/02/2019 04:22 PM (UTC -5 horas)</t>
  </si>
  <si>
    <t>SONIA PATRICIA RINCON FONSECA</t>
  </si>
  <si>
    <t>FDLB-CD-023-2019</t>
  </si>
  <si>
    <t>CONDUCTOR 3</t>
  </si>
  <si>
    <t>01/02/2019 07:51 PM (UTC -5 horas)</t>
  </si>
  <si>
    <t>JESUS ADOLFO GUTIERREZ CHAPARRO</t>
  </si>
  <si>
    <t>FDLB-CD-022-2019</t>
  </si>
  <si>
    <t>ABOGADO OBLIGACIONES POR PAGAR</t>
  </si>
  <si>
    <t>01/02/2019 07:47 PM (UTC -5 horas)</t>
  </si>
  <si>
    <t>DARIO FERNANDO MONTERO SANCHEZ</t>
  </si>
  <si>
    <t>FDLB-CD-021-2019</t>
  </si>
  <si>
    <t>CONDUCTOR 2</t>
  </si>
  <si>
    <t>01/02/2019 06:37 PM (UTC -5 horas)</t>
  </si>
  <si>
    <t>JOSE ORLANDO RUIZ GARCIA</t>
  </si>
  <si>
    <t>FDLB-CD-020-2019</t>
  </si>
  <si>
    <t>TECNICO CONTRATACIÓN</t>
  </si>
  <si>
    <t>01/02/2019 04:11 PM (UTC -5 horas)</t>
  </si>
  <si>
    <t>GINNA LIZETH SERNA GARCÍA</t>
  </si>
  <si>
    <t>FDLB-CD-017-2019</t>
  </si>
  <si>
    <t xml:space="preserve">CONDUCTOR DESPACHO </t>
  </si>
  <si>
    <t>01/02/2019 12:11 PM (UTC -5 horas)</t>
  </si>
  <si>
    <t>JOHN FREDY SILVA LOZANO</t>
  </si>
  <si>
    <t>FDLB-CD-019-2019</t>
  </si>
  <si>
    <t>PROFESIONAL PLANEACIÓN PROYECTOS 1337 Y 1341</t>
  </si>
  <si>
    <t>01/02/2019 11:10 AM (UTC -5 horas)</t>
  </si>
  <si>
    <t>ANDREA PAOLA VILLAMARIN NAVERO</t>
  </si>
  <si>
    <t>FDLB-CD-018-2019</t>
  </si>
  <si>
    <t>ABOGADA CONTRATACION</t>
  </si>
  <si>
    <t>01/02/2019 10:25 AM (UTC -5 horas)</t>
  </si>
  <si>
    <t>ZAIDA VIANNEY RODRIGUEZ RODRIGUEZ</t>
  </si>
  <si>
    <t>FDLB-CD-076-2019</t>
  </si>
  <si>
    <t>PROFESIONAL SOCIAL SUBSIDIO C</t>
  </si>
  <si>
    <t>11/02/2019 01:15 PM (UTC -5 horas)</t>
  </si>
  <si>
    <t>FDLB-CD-016-2019</t>
  </si>
  <si>
    <t>PROFESIONAL DE PLANEACIÒN</t>
  </si>
  <si>
    <t>31/01/2019 11:33 PM (UTC -5 horas)</t>
  </si>
  <si>
    <t>FDLB-CD-015-2019</t>
  </si>
  <si>
    <t>PROFESIONAL PROYECTO 1346</t>
  </si>
  <si>
    <t>31/01/2019 11:23 PM (UTC -5 horas)</t>
  </si>
  <si>
    <t>CARLOS ARTURO MAZ PONCE DE LEÓN</t>
  </si>
  <si>
    <t>FDLB-CD-014-2019</t>
  </si>
  <si>
    <t>TECNICO DE SECOP</t>
  </si>
  <si>
    <t>31/01/2019 10:36 PM (UTC -5 horas)</t>
  </si>
  <si>
    <t>JULIO ANDRES BAUTISTA ALBARRACIN</t>
  </si>
  <si>
    <t>FDLB-CD-013-2019</t>
  </si>
  <si>
    <t>31/01/2019 11:03 PM (UTC -5 horas)</t>
  </si>
  <si>
    <t>MONICA LILIANA DEL VILLAR CALLEJAS</t>
  </si>
  <si>
    <t>FDLB-CD-012-2019</t>
  </si>
  <si>
    <t>ABOGADO CONTRATACIÓN</t>
  </si>
  <si>
    <t>31/01/2019 07:03 PM (UTC -5 horas)</t>
  </si>
  <si>
    <t>GUILLERMO ANDRES LONDONO RUIZ</t>
  </si>
  <si>
    <t>FDLB-CD-011-2019</t>
  </si>
  <si>
    <t>PROFESIONAL APOYO PLANEACIÓN</t>
  </si>
  <si>
    <t>31/01/2019 08:46 PM (UTC -5 horas)</t>
  </si>
  <si>
    <t>HELMER OSWALDO LOPEZ RODRIGUEZ</t>
  </si>
  <si>
    <t>DLB-CD-010-2019</t>
  </si>
  <si>
    <t>ABOGADO ESPECIALIZADO CONTRATACIÓN</t>
  </si>
  <si>
    <t>31/01/2019 06:41 PM (UTC -5 horas)</t>
  </si>
  <si>
    <t>SANDRA JULIETA IBARRA RUIZ</t>
  </si>
  <si>
    <t>FDLB-CD-009-2019</t>
  </si>
  <si>
    <t>PROFESIONAL MALLA VIAL</t>
  </si>
  <si>
    <t>31/01/2019 06:12 PM (UTC -5 horas)</t>
  </si>
  <si>
    <t>PRUDENCIO BECERRA FINO</t>
  </si>
  <si>
    <t>FDLB-CD-008-2019</t>
  </si>
  <si>
    <t>31/01/2019 04:44 PM (UTC -5 horas)</t>
  </si>
  <si>
    <t>DAIRO ALEXANDER MAHECHA MAHECHA</t>
  </si>
  <si>
    <t>FDLB-CD-007-2019</t>
  </si>
  <si>
    <t>31/01/2019 12:28 PM (UTC -5 horas)</t>
  </si>
  <si>
    <t>ALEXANDRA BUSTOS TRUJILLO</t>
  </si>
  <si>
    <t>FDLB-CD-006-2019</t>
  </si>
  <si>
    <t xml:space="preserve">AUXILIAR DE ARCHIVO </t>
  </si>
  <si>
    <t>31/01/2019 11:23 AM (UTC -5 horas)</t>
  </si>
  <si>
    <t>YEIMIN EMILIA AMAYA</t>
  </si>
  <si>
    <t>31/01/2019 09:59 AM (UTC -5 horas)</t>
  </si>
  <si>
    <t>FDLB-CD-04-2019</t>
  </si>
  <si>
    <t>31/01/2019 04:29 PM (UTC -5 horas)</t>
  </si>
  <si>
    <t>LEOSMEL MEDINA MOLINA</t>
  </si>
  <si>
    <t>FDLB-CD-003-2019</t>
  </si>
  <si>
    <t>30/01/2019 04:36 PM (UTC -5 horas)</t>
  </si>
  <si>
    <t>HILDA LEONOR SILVA MALAGON</t>
  </si>
  <si>
    <t>FDLB-CD-001-2019</t>
  </si>
  <si>
    <t>30/01/2019 12:15 PM (UTC -5 horas)</t>
  </si>
  <si>
    <t>JESSICA PAOLA QUITIAN ARIZA</t>
  </si>
  <si>
    <t>FDLK-CD-170-2019</t>
  </si>
  <si>
    <t>08/02/2019 07:13 PM (UTC -5 horas)</t>
  </si>
  <si>
    <t xml:space="preserve">GIOVANY ESTEBAN RONDÓN VANEGAS </t>
  </si>
  <si>
    <t>FDLK-CD-167-2019</t>
  </si>
  <si>
    <t>08/02/2019 07:07 PM (UTC -5 horas)</t>
  </si>
  <si>
    <t>FDLK-CD-168-2019</t>
  </si>
  <si>
    <t>08/02/2019 07:06 PM (UTC -5 horas)</t>
  </si>
  <si>
    <t>FERNANDO GÓMEZ GONZÁLEZ</t>
  </si>
  <si>
    <t>FDLK-CD-169-2019</t>
  </si>
  <si>
    <t>08/02/2019 05:22 PM (UTC -5 horas)</t>
  </si>
  <si>
    <t>JORGE ANDRES MONCALEANO FLORIANO</t>
  </si>
  <si>
    <t>FDLK-CD-165-2019</t>
  </si>
  <si>
    <t>08/02/2019 05:14 PM (UTC -5 horas)</t>
  </si>
  <si>
    <t>JOSÉ HILARIO LÓPEZ PARDO</t>
  </si>
  <si>
    <t>FDLK-CD-164-2019</t>
  </si>
  <si>
    <t>08/02/2019 05:09 PM (UTC -5 horas)</t>
  </si>
  <si>
    <t>EMETERIO BETANCOURT FUENTES</t>
  </si>
  <si>
    <t>FDLK-CD-163-2019</t>
  </si>
  <si>
    <t>07/02/2019 08:01 PM (UTC -5 horas)</t>
  </si>
  <si>
    <t>HUGO FERNANDO DELGADO GONZÁLEZ</t>
  </si>
  <si>
    <t>FDLK-CD-161-2019</t>
  </si>
  <si>
    <t>07/02/2019 07:13 PM (UTC -5 horas)</t>
  </si>
  <si>
    <t>LEYLA VIVIANA DE CASTRO HERRERA</t>
  </si>
  <si>
    <t>FDLK-CD-160-2019</t>
  </si>
  <si>
    <t>07/02/2019 09:43 PM (UTC -5 horas)</t>
  </si>
  <si>
    <t>SANDRA MARCELA ALZATE GARCIA</t>
  </si>
  <si>
    <t>FDLK-CD-159-2019</t>
  </si>
  <si>
    <t>07/02/2019 09:35 PM (UTC -5 horas)</t>
  </si>
  <si>
    <t>RUBIELA DEL SOCORRO MONTAÑO MAHECHA</t>
  </si>
  <si>
    <t>FDLK-CD-158-2019</t>
  </si>
  <si>
    <t>BRANDON NICOLAS DIAZ SILVA</t>
  </si>
  <si>
    <t>FDLK-CD-157-2019</t>
  </si>
  <si>
    <t>07/02/2019 03:16 PM (UTC -5 horas)</t>
  </si>
  <si>
    <t>JOHN WILLIAM RUIZ VARGAS</t>
  </si>
  <si>
    <t>FDLK-CD-156-2019</t>
  </si>
  <si>
    <t>07/02/2019 04:04 PM (UTC -5 horas)</t>
  </si>
  <si>
    <t>YORGUIN ERNESTO BOHORQUEZ CANIZALES</t>
  </si>
  <si>
    <t>FDLK-CD-155-2019</t>
  </si>
  <si>
    <t>07/02/2019 04:23 PM (UTC -5 horas)</t>
  </si>
  <si>
    <t>GISELLE ANDREA SAENZ GAITÁN</t>
  </si>
  <si>
    <t>FDLK-CD-154-2019</t>
  </si>
  <si>
    <t>07/02/2019 05:11 PM (UTC -5 horas)</t>
  </si>
  <si>
    <t xml:space="preserve">CROMACIO DUSSAN ZULETA </t>
  </si>
  <si>
    <t>FDLK-CD-153-2019</t>
  </si>
  <si>
    <t>06/02/2019 03:27 PM (UTC -5 horas)</t>
  </si>
  <si>
    <t>DIEGO FERNANDO RUBIANO ZOCADAGUI</t>
  </si>
  <si>
    <t>FDLK-CD-152-2019</t>
  </si>
  <si>
    <t>06/02/2019 04:24 PM (UTC -5 horas)</t>
  </si>
  <si>
    <t>LUZ MERY ORTÍZ BAQUERO</t>
  </si>
  <si>
    <t>FDLK-CD-150-2019</t>
  </si>
  <si>
    <t>06/02/2019 05:53 PM (UTC -5 horas)</t>
  </si>
  <si>
    <t>DAYSI KATERINE GÓMEZ CABREJO</t>
  </si>
  <si>
    <t>FDLK-CD-148-2019</t>
  </si>
  <si>
    <t>06/02/2019 03:42 PM (UTC -5 horas)</t>
  </si>
  <si>
    <t>GABRIEL TENJO TENJO</t>
  </si>
  <si>
    <t>FDLK-CD-145-2019</t>
  </si>
  <si>
    <t>06/02/2019 03:32 PM (UTC -5 horas)</t>
  </si>
  <si>
    <t>LUZ ELENA MOLINA GÓMEZ</t>
  </si>
  <si>
    <t>FDLK-CD-144-2019</t>
  </si>
  <si>
    <t>06/02/2019 02:55 PM (UTC -5 horas)</t>
  </si>
  <si>
    <t>PAULA ALEXANDRA ZAMUDIO AYALA</t>
  </si>
  <si>
    <t>FDLK-CD-151-2019</t>
  </si>
  <si>
    <t>MARBY YANET MARTINEZ ORTIZ</t>
  </si>
  <si>
    <t>FDLK-CD-147-2019</t>
  </si>
  <si>
    <t>06/02/2019 02:28 PM (UTC -5 horas)</t>
  </si>
  <si>
    <t>MARIA ALEJANDRA RODRIGUEZ BARRIOS</t>
  </si>
  <si>
    <t>FDLK-CD-149-2019</t>
  </si>
  <si>
    <t>06/02/2019 12:41 PM (UTC -5 horas)</t>
  </si>
  <si>
    <t>MERY LUZ HURTADO CORREA</t>
  </si>
  <si>
    <t>FDLK-CD-139-2019</t>
  </si>
  <si>
    <t>06/02/2019 12:14 PM (UTC -5 horas)</t>
  </si>
  <si>
    <t xml:space="preserve">ROSMERY PEÑA RUIZ </t>
  </si>
  <si>
    <t>FDLK-CD-146-2019</t>
  </si>
  <si>
    <t>06/02/2019 10:20 AM (UTC -5 horas)</t>
  </si>
  <si>
    <t>LILIANA CEPEDA PIRAGAUTA</t>
  </si>
  <si>
    <t>FDLK-CD-141-2019</t>
  </si>
  <si>
    <t>06/02/2019 09:01 AM (UTC -5 horas)</t>
  </si>
  <si>
    <t>LAURA DANIELA SOSA RODRÍGUEZ</t>
  </si>
  <si>
    <t>FDLK-CD-142-2019</t>
  </si>
  <si>
    <t>06/02/2019 09:10 AM (UTC -5 horas)</t>
  </si>
  <si>
    <t xml:space="preserve">RAFAEL LEONARDO FONTECHA VELANDIA </t>
  </si>
  <si>
    <t>FDLK-CD-140-2019</t>
  </si>
  <si>
    <t>06/02/2019 09:11 AM (UTC -5 horas)</t>
  </si>
  <si>
    <t>INGRID MARCELA GUTIERREZ COCOMA</t>
  </si>
  <si>
    <t>FDLK-CD-143-2019</t>
  </si>
  <si>
    <t>06/02/2019 10:12 AM (UTC -5 horas)</t>
  </si>
  <si>
    <t>CARMEN ELISA VILLAVECES ORTIZ</t>
  </si>
  <si>
    <t>FDLK-CD-138-2019</t>
  </si>
  <si>
    <t>06/02/2019 06:54 AM (UTC -5 horas)</t>
  </si>
  <si>
    <t>JOSÉ LUIS PEÑUELA FRANCO</t>
  </si>
  <si>
    <t>FDLK-CD-137-2019</t>
  </si>
  <si>
    <t>06/02/2019 06:45 AM (UTC -5 horas)</t>
  </si>
  <si>
    <t>DIEGO HERNAN DAZA HURTADO</t>
  </si>
  <si>
    <t>FDLK-CD-133-2019</t>
  </si>
  <si>
    <t>06/02/2019 06:36 AM (UTC -5 horas)</t>
  </si>
  <si>
    <t>LUIS HUMBERTO SALCEDO PRADO</t>
  </si>
  <si>
    <t>FDLK-CD-135-2019</t>
  </si>
  <si>
    <t>05/02/2019 06:18 PM (UTC -5 horas)</t>
  </si>
  <si>
    <t>HUGO ARMANDO SALINAS RODRÍGUEZ</t>
  </si>
  <si>
    <t>FDLK-CD-136-2019</t>
  </si>
  <si>
    <t>05/02/2019 04:24 PM (UTC -5 horas)</t>
  </si>
  <si>
    <t xml:space="preserve">CLAUDIA PATRICIA RUIZ SARAY </t>
  </si>
  <si>
    <t>FDLK-CD-132-2019</t>
  </si>
  <si>
    <t>05/02/2019 03:46 PM (UTC -5 horas)</t>
  </si>
  <si>
    <t>ANDRÉS FELIPE BUITRAGO GAITÁN</t>
  </si>
  <si>
    <t>FDLK-CD-134-2019</t>
  </si>
  <si>
    <t>05/02/2019 02:34 PM (UTC -5 horas)</t>
  </si>
  <si>
    <t>GABRIELA BOLÍVAR RAMÍREZ</t>
  </si>
  <si>
    <t>FDLK-CD-131-2019</t>
  </si>
  <si>
    <t>05/02/2019 11:35 AM (UTC -5 horas)</t>
  </si>
  <si>
    <t>NUBIA ESPERANZA SANTAFE CASTELLANOS</t>
  </si>
  <si>
    <t>FDLK-CD-129-2019</t>
  </si>
  <si>
    <t>05/02/2019 09:36 AM (UTC -5 horas)</t>
  </si>
  <si>
    <t>NATALY HUERTAS RODRIGUEZ</t>
  </si>
  <si>
    <t>FDLK-CD-130-2019</t>
  </si>
  <si>
    <t>04/02/2019 08:15 PM (UTC -5 horas)</t>
  </si>
  <si>
    <t>LUIS FERNANDO LUGO RAMIREZ</t>
  </si>
  <si>
    <t>FDLK-CD-128-2019</t>
  </si>
  <si>
    <t>04/02/2019 07:47 PM (UTC -5 horas)</t>
  </si>
  <si>
    <t>DIANA CAROLINA PALACIOS ROMERO</t>
  </si>
  <si>
    <t>FDLK-CD-127-2019</t>
  </si>
  <si>
    <t>04/02/2019 06:09 PM (UTC -5 horas)</t>
  </si>
  <si>
    <t>MONICA CHICUASUQUE RAMIREZ</t>
  </si>
  <si>
    <t>FDLK-CD-122-2019</t>
  </si>
  <si>
    <t>04/02/2019 05:58 PM (UTC -5 horas)</t>
  </si>
  <si>
    <t>DIANA CAROLINA CAMACHO ESCOBAR</t>
  </si>
  <si>
    <t>FDLK-CD-126-2019</t>
  </si>
  <si>
    <t>04/02/2019 05:50 PM (UTC -5 horas)</t>
  </si>
  <si>
    <t>SANDRA YAMILE VILLAVECES ORTIZ</t>
  </si>
  <si>
    <t>FDLK-CD-125-2019</t>
  </si>
  <si>
    <t>04/02/2019 05:46 PM (UTC -5 horas)</t>
  </si>
  <si>
    <t>SONIA ELIZABETH ALVAREZ HIGUERA</t>
  </si>
  <si>
    <t>FDLK-CD-124-2019</t>
  </si>
  <si>
    <t>04/02/2019 04:07 PM (UTC -5 horas)</t>
  </si>
  <si>
    <t>ANDREA TATIANA OSORIO VANEGAS</t>
  </si>
  <si>
    <t>FDLK-CD-120-2019</t>
  </si>
  <si>
    <t>04/02/2019 04:00 PM (UTC -5 horas)</t>
  </si>
  <si>
    <t>MARIA JOSE BLANCO FERRO</t>
  </si>
  <si>
    <t>FDLK-CD-121-2019</t>
  </si>
  <si>
    <t>04/02/2019 03:52 PM (UTC -5 horas)</t>
  </si>
  <si>
    <t>LUZ STELLA CALDERON CASTRO</t>
  </si>
  <si>
    <t>FDLK-CD-106-2019</t>
  </si>
  <si>
    <t>STEPHANIE ANDREA ARIAS RIVERA</t>
  </si>
  <si>
    <t>FDLK-CD-123-2019</t>
  </si>
  <si>
    <t>04/02/2019 03:25 PM (UTC -5 horas)</t>
  </si>
  <si>
    <t xml:space="preserve">SANDRA ESPERANZA CLAVIJO RAMOS </t>
  </si>
  <si>
    <t>FDLK-CD-119-2019</t>
  </si>
  <si>
    <t>04/02/2019 03:12 PM (UTC -5 horas)</t>
  </si>
  <si>
    <t>FABIAN AUGUSTO LEIVA CHAPARRO</t>
  </si>
  <si>
    <t>FDLK-CD-118-2019</t>
  </si>
  <si>
    <t>04/02/2019 03:02 PM (UTC -5 horas)</t>
  </si>
  <si>
    <t>SANDRA PATRICIA PINILLA DÍAZ</t>
  </si>
  <si>
    <t>FDLK-CD-116-2019</t>
  </si>
  <si>
    <t>04/02/2019 02:51 PM (UTC -5 horas)</t>
  </si>
  <si>
    <t>ÁNGELA MARÍA JIMÉNEZ MARTÍNEZ</t>
  </si>
  <si>
    <t>FDLK-CD-103-2019</t>
  </si>
  <si>
    <t>04/02/2019 02:19 PM (UTC -5 horas)</t>
  </si>
  <si>
    <t>ANGELA EDITH PATARROYO BAEZ</t>
  </si>
  <si>
    <t>FDLK.CD-93-2019</t>
  </si>
  <si>
    <t>04/02/2019 02:13 PM (UTC -5 horas)</t>
  </si>
  <si>
    <t>FDLK-CD-117-2019</t>
  </si>
  <si>
    <t>04/02/2019 12:14 PM (UTC -5 horas)</t>
  </si>
  <si>
    <t>FABIO ANTONIO LEAL BEDOYA</t>
  </si>
  <si>
    <t>FDLK-CD-115-2019</t>
  </si>
  <si>
    <t>ENIA DEL ROSARIO GÓMEZ OCHOA</t>
  </si>
  <si>
    <t>FDLK-CD-113-2019</t>
  </si>
  <si>
    <t>04/02/2019 11:20 AM (UTC -5 horas)</t>
  </si>
  <si>
    <t>MAYRA ALEJANDRA LINDARTE PERILLA</t>
  </si>
  <si>
    <t>FDLK-CD-114-2019</t>
  </si>
  <si>
    <t>04/02/2019 11:08 AM (UTC -5 horas)</t>
  </si>
  <si>
    <t>XIMENA ANDREA APONTE RINCON</t>
  </si>
  <si>
    <t>FDLK-CD-112-2019</t>
  </si>
  <si>
    <t>04/02/2019 10:57 AM (UTC -5 horas)</t>
  </si>
  <si>
    <t>CRISTHIAN ADOLFO ACERO CASTAÑEDA</t>
  </si>
  <si>
    <t>FDLK-CD-111-2019</t>
  </si>
  <si>
    <t>04/02/2019 10:40 AM (UTC -5 horas)</t>
  </si>
  <si>
    <t>CESAR OSWALDO NIÑO RICO</t>
  </si>
  <si>
    <t>FDLK-CD-110-2019</t>
  </si>
  <si>
    <t>04/02/2019 10:36 AM (UTC -5 horas)</t>
  </si>
  <si>
    <t>JONNY PEÑA PEREZ</t>
  </si>
  <si>
    <t>FDLK-CD-109-2019</t>
  </si>
  <si>
    <t>04/02/2019 10:21 AM (UTC -5 horas)</t>
  </si>
  <si>
    <t>RUTH MARIELA PRIETO BERNAL</t>
  </si>
  <si>
    <t>FDLK-CD-104-2019</t>
  </si>
  <si>
    <t>04/02/2019 07:03 AM (UTC -5 horas)</t>
  </si>
  <si>
    <t>GLORIA ALEJANDRA CASTAÑEDA ALVAREZ</t>
  </si>
  <si>
    <t>FDLK-CD-171-2019</t>
  </si>
  <si>
    <t>11/02/2019 04:11 PM (UTC -5 horas)</t>
  </si>
  <si>
    <t>FDLK-CD-108-2019</t>
  </si>
  <si>
    <t>04/02/2019 06:11 AM (UTC -5 horas)</t>
  </si>
  <si>
    <t>DIEGO ARMANDO CORONEL AVENDAÑO</t>
  </si>
  <si>
    <t>FDLK-CD-107-2019</t>
  </si>
  <si>
    <t>04/02/2019 06:04 AM (UTC -5 horas)</t>
  </si>
  <si>
    <t>FDLK-CD-105-2019</t>
  </si>
  <si>
    <t>01/02/2019 09:30 PM (UTC -5 horas)</t>
  </si>
  <si>
    <t>YANETH ESPERANZA ECHEVERRIA BECERRA</t>
  </si>
  <si>
    <t>FDLK-CD-102-2019</t>
  </si>
  <si>
    <t>01/02/2019 03:51 PM (UTC -5 horas)</t>
  </si>
  <si>
    <t>SANDRA YELITZA RIOS</t>
  </si>
  <si>
    <t>FDLK-CD-101-2019</t>
  </si>
  <si>
    <t>01/02/2019 03:45 PM (UTC -5 horas)</t>
  </si>
  <si>
    <t>JUAN DAVID VARGAS VILLARREAL</t>
  </si>
  <si>
    <t>FDLK-CD-100-2019</t>
  </si>
  <si>
    <t>01/02/2019 01:43 PM (UTC -5 horas)</t>
  </si>
  <si>
    <t>YACKELIN QUIMBAYO CIFUENTES</t>
  </si>
  <si>
    <t>FDLK-CD-78-2019</t>
  </si>
  <si>
    <t>01/02/2019 12:43 PM (UTC -5 horas)</t>
  </si>
  <si>
    <t>LORENA HERRERA BARBOSA</t>
  </si>
  <si>
    <t>FDLK-CD-99-2019</t>
  </si>
  <si>
    <t>01/02/2019 12:27 PM (UTC -5 horas)</t>
  </si>
  <si>
    <t>LUZBY DAHIANNA ROMERO MANCERA</t>
  </si>
  <si>
    <t>FDLK-CD-75-2019</t>
  </si>
  <si>
    <t>01/02/2019 12:21 PM (UTC -5 horas)</t>
  </si>
  <si>
    <t>MARÍA CARMEN CARVAJAL SÁNCHEZ</t>
  </si>
  <si>
    <t>FDLK-CD-98-2019</t>
  </si>
  <si>
    <t>01/02/2019 12:18 PM (UTC -5 horas)</t>
  </si>
  <si>
    <t>LEYDY YOHANNA AMORTEGUI PEDRAZA</t>
  </si>
  <si>
    <t>FDLK-CD-97-2019</t>
  </si>
  <si>
    <t>01/02/2019 11:58 AM (UTC -5 horas)</t>
  </si>
  <si>
    <t xml:space="preserve">ANA MARIA PACHECO </t>
  </si>
  <si>
    <t>FDLK-CD-96-2019</t>
  </si>
  <si>
    <t>01/02/2019 11:46 AM (UTC -5 horas)</t>
  </si>
  <si>
    <t>INGRID PAOLA CASTILLO MEJIA</t>
  </si>
  <si>
    <t>FDLK-CD-95-2019</t>
  </si>
  <si>
    <t>01/02/2019 10:31 AM (UTC -5 horas)</t>
  </si>
  <si>
    <t>CATALINA ESPERANZA CORTÉS GONZÁLEZ</t>
  </si>
  <si>
    <t>IRISAYDEE NOVOA MEDELLÍN</t>
  </si>
  <si>
    <t>FDLK-CD-94-2019</t>
  </si>
  <si>
    <t>31/01/2019 07:23 PM (UTC -5 horas)</t>
  </si>
  <si>
    <t>LEIDY STEFFANY RIVEROS SERNA</t>
  </si>
  <si>
    <t>FDLK-CD-92-2019</t>
  </si>
  <si>
    <t>31/01/2019 04:49 PM (UTC -5 horas)</t>
  </si>
  <si>
    <t>CESAR ENRIQUE AUCIQUE PEDROZA</t>
  </si>
  <si>
    <t>FDLK-CD-73-2019</t>
  </si>
  <si>
    <t>31/01/2019 03:43 PM (UTC -5 horas)</t>
  </si>
  <si>
    <t>EDWARD GIOVANNI VARGAS CABALLERO</t>
  </si>
  <si>
    <t>FDLK-CD-91-2019</t>
  </si>
  <si>
    <t>31/01/2019 03:42 PM (UTC -5 horas)</t>
  </si>
  <si>
    <t>AMANDA PATRICIA PEÑA ARBELAEZ</t>
  </si>
  <si>
    <t>FDLK-CD-90-2019</t>
  </si>
  <si>
    <t>31/01/2019 02:13 PM (UTC -5 horas)</t>
  </si>
  <si>
    <t>WILLIAN GUTIERREZ LOPEZ</t>
  </si>
  <si>
    <t>FDLK.CD-87-2019</t>
  </si>
  <si>
    <t>31/01/2019 12:02 PM (UTC -5 horas)</t>
  </si>
  <si>
    <t>SERGIO FERRO BARRIGA</t>
  </si>
  <si>
    <t>FDLK-CD-89-2019</t>
  </si>
  <si>
    <t>31/01/2019 11:31 AM (UTC -5 horas)</t>
  </si>
  <si>
    <t xml:space="preserve">JOSE INOCENCIO MARTINEZ </t>
  </si>
  <si>
    <t>FDLK-CD-88-2019</t>
  </si>
  <si>
    <t>31/01/2019 11:22 AM (UTC -5 horas)</t>
  </si>
  <si>
    <t>SINUHE WALTARI AYURE VELASQUEZ</t>
  </si>
  <si>
    <t>FDLK-CD-77-2019</t>
  </si>
  <si>
    <t>CONTRATO DE PRESTACIÓN DE SERVICIOS Y DE APOYO A LA GESTIÓN</t>
  </si>
  <si>
    <t>31/01/2019 10:13 AM (UTC -5 horas)</t>
  </si>
  <si>
    <t>DIANA PATRICIA MALDONADO MAZIRI</t>
  </si>
  <si>
    <t>FDLK-CD-80-2019</t>
  </si>
  <si>
    <t>31/01/2019 10:06 AM (UTC -5 horas)</t>
  </si>
  <si>
    <t>OLGA MADIME MORA ACOSTA</t>
  </si>
  <si>
    <t>FDLK-CD-86-2019</t>
  </si>
  <si>
    <t>31/01/2019 09:06 AM (UTC -5 horas)</t>
  </si>
  <si>
    <t>DIEGO ALEJANDRO ALDANA ARÉVALO</t>
  </si>
  <si>
    <t>FDLK-CD-85-2019</t>
  </si>
  <si>
    <t>31/01/2019 08:42 AM (UTC -5 horas)</t>
  </si>
  <si>
    <t>JONATHAN CORTÉS GUAJE</t>
  </si>
  <si>
    <t>FDLK-CD-82-2019</t>
  </si>
  <si>
    <t>31/01/2019 06:01 AM (UTC -5 horas)</t>
  </si>
  <si>
    <t>MILENA BERNAL GONZALEZ</t>
  </si>
  <si>
    <t>FDLK-CD-84-2019</t>
  </si>
  <si>
    <t>30/01/2019 08:13 PM (UTC -5 horas)</t>
  </si>
  <si>
    <t>NESTOR FABIAN BAUTISTA VEGA</t>
  </si>
  <si>
    <t>FDLK-CD-83-2019</t>
  </si>
  <si>
    <t>30/01/2019 07:59 PM (UTC -5 horas)</t>
  </si>
  <si>
    <t>EDISON JAVIER VELASQUEZ RODRIGUEZ</t>
  </si>
  <si>
    <t>FDLK-CD-59-2019</t>
  </si>
  <si>
    <t>30/01/2019 05:47 PM (UTC -5 horas)</t>
  </si>
  <si>
    <t>JUAN CARLOS LEON GARCIA</t>
  </si>
  <si>
    <t>30/01/2019 05:16 PM (UTC -5 horas)</t>
  </si>
  <si>
    <t>ADRIANA PATRICIA MARTINEZ MALDONADO</t>
  </si>
  <si>
    <t>FDLK-CD-76-2019</t>
  </si>
  <si>
    <t>30/01/2019 03:57 PM (UTC -5 horas)</t>
  </si>
  <si>
    <t>FDLK-CD-74-2019</t>
  </si>
  <si>
    <t>30/01/2019 03:25 PM (UTC -5 horas)</t>
  </si>
  <si>
    <t>IVAN ARTURO VARGAS CUELLAR</t>
  </si>
  <si>
    <t>FDLK-CD-79-2019</t>
  </si>
  <si>
    <t>30/01/2019 02:35 PM (UTC -5 horas)</t>
  </si>
  <si>
    <t>WILLIAM RICARDO AYALA BOLAÑOS</t>
  </si>
  <si>
    <t>FDLK-CD-72-2019</t>
  </si>
  <si>
    <t>30/01/2019 12:28 PM (UTC -5 horas)</t>
  </si>
  <si>
    <t>LUIS CARLOS BALLESTEROS MORA</t>
  </si>
  <si>
    <t>FDLK-CD-70-2019</t>
  </si>
  <si>
    <t>29/01/2019 07:29 PM (UTC -5 horas)</t>
  </si>
  <si>
    <t>JOHN JAIRO RODRÍGUEZ SANTIAGO</t>
  </si>
  <si>
    <t>FDLK-CD-71-2019</t>
  </si>
  <si>
    <t>29/01/2019 07:21 PM (UTC -5 horas)</t>
  </si>
  <si>
    <t>LUIS HERNÁN PIÑEROS MÉNDEZ</t>
  </si>
  <si>
    <t>FDLK-CD-42-2019</t>
  </si>
  <si>
    <t>29/01/2019 06:55 PM (UTC -5 horas)</t>
  </si>
  <si>
    <t>CAMILO ANDRES RAMIREZ CASTILLO</t>
  </si>
  <si>
    <t>FDLK-CD-69-2019</t>
  </si>
  <si>
    <t>29/01/2019 05:27 PM (UTC -5 horas)</t>
  </si>
  <si>
    <t>JOHN PAULINO CAMPOS MOLINA</t>
  </si>
  <si>
    <t>FDLK-CD-68-2019</t>
  </si>
  <si>
    <t>GUILLERMO LEON RODRIGO RODRIGUEZ</t>
  </si>
  <si>
    <t>FDLK-CD-67-2019</t>
  </si>
  <si>
    <t>29/01/2019 03:47 PM (UTC -5 horas)</t>
  </si>
  <si>
    <t>SANDRA JAQUELINNE SICHACA GALINDO</t>
  </si>
  <si>
    <t>FDLK-CD-64-2019</t>
  </si>
  <si>
    <t>29/01/2019 03:37 PM (UTC -5 horas)</t>
  </si>
  <si>
    <t>JONATHAN ALEJANDRO RODRÍGUEZ</t>
  </si>
  <si>
    <t>FDLK-CD-66-2019</t>
  </si>
  <si>
    <t>29/01/2019 03:30 PM (UTC -5 horas)</t>
  </si>
  <si>
    <t>SANDRA PAOLA MERA SOTELO</t>
  </si>
  <si>
    <t>FDLK-CD-65-2019</t>
  </si>
  <si>
    <t>29/01/2019 03:21 PM (UTC -5 horas)</t>
  </si>
  <si>
    <t>CRISTIAN RODRIGO BOLAÑOS SOLARTE</t>
  </si>
  <si>
    <t>FDLK-CD-56-2019</t>
  </si>
  <si>
    <t>29/01/2019 02:39 PM (UTC -5 horas)</t>
  </si>
  <si>
    <t>ANDREA KATERIN CARDENAS ALMANSA</t>
  </si>
  <si>
    <t>FDLK-CD-57-2019</t>
  </si>
  <si>
    <t>29/01/2019 02:33 PM (UTC -5 horas)</t>
  </si>
  <si>
    <t>CAMILA ANDREA VALDERRAMA RIVERA</t>
  </si>
  <si>
    <t>FDLK-CD-63-2019</t>
  </si>
  <si>
    <t>29/01/2019 01:32 PM (UTC -5 horas)</t>
  </si>
  <si>
    <t>WILFREDO PÁEZ GALINDO</t>
  </si>
  <si>
    <t>FDLK-CD-62-2019</t>
  </si>
  <si>
    <t>29/01/2019 01:16 PM (UTC -5 horas)</t>
  </si>
  <si>
    <t>LUIS ALEJANDRO MALDONADO RAMÍREZ</t>
  </si>
  <si>
    <t>FDLK-CD-61-2019</t>
  </si>
  <si>
    <t>29/01/2019 01:13 PM (UTC -5 horas)</t>
  </si>
  <si>
    <t>FABIAN CAMILO GARCIA VILLARREAL</t>
  </si>
  <si>
    <t>FDLK-CD-60-2019</t>
  </si>
  <si>
    <t>29/01/2019 01:11 PM (UTC -5 horas)</t>
  </si>
  <si>
    <t>EIMY SOLANGY CASTRO CASALLAS</t>
  </si>
  <si>
    <t>FDLK-CD-58-2019</t>
  </si>
  <si>
    <t>29/01/2019 10:55 AM (UTC -5 horas)</t>
  </si>
  <si>
    <t>AMANDA PATRICIA QUESADA GOMEZ</t>
  </si>
  <si>
    <t>FDLK-CD-55-2019</t>
  </si>
  <si>
    <t>29/01/2019 09:59 AM (UTC -5 horas)</t>
  </si>
  <si>
    <t>ÁNGELA SOFIA CASTAÑO CÁRDENAS</t>
  </si>
  <si>
    <t>FDLK-CD-54-2019</t>
  </si>
  <si>
    <t>28/01/2019 08:26 PM (UTC -5 horas)</t>
  </si>
  <si>
    <t>DEYSI YADIRA CASALLAS GÓMEZ</t>
  </si>
  <si>
    <t>FDLK-CD-53-2019</t>
  </si>
  <si>
    <t>28/01/2019 08:16 PM (UTC -5 horas)</t>
  </si>
  <si>
    <t>RAMIRO CAMARGO MAYORGA</t>
  </si>
  <si>
    <t>FDLK-CD-51-2019</t>
  </si>
  <si>
    <t>28/01/2019 08:05 PM (UTC -5 horas)</t>
  </si>
  <si>
    <t>JOHN CAMILO PEÑA GALINDO</t>
  </si>
  <si>
    <t>FDLK-CD-52-2019</t>
  </si>
  <si>
    <t>28/01/2019 07:58 PM (UTC -5 horas)</t>
  </si>
  <si>
    <t>JOSE MIGUEL VELASQUEZ ESCOBAR</t>
  </si>
  <si>
    <t>FDLK-CD-50-2019</t>
  </si>
  <si>
    <t>28/01/2019 07:46 PM (UTC -5 horas)</t>
  </si>
  <si>
    <t>JORGE MAURICIO CARDENAS ROBAYO</t>
  </si>
  <si>
    <t>FDLK-CD-34-2019</t>
  </si>
  <si>
    <t>28/01/2019 06:54 PM (UTC -5 horas)</t>
  </si>
  <si>
    <t>ISDITH MARALY KADER RUEDA</t>
  </si>
  <si>
    <t>FDLK-CD-49-2019</t>
  </si>
  <si>
    <t>28/01/2019 06:25 PM (UTC -5 horas)</t>
  </si>
  <si>
    <t>TILCIA YULIE VELANDIA NIÑO</t>
  </si>
  <si>
    <t>FDLK-CD-48-2019</t>
  </si>
  <si>
    <t>28/01/2019 05:18 PM (UTC -5 horas)</t>
  </si>
  <si>
    <t>ANA MARIA MANZANARES MENDEZ</t>
  </si>
  <si>
    <t>FDLK.CD-47-2019</t>
  </si>
  <si>
    <t>28/01/2019 04:15 PM (UTC -5 horas)</t>
  </si>
  <si>
    <t>JAIRO ANDRES LOPEZ LOPEZ</t>
  </si>
  <si>
    <t>FDLK-CD-36-2019</t>
  </si>
  <si>
    <t>28/01/2019 03:10 PM (UTC -5 horas)</t>
  </si>
  <si>
    <t>EDILBERTO RODRIGUEZ GARZON</t>
  </si>
  <si>
    <t>FDLK-CD-40-2019</t>
  </si>
  <si>
    <t>28/01/2019 02:58 PM (UTC -5 horas)</t>
  </si>
  <si>
    <t>ELIZABETH SÁNCHEZ CASTILLO</t>
  </si>
  <si>
    <t>FDLK-CD-43-2019</t>
  </si>
  <si>
    <t>28/01/2019 02:25 PM (UTC -5 horas)</t>
  </si>
  <si>
    <t>FREDY ALEXANDER JOYA GRIMALDOS</t>
  </si>
  <si>
    <t>FDLK-CD-46-2019</t>
  </si>
  <si>
    <t>28/01/2019 01:50 PM (UTC -5 horas)</t>
  </si>
  <si>
    <t>CESAR AUGUSTO GARCIA VARGAS</t>
  </si>
  <si>
    <t>FDLK-CD-45-2019</t>
  </si>
  <si>
    <t>PAOLA GUILLERMINA MADARIAGA FLÓREZ</t>
  </si>
  <si>
    <t>FDLK-CD-44-2019</t>
  </si>
  <si>
    <t>28/01/2019 12:29 PM (UTC -5 horas)</t>
  </si>
  <si>
    <t>DERLY KATHERINNE SANCHEZ</t>
  </si>
  <si>
    <t>FDLK-CD-41-2019</t>
  </si>
  <si>
    <t>28/01/2019 12:19 PM (UTC -5 horas)</t>
  </si>
  <si>
    <t>JANNETH ROZO MONTILLA</t>
  </si>
  <si>
    <t>FDLK-CD-38-2019</t>
  </si>
  <si>
    <t>28/01/2019 11:03 AM (UTC -5 horas)</t>
  </si>
  <si>
    <t>OCTAVIO LARA ARTEAGA</t>
  </si>
  <si>
    <t>FDLK-CD-37-2019</t>
  </si>
  <si>
    <t>XIMENA ANDREA PARRAGA GOMEZ</t>
  </si>
  <si>
    <t>FDLF-CD-9-2019</t>
  </si>
  <si>
    <t>Prestar Servicios para el apoyo de actividades de gestión documental siguiendo las normas archivísticas.</t>
  </si>
  <si>
    <t>ESAU ARNULFO AMORTEGUI PINEDA</t>
  </si>
  <si>
    <t>FDLF-CD-14-2019</t>
  </si>
  <si>
    <t>“Servicios como auxiliar, con el fin de hacer levantamiento físico real de los expedientes administrativos, apoyar documental y archivísticamente el trámite de actuaciones administrativas en materia d</t>
  </si>
  <si>
    <t>30/01/2019 11:31 AM (UTC -5 horas)</t>
  </si>
  <si>
    <t>MARIA FERNANDA MAYORGA ALARCON</t>
  </si>
  <si>
    <t>FDLF-CD-15-2019</t>
  </si>
  <si>
    <t>Servicios de apoyo a la gestión en la conducción de vehículos y maquinaria al servicio de la Alcaldía local de Fontibón</t>
  </si>
  <si>
    <t>30/01/2019 04:28 PM (UTC -5 horas)</t>
  </si>
  <si>
    <t>JOSE AGUSTIN MORENO MORENO</t>
  </si>
  <si>
    <t>FDLF-CD-16-2019</t>
  </si>
  <si>
    <t>Prestar Servicios de apoyo logístico que se requieren en el desarrollo de las actividades relativas a recuperación y embellecimiento del espacio público”</t>
  </si>
  <si>
    <t>30/01/2019 01:31 PM (UTC -5 horas)</t>
  </si>
  <si>
    <t>JOSE OCTAVIO CRUZ NINCOR</t>
  </si>
  <si>
    <t>FDLF-CD-18-2019</t>
  </si>
  <si>
    <t>PRESTAR SERVICIOS PROFESIONALES EN TEMAS RELACIONADOS CON ALIANZAS ESTRATEGICAS QUE PERMITAN APORTAR EN GRAN MEDIDA A LA IMAGEN INSTITUCIONAL</t>
  </si>
  <si>
    <t>30/01/2019 12:39 PM (UTC -5 horas)</t>
  </si>
  <si>
    <t>DIANA ESPERANZSA LOPEZ RIOS</t>
  </si>
  <si>
    <t>FDLF-CD-20-2019</t>
  </si>
  <si>
    <t>“Servicios técnicos para el desarrollo de actividades orientadas a la implementación del proyecto estratégico del sector de seguridad y convivencia de la Alcaldía Local de Fontibón”.</t>
  </si>
  <si>
    <t>30/01/2019 03:20 PM (UTC -5 horas)</t>
  </si>
  <si>
    <t>JUAN CARLOS GONZALEZ RODRIGUEZ</t>
  </si>
  <si>
    <t>JOSE DANIEL LLORENTE CONTRERAS</t>
  </si>
  <si>
    <t>FDLF-CD-21-2019</t>
  </si>
  <si>
    <t>Servicios como auxiliar de apoyo a las actividades correspondientes a temas de malla vial, obras, espacio público e infraestructura para la Alcaldía Local de Fontibón</t>
  </si>
  <si>
    <t>30/01/2019 05:14 PM (UTC -5 horas)</t>
  </si>
  <si>
    <t>EDGAR AUGUSTO GRANADOS MEJIA</t>
  </si>
  <si>
    <t>FDLF-CD-22-2019</t>
  </si>
  <si>
    <t xml:space="preserve">Servicios para el apoyo en la conducción de vehículos al servicio de la Alcaldía Local de Fontibóns al servicio de la Alcaldía Local de Fontibón” </t>
  </si>
  <si>
    <t>LUIS EDUARDO MORENO MORENO</t>
  </si>
  <si>
    <t>FDLF-CD-23-2019</t>
  </si>
  <si>
    <t>Servicios de apoyo administrativo al área de gestión del desarrollo local de la Alcaldía Local de Fontibón</t>
  </si>
  <si>
    <t>30/01/2019 06:55 PM (UTC -5 horas)</t>
  </si>
  <si>
    <t>MARTHA EDITH HERNANDEZ ARIZA</t>
  </si>
  <si>
    <t>FDLF-CD-24-2019</t>
  </si>
  <si>
    <t>“Servicios de apoyo logístico al área de gestión del desarrollo local de Fontibón</t>
  </si>
  <si>
    <t>31/01/2019 10:44 AM (UTC -5 horas)</t>
  </si>
  <si>
    <t xml:space="preserve">JUAN DAVID RAMIREZ MONTOYA </t>
  </si>
  <si>
    <t>FDLF-CD-25-2019</t>
  </si>
  <si>
    <t>PRESTAR LOS SERVICIOS PARA APOYAR LAS LABORES DE NOTIFICACION DE CORRESPONDENCIA DE LA ALCALDIA LOCAL DE FONTIBON</t>
  </si>
  <si>
    <t>31/01/2019 12:50 PM (UTC -5 horas)</t>
  </si>
  <si>
    <t>DIEGO MARIO ACOSTA TORRES</t>
  </si>
  <si>
    <t>FDLF-CD-30-2019</t>
  </si>
  <si>
    <t>Prestación de servicios profesionales para brindar apoyo al almacén en la proyección, seguimiento y apoyo a la supervisión de comodatos</t>
  </si>
  <si>
    <t>01/02/2019 09:41 AM (UTC -5 horas)</t>
  </si>
  <si>
    <t>CARLOS JULIO BOGOTA PENAGOS</t>
  </si>
  <si>
    <t>FDLF-CD-28-2019</t>
  </si>
  <si>
    <t>Prestar servicios como auxiliar, con el fin de hacer levantamiento físico real de los expedientes administrativos, apoyar documental y archivísticamente el trámite de actuaciones administrativas en ma</t>
  </si>
  <si>
    <t>01/02/2019 10:51 AM (UTC -5 horas)</t>
  </si>
  <si>
    <t xml:space="preserve">JAIR ALFONSO BUSTOS HERRERA </t>
  </si>
  <si>
    <t>FDLF-CD-31-2019</t>
  </si>
  <si>
    <t xml:space="preserve">Servicios de apoyo logístico que se requieren en el desarrollo de las actividades relativas a recuperación y embellecimiento del espacio público. </t>
  </si>
  <si>
    <t>01/02/2019 10:54 AM (UTC -5 horas)</t>
  </si>
  <si>
    <t>CARLOS JOSE SORZA JAQUE</t>
  </si>
  <si>
    <t>FDLF-CD-29-2019</t>
  </si>
  <si>
    <t>Servicios para apoyar las labores de notificación de correspondencia de la Alcaldía Local de Fontibón</t>
  </si>
  <si>
    <t>01/02/2019 11:31 AM (UTC -5 horas)</t>
  </si>
  <si>
    <t>JEFFERSON STEVEN PENAGOS BARRERA</t>
  </si>
  <si>
    <t>FDLF-CD-32-2019</t>
  </si>
  <si>
    <t>Prestar sus servicios profesionales para realizar el control, seguimiento, actualización y análisis del banco de programas y proyectos, así como también los instrumentos de planeación y gestión del fo</t>
  </si>
  <si>
    <t>JUAN CARLOS GARCÍA DÍAZ</t>
  </si>
  <si>
    <t>FDFL-CD-35-2019</t>
  </si>
  <si>
    <t>01/02/2019 01:42 PM (UTC -5 horas)</t>
  </si>
  <si>
    <t>SULY PAOLA CONTRERAS CRUZ</t>
  </si>
  <si>
    <t>FDLF-CD-37-2019</t>
  </si>
  <si>
    <t>Prestar servicios para la operación del Proyecto Punto Vive Digital de la localidad de Fontibón</t>
  </si>
  <si>
    <t>01/02/2019 03:07 PM (UTC -5 horas)</t>
  </si>
  <si>
    <t>JULIAN ANDRES ARANZAZU VILLA</t>
  </si>
  <si>
    <t>FDLF-CD-33-2019</t>
  </si>
  <si>
    <t>Servicios de apoyo para organizar el personal y las acciones que se requieran en el desarrollo de las actividades relativas a recuperación y embellecimiento del espacio público que tenga a cargo el Fo</t>
  </si>
  <si>
    <t>01/02/2019 03:23 PM (UTC -5 horas)</t>
  </si>
  <si>
    <t>CARLOS ANDRES CENDALES</t>
  </si>
  <si>
    <t>FDLF-CD-036-2019</t>
  </si>
  <si>
    <t>01/02/2019 06:11 PM (UTC -5 horas)</t>
  </si>
  <si>
    <t>Servicios profesionales para apoyar jurídicamente los diferentes procesos que requiera adelantar la Alcaldía Local de Fontibón desde las etapas precontractuales, contractual y post contractual</t>
  </si>
  <si>
    <t>YELIKSA BIBIANA FARFAN SANCHEZ</t>
  </si>
  <si>
    <t>FDLF-CD-27-2019</t>
  </si>
  <si>
    <t xml:space="preserve">“Servicios profesionales, para apoyar las actividades propias del Área de Gestión Policiva en relación con los procesos de obra, espacios públicos y establecimientos de comercio, de la Alcaldía Local </t>
  </si>
  <si>
    <t>01/02/2019 07:44 PM (UTC -5 horas)</t>
  </si>
  <si>
    <t xml:space="preserve">JAIME RODRIGUEZ BAUTISTA </t>
  </si>
  <si>
    <t>FDLF-CD-39-2019</t>
  </si>
  <si>
    <t>“Prestar Servicios como profesional que desarrolle actividades de apoyo, formulación, seguimiento y acompañamiento técnico en obras de infraestructura en la Localidad de Fontibón”</t>
  </si>
  <si>
    <t>03/02/2019 03:21 PM (UTC -5 horas)</t>
  </si>
  <si>
    <t>MIGUEL ÁNGEL MELO MORENO</t>
  </si>
  <si>
    <t>FDLF-CD-38-2019</t>
  </si>
  <si>
    <t>Servicios profesionales orientados a temas de plataforma y sistemas de información para el reporte y publicidad de los procesos contractuales del Fondo de desarrollo Local de Fontibon</t>
  </si>
  <si>
    <t>03/02/2019 03:38 PM (UTC -5 horas</t>
  </si>
  <si>
    <t>OSCAR GIOVANNY CONTRERAS NOVOA</t>
  </si>
  <si>
    <t>FDLF-CD-40-2019</t>
  </si>
  <si>
    <t>Servicios como profesional de apoyo a la gestión relacionada con el espacio público, establecimientos de comercio y las acciones operativas para el control ambiental para el Área de Gestión Policiva d</t>
  </si>
  <si>
    <t>03/02/2019 04:40 PM (UTC -5 horas)</t>
  </si>
  <si>
    <t>ANGELA ROCIO CARVAJAL CERINZA</t>
  </si>
  <si>
    <t>FDLF-CD-34-2019</t>
  </si>
  <si>
    <t>SERVICIOS DE APOYO AL ÁREA DE GESTIÓN DEL DESARROLLO LOCAL DE LA ALCALDÍA LOCAL DE FONTIBÓN</t>
  </si>
  <si>
    <t>03/02/2019 05:33 PM (UTC -5 horas)</t>
  </si>
  <si>
    <t>BRAYAN STIVEN BURGOS GAMBOA</t>
  </si>
  <si>
    <t>FDLF-CD-42-2019</t>
  </si>
  <si>
    <t>Apoyar las labores de entrega y recibo de las comunicaciones emitidas o recibidas por las Inspecciones de Policía de la Localidad</t>
  </si>
  <si>
    <t>03/02/2019 07:10 PM (UTC -5 horas)</t>
  </si>
  <si>
    <t>MELVIN SERAFIN CUSBA PUERTO</t>
  </si>
  <si>
    <t>FDLF-CD-41-2019</t>
  </si>
  <si>
    <t>Apoyar técnicamente las distintas etapas de los procesos de competencia de las inspecciones de Policía de la localidad, según reparto</t>
  </si>
  <si>
    <t>03/02/2019 08:47 PM (UTC -5 horas)</t>
  </si>
  <si>
    <t>JOSE ALBEYRO AVILEZ CRUZ</t>
  </si>
  <si>
    <t>FDLF-CD-46-2019</t>
  </si>
  <si>
    <t>Prestar servicios para el apoyo de las actividades relacionadas con la implementación del Plan Integral de Gestión Ambiental (PIGA) de la Alcaldía Local de Fontibón</t>
  </si>
  <si>
    <t>04/02/2019 12:27 PM (UTC -5 horas)</t>
  </si>
  <si>
    <t>MAIRA CAMILA GOMEZ INFANTE</t>
  </si>
  <si>
    <t>FDLF-CD-044-2019</t>
  </si>
  <si>
    <t>“Apoyar técnicamente las distintas etapas de los procesos de competencia de las inspecciones de Policía de la Localidad ”</t>
  </si>
  <si>
    <t>04/02/2019 03:00 PM (UTC -5 horas)</t>
  </si>
  <si>
    <t>EPIFANIO MELO</t>
  </si>
  <si>
    <t>FDLF-CD-47-2019</t>
  </si>
  <si>
    <t>“Servicios profesionales como administrador de voz y datos y demás infraestructura tecnológica en la alcaldía local de Fontibón”.</t>
  </si>
  <si>
    <t>04/02/2019 03:32 PM (UTC -5 horas)</t>
  </si>
  <si>
    <t>CARLOS FERNANDO HUERFANO GUIZA</t>
  </si>
  <si>
    <t>FDLF-CD-043-2019</t>
  </si>
  <si>
    <t>Servicios de apoyo en la verificación y seguimiento a inventarios de comodatos</t>
  </si>
  <si>
    <t>04/02/2019 05:29 PM (UTC -5 horas)</t>
  </si>
  <si>
    <t>FDLF-CD-045-2019</t>
  </si>
  <si>
    <t>Servicios profesionales como Abogado para brindar apoyo jurídico en el trámite y desarrollo de los Despachos Comisorios que por competencia corresponden a la Alcaldía Local de Fontibón</t>
  </si>
  <si>
    <t>04/02/2019 06:40 PM (UTC -5 horas)</t>
  </si>
  <si>
    <t>JOSE WILLIAM ALONSO ORJUELA</t>
  </si>
  <si>
    <t>FDLF-CD-49-2019</t>
  </si>
  <si>
    <t>Prestar sus servicios profesionales de apoyo al administrador de voz y datos y demás infraestructura tecnológica en las diferentes sedes de la Alcaldía Local de Fontibón ”</t>
  </si>
  <si>
    <t>05/02/2019 10:18 AM (UTC -5 horas)</t>
  </si>
  <si>
    <t>ANGÉLICA SOFÍA MEJÍA GARRIDO</t>
  </si>
  <si>
    <t>FDLF-CD-52-2019</t>
  </si>
  <si>
    <t>Prestación de servicios profesionales especializados al despacho del Alcalde Local de Fontibón para articular la implementación de procesos orientados a mejorar la seguridad y convivencia en la locali</t>
  </si>
  <si>
    <t>05/02/2019 11:10 AM (UTC -5 horas)</t>
  </si>
  <si>
    <t>HAROLD MAURICIO HINCAPIE MEDINA</t>
  </si>
  <si>
    <t>FDLF-CD-50-2019</t>
  </si>
  <si>
    <t xml:space="preserve">Servicios de apoyo a las actividades operativas y administrativas de la Junta Administradora Local.” </t>
  </si>
  <si>
    <t>05/02/2019 12:14 PM (UTC -5 horas)</t>
  </si>
  <si>
    <t>NYDIA BERNAL ALDANA</t>
  </si>
  <si>
    <t>FDLF-CD-48-2019</t>
  </si>
  <si>
    <t>Apoyar la gestión documental de la Alcaldía Local para la implementación del proceso de verificación, soporte y acompañamiento, en el desarrollo de las actividades propias de los procesos y actuacione</t>
  </si>
  <si>
    <t>05/02/2019 12:18 PM (UTC -5 horas)</t>
  </si>
  <si>
    <t xml:space="preserve">FDLF-CD-53-2019 </t>
  </si>
  <si>
    <t>Servicios profesionales para apoyar el área de Gestión del desarrollo local orientada a los temas de recreación y deporte enfocadas en la creación e implementación de escuelas de formación deportiva.</t>
  </si>
  <si>
    <t>05/02/2019 01:32 PM (UTC -5 horas)</t>
  </si>
  <si>
    <t>ANGÉLICA MARÍA PUENTES AVILA</t>
  </si>
  <si>
    <t>FDLF-CD-054-2019</t>
  </si>
  <si>
    <t>Apoyar administrativa y asistencialmente a las Inspecciones de Policía de la Localidad</t>
  </si>
  <si>
    <t>05/02/2019 03:21 PM (UTC -5 horas)</t>
  </si>
  <si>
    <t>SONIA YASMIN BAQUERO PARRADO</t>
  </si>
  <si>
    <t>FDLF-CD-51-2019</t>
  </si>
  <si>
    <t>“Servicios profesionales para la operación, prestación, seguimiento y cumplimiento de los procedimientos administrativos, operativos y programáticos del Servicio Apoyo Económico Tipo C, que contribuya</t>
  </si>
  <si>
    <t>05/02/2019 05:02 PM (UTC -5 horas)</t>
  </si>
  <si>
    <t>DUDLEY JOHANNA PALACIOS GARCIA</t>
  </si>
  <si>
    <t>FDLF-CD-55-2019</t>
  </si>
  <si>
    <t>Prestar Servicios como auxiliar de apoyo en el trámite y desarrollo de los despachos comisorios que por competencia corresponden a la Alcaldía Local de Fontibón</t>
  </si>
  <si>
    <t>06/02/2019 12:19 PM (UTC -5 horas)</t>
  </si>
  <si>
    <t>SOONER LORENA DAZA JIMÉNEZ</t>
  </si>
  <si>
    <t>FDLF-CD-58-2019</t>
  </si>
  <si>
    <t>“Apoyar al equipo de prensa y comunicaciones de la Alcaldía Local en la creación, realización y producción de vídeos que transmitan un mensaje en la comunicación interna y externa”</t>
  </si>
  <si>
    <t>06/02/2019 12:24 PM (UTC -5 horas)</t>
  </si>
  <si>
    <t>MARLOM EDISON GONZALEZ SILVA</t>
  </si>
  <si>
    <t>FDLF-CD-57-2019</t>
  </si>
  <si>
    <t>Servicios profesionales para apoyar el área de Gestión de desarrollo local orientada a los temas deportivos y recreativo.</t>
  </si>
  <si>
    <t>06/02/2019 12:26 PM (UTC -5 horas)</t>
  </si>
  <si>
    <t>MARIA FERNANDA ROJAS GUZMAN</t>
  </si>
  <si>
    <t>FDLF-CD-056-2019</t>
  </si>
  <si>
    <t>Servicios profesionales para brindar asesoría a los profesionales encargados del proceso de liquidaciones contractuales</t>
  </si>
  <si>
    <t>06/02/2019 12:47 PM (UTC -5 horas)</t>
  </si>
  <si>
    <t>LEIDYS MURILLO VARGAS</t>
  </si>
  <si>
    <t>FDLF-CD-60-2019</t>
  </si>
  <si>
    <t>Prestar servicios de apoyo a las actividades operativas y administrativas de la Junta Administradora Local</t>
  </si>
  <si>
    <t>06/02/2019 01:50 PM (UTC -5 horas)</t>
  </si>
  <si>
    <t>CARLOS ANDRES DUQUE NIÑO</t>
  </si>
  <si>
    <t>FDLF-CD-61-2019</t>
  </si>
  <si>
    <t>“Servicios Profesionales de apoyo contable en los procesos de causación, sistematización y registros de información contable”</t>
  </si>
  <si>
    <t>06/02/2019 04:12 PM (UTC -5 horas)</t>
  </si>
  <si>
    <t>DIEGO MAURICIO BARON RINCON</t>
  </si>
  <si>
    <t>FDLF-CD-63-2019</t>
  </si>
  <si>
    <t xml:space="preserve">Prestar los Servicios técnicos para la operación, seguimiento y cumplimiento de los procesos y procedimientos del servicio social Apoyo para la Seguridad Económica Tipo C, requeridos para el oportuno </t>
  </si>
  <si>
    <t>06/02/2019 04:51 PM (UTC -5 horas)</t>
  </si>
  <si>
    <t>JOSE MANUEL SANCHEZ TAMAYO</t>
  </si>
  <si>
    <t>FDLF-CD-062-2019</t>
  </si>
  <si>
    <t>Servicios profesionales para apoyar el área de Gestión del desarrollo local en la ejecución del proyecto Fontibón, Mejores parques para todos</t>
  </si>
  <si>
    <t>06/02/2019 06:30 PM (UTC -5 horas)</t>
  </si>
  <si>
    <t>SEBASTIAN HERRERA RAMOS</t>
  </si>
  <si>
    <t>FDLF-CD-59-2019</t>
  </si>
  <si>
    <t>06/02/2019 07:18 PM (UTC -5 horas)</t>
  </si>
  <si>
    <t>LAURA MARCELA SANGUINO GUTIERREZ</t>
  </si>
  <si>
    <t>FDLF-CD-69-2019</t>
  </si>
  <si>
    <t>Apoyar técnicamente las distintas etapas de los procesos de competencia de la Alcaldía Local para la depuración de actuaciones administrativa</t>
  </si>
  <si>
    <t>07/02/2019 09:09 AM (UTC -5 horas)</t>
  </si>
  <si>
    <t>BRAYAN MARTÍNEZ DÁZ</t>
  </si>
  <si>
    <t>FDLF-CD-064-2019</t>
  </si>
  <si>
    <t>Servicios para el apoyo de actividades de gestión documental siguiendo las normas archivísticas</t>
  </si>
  <si>
    <t>NANCY CORREDOR NIACHAN</t>
  </si>
  <si>
    <t>FDLF -CD-65-2019</t>
  </si>
  <si>
    <t>07/02/2019 11:19 AM (UTC -5 hora</t>
  </si>
  <si>
    <t>JUAN CARLOS ROJAS ROJAS</t>
  </si>
  <si>
    <t>FDLF-CD-70-2019</t>
  </si>
  <si>
    <t xml:space="preserve">“Apoyar jurídicamente la ejecución de las acciones requeridas para la depuración de las actuaciones administrativas que cursan en la Alcaldía Local.” </t>
  </si>
  <si>
    <t>07/02/2019 12:03 PM (UTC -5 horas)</t>
  </si>
  <si>
    <t xml:space="preserve">JAIRO ANDRÉS LÓPZ GUERRERO </t>
  </si>
  <si>
    <t>FDLF-CD-66-2019</t>
  </si>
  <si>
    <t>Servicios como profesional para apoyar el área del desarrollo local, orientado a la Prevención de violencias y promoción del buen trato</t>
  </si>
  <si>
    <t>07/02/2019 12:22 PM (UTC -5 horas)</t>
  </si>
  <si>
    <t>FDLF-CD-71-2019</t>
  </si>
  <si>
    <t>Apoyar técnicamente las distintas etapas de los procesos de competencia de la Alcaldía Local para la depuración de actuaciones administrativas.</t>
  </si>
  <si>
    <t>07/02/2019 12:45 PM (UTC -5 horas)</t>
  </si>
  <si>
    <t>JORGE ALEXANDER TORRES ZAMUDIO</t>
  </si>
  <si>
    <t>FDLF-CD-72-2019</t>
  </si>
  <si>
    <t>“Apoyar jurídicamente la ejecución de las acciones requeridas para la depuración de las actuaciones administrativas que cursan en la Alcaldía Local”.</t>
  </si>
  <si>
    <t>JOHANN SMITH VILLAMIL ZUBIETA</t>
  </si>
  <si>
    <t>FDLF-CD-74-2019</t>
  </si>
  <si>
    <t>07/02/2019 02:37 PM (UTC -5 horas)</t>
  </si>
  <si>
    <t>RODRIGO SANCHEZ PEDREROS</t>
  </si>
  <si>
    <t>FDLF-CD-82-2019</t>
  </si>
  <si>
    <t>Servicios profesionales de apoyo contable en los procesos de causación, sistematización y registros de información contable y a la gestión presupuestal del Fondo de Desarrollo Local</t>
  </si>
  <si>
    <t>EDWIN RAUL DORADO DIAZ</t>
  </si>
  <si>
    <t>FDLF-CD-78-2019</t>
  </si>
  <si>
    <t>“Prestar servicios profesionales para apoyar el área de gestión en pro del desarrollo local y realizar la solicitud de cotizaciones, unificación de canasta de precios y análisis de precios de mercado,</t>
  </si>
  <si>
    <t>07/02/2019 07:40 PM (UTC -5 horas)</t>
  </si>
  <si>
    <t>PROSPERO BAQUERO ORTIZ</t>
  </si>
  <si>
    <t>FDLF-CD-76-2019</t>
  </si>
  <si>
    <t>“Apoyo en los procesos de cobro persuasivo de las obligaciones claras, expresas y actualmente exigibles, por concepto de multas impuestas por el área de gestión policiva.”</t>
  </si>
  <si>
    <t>07/02/2019 08:22 PM (UTC -5 horas)</t>
  </si>
  <si>
    <t>FDLF-CD-73-2019</t>
  </si>
  <si>
    <t>Apoyar al equipo de prensa y comunicaciones de la Alcaldía Local en la realización y publicación de contenidos de redes sociales y canales de divulgación digital (sitio web) de la Alcaldía Local de Fo</t>
  </si>
  <si>
    <t>FDLF-CD-83-2019</t>
  </si>
  <si>
    <t>Servicios profesionales para apoyar el área de Gestión de desarrollo local orientada a los temas culturales</t>
  </si>
  <si>
    <t>08/02/2019 08:46 AM (UTC -5 horas)</t>
  </si>
  <si>
    <t>YAMILE MELO DIAZ</t>
  </si>
  <si>
    <t>FDLF-CD-79-2019</t>
  </si>
  <si>
    <t>08/02/2019 09:29 AM (UTC -5 horas)</t>
  </si>
  <si>
    <t>LUZ MERY PATERNINA MEDINA</t>
  </si>
  <si>
    <t>FDLF-CD-67-2019</t>
  </si>
  <si>
    <t>Servicios de apoyo logístico que se requieren en el desarrollo de las actividades relativas a recuperación y embellecimiento del espacio público</t>
  </si>
  <si>
    <t>08/02/2019 10:05 AM (UTC -5 horas)</t>
  </si>
  <si>
    <t>EDGAR JOSE PINZON MOLINA</t>
  </si>
  <si>
    <t>FDLF-CD-86-2019</t>
  </si>
  <si>
    <t>08/02/2019 10:12 AM (UTC -5 horas)</t>
  </si>
  <si>
    <t>FDLF-CD-87-2019</t>
  </si>
  <si>
    <t>08/02/2019 10:34 AM (UTC -5 horas)</t>
  </si>
  <si>
    <t xml:space="preserve">LESLY MELISSA PEÑALOZA PEÑA </t>
  </si>
  <si>
    <t>FDLF-CD-075-2019</t>
  </si>
  <si>
    <t>Apoyar técnicamente las distintas etapas de los procesos de competencia de las inspecciones de Policía de la Localidad, según reparto</t>
  </si>
  <si>
    <t>08/02/2019 12:23 PM (UTC -5 horas)</t>
  </si>
  <si>
    <t>JORGE ANDRES PACHON GOMEZ</t>
  </si>
  <si>
    <t>FDLF-CD-85-2019</t>
  </si>
  <si>
    <t>Servicios profesionales en ingeniería para apoyar las actividades técnicas y administrativas propias de la CASA DEL CONSUMIDOR, en el marco del convenio suscrito entre la Superintendencia de Industria</t>
  </si>
  <si>
    <t>08/02/2019 12:55 PM (UTC -5 horas)</t>
  </si>
  <si>
    <t>FDLF-CD-88-2019</t>
  </si>
  <si>
    <t>08/02/2019 01:03 PM (UTC -5 horas)</t>
  </si>
  <si>
    <t>FDLF-CD-077-2019</t>
  </si>
  <si>
    <t>08/02/2019 01:42 PM (UTC -5 horas)</t>
  </si>
  <si>
    <t>MARIA ALEJANDRA OSPINA TRUJILLO</t>
  </si>
  <si>
    <t>FDLF-CD-89-2019</t>
  </si>
  <si>
    <t>: “ Apoyar técnicamente las distintas etapas de los proceso de competencia de la Alcaldía Local para la depuración de actuaciones administrativas”.</t>
  </si>
  <si>
    <t>08/02/2019 02:40 PM (UTC -5 horas)</t>
  </si>
  <si>
    <t>JOSÉ ESTEBAN BARBOSA PARRA</t>
  </si>
  <si>
    <t>FDLF-CD-90-2019</t>
  </si>
  <si>
    <t>08/02/2019 04:16 PM (UTC -5 horas)</t>
  </si>
  <si>
    <t>JEIMY MILENA REYES AVELLANEDA</t>
  </si>
  <si>
    <t>FDLF-CD-080-2019</t>
  </si>
  <si>
    <t>Apoyar jurídicamente la ejecución de las acciones requeridas para la depuración de las actuaciones administrativas que cursan en la Alcaldía Local de Fontibón</t>
  </si>
  <si>
    <t>08/02/2019 05:24 PM (UTC -5 horas)</t>
  </si>
  <si>
    <t xml:space="preserve">FABIO JAVIER OSPINA </t>
  </si>
  <si>
    <t>FDLF-CD-081-2019</t>
  </si>
  <si>
    <t>08/02/2019 06:08 PM (UTC -5 horas)</t>
  </si>
  <si>
    <t>ENELYN LORENA GÓMEZ ORTÍZ</t>
  </si>
  <si>
    <t>FDLF-CD-94-2019</t>
  </si>
  <si>
    <t>Servicios para apoyar jurídicamente la ejecución de las acciones requeridas para el tramite e impulso procesal de las actuaciones contravencionales y/o querellas que cursen en las inspecciones de Poli</t>
  </si>
  <si>
    <t>08/02/2019 06:50 PM (UTC -5 horas)</t>
  </si>
  <si>
    <t>NIEVES HIDALY SILVA PEREZ</t>
  </si>
  <si>
    <t>FDLF-CD-091-2019</t>
  </si>
  <si>
    <t xml:space="preserve">Prestar los servicios profesionales para apoyar el área de Gestión de desarrollo local orientada a los temas de cultura enfocados en la creación e implementación de escuelas de formación cultural </t>
  </si>
  <si>
    <t>08/02/2019 07:17 PM (UTC -5 horas)</t>
  </si>
  <si>
    <t>ANDRES ANTONIO ARTUNDUAGA TORRES</t>
  </si>
  <si>
    <t>FDLF-CD-95-2019</t>
  </si>
  <si>
    <t>08/02/2019 07:29 PM (UTC -5 horas)</t>
  </si>
  <si>
    <t>KAREN LORENA MARIN CALDERON</t>
  </si>
  <si>
    <t>FDLF-CD-96-2019</t>
  </si>
  <si>
    <t>Servicios de apoyo en actividades de seguimiento al mantenimiento de los vehículos del Fondo de Desarrollo Local</t>
  </si>
  <si>
    <t>08/02/2019 07:58 PM (UTC -5 horas)</t>
  </si>
  <si>
    <t>NOEL LINARES FAJARDO</t>
  </si>
  <si>
    <t>FDLF-CD-092-2019</t>
  </si>
  <si>
    <t>Servicios para apoyar jurídicamente la ejecución de las acciones requeridas para el trámite e impulso procesal de las actuaciones contravencionales y/o querellas que cursen en las inspecciones de Poli</t>
  </si>
  <si>
    <t>08/02/2019 08:06 PM (UTC -5 horas)</t>
  </si>
  <si>
    <t>NATALIA ALEJANDRA SEDANO GARZON</t>
  </si>
  <si>
    <t>FDLF-CD-093-2019</t>
  </si>
  <si>
    <t>servicios de apoyo logístico que se requieren en el desarrollo de las actividades relativas a recuperación y embellecimiento del espacio publico</t>
  </si>
  <si>
    <t>08/02/2019 10:51 PM (UTC -5 horas)</t>
  </si>
  <si>
    <t>LEONARDO NARVAEZ PUERTA</t>
  </si>
  <si>
    <t>FDLCB-CD-082-2019</t>
  </si>
  <si>
    <t>12/02/2019 02:46 PM (UTC -5 horas)</t>
  </si>
  <si>
    <t>FDLCB-CD-079-2019</t>
  </si>
  <si>
    <t>12/02/2019 11:32 AM (UTC -5 horas)</t>
  </si>
  <si>
    <t>FDLCB-CD-080-2019</t>
  </si>
  <si>
    <t>12/02/2019 10:26 AM (UTC -5 horas)</t>
  </si>
  <si>
    <t>FDLCB-CD-076-2019</t>
  </si>
  <si>
    <t>12/02/2019 10:20 AM (UTC -5 horas)</t>
  </si>
  <si>
    <t>FDLCB-CD-072-2019</t>
  </si>
  <si>
    <t>Prestacion de Servicios Profesionales</t>
  </si>
  <si>
    <t>12/02/2019 09:53 AM (UTC -5 horas)</t>
  </si>
  <si>
    <t>FDLCB-CD-081-2019</t>
  </si>
  <si>
    <t>Prestación de Servicios Profesionales</t>
  </si>
  <si>
    <t>12/02/2019 09:20 AM (UTC -5 horas)</t>
  </si>
  <si>
    <t>FDLCB-CD-078-2019</t>
  </si>
  <si>
    <t>12/02/2019 09:02 AM (UTC -5 horas)</t>
  </si>
  <si>
    <t>FDLCB-CD-077-2019</t>
  </si>
  <si>
    <t>12/02/2019 08:17 AM (UTC -5 horas)</t>
  </si>
  <si>
    <t>FDLCB-CD-073-2019</t>
  </si>
  <si>
    <t>11/02/2019 06:34 PM (UTC -5 horas</t>
  </si>
  <si>
    <t>FDLCB-CD-057-2019</t>
  </si>
  <si>
    <t>11/02/2019 06:21 PM (UTC -5 horas)</t>
  </si>
  <si>
    <t>FDLCB-CD-049-2019</t>
  </si>
  <si>
    <t>11/02/2019 06:09 PM (UTC -5 horas)</t>
  </si>
  <si>
    <t>FDLCB-CD-048-2019</t>
  </si>
  <si>
    <t>11/02/2019 04:12 PM (UTC -5 horas)</t>
  </si>
  <si>
    <t>LYANA MARIA BENAVIDES PALENCIA</t>
  </si>
  <si>
    <t>FDLCB-CD-071-2019</t>
  </si>
  <si>
    <t>11/02/2019 01:43 PM (UTC -5 horas)</t>
  </si>
  <si>
    <t>LEONARDO GUZMAN CEPEDA</t>
  </si>
  <si>
    <t>FDLCB-CD-058-2019</t>
  </si>
  <si>
    <t>11/02/2019 10:21 AM (UTC -5 horas)</t>
  </si>
  <si>
    <t xml:space="preserve">JAVIER CRUZ VALBUENA </t>
  </si>
  <si>
    <t>FDLCB-CD-051-2019</t>
  </si>
  <si>
    <t>11/02/2019 10:11 AM (UTC -5 horas)</t>
  </si>
  <si>
    <t>FDLCB-CD-060-2019</t>
  </si>
  <si>
    <t>11/02/2019 10:10 AM (UTC -5 horas)</t>
  </si>
  <si>
    <t>YESID ALEXANDER CASTRO MARTÍNEZ</t>
  </si>
  <si>
    <t>FDLCB-CD-070-2019</t>
  </si>
  <si>
    <t>09/02/2019 02:22 PM (UTC -5 horas)</t>
  </si>
  <si>
    <t>JOHN FREDY HERNANDEZ PEREZ</t>
  </si>
  <si>
    <t>FDLCB-CD-068-2019</t>
  </si>
  <si>
    <t>08/02/2019 09:00 PM (UTC -5 horas)</t>
  </si>
  <si>
    <t xml:space="preserve">JACQUELINE LUCELLY RUIZ ARENAS </t>
  </si>
  <si>
    <t>08/02/2019 08:50 PM (UTC -5 horas)</t>
  </si>
  <si>
    <t>YOLANDA PATRICIA GARCÍA AVILA</t>
  </si>
  <si>
    <t>FDLCB-CD-069-2019</t>
  </si>
  <si>
    <t>08/02/2019 08:22 PM (UTC -5 horas)</t>
  </si>
  <si>
    <t>JAIRO ALBERTO AGUILAR LUNA</t>
  </si>
  <si>
    <t>FDLCB-CD-063-2019</t>
  </si>
  <si>
    <t>08/02/2019 08:17 PM (UTC -5 horas</t>
  </si>
  <si>
    <t>LUZ HELENA VELASQUEZ MARTÍNEZ</t>
  </si>
  <si>
    <t>FDLCB-CD-066-2019</t>
  </si>
  <si>
    <t>08/02/2019 06:38 PM (UTC -5 horas)</t>
  </si>
  <si>
    <t>MARIA ANGELICA RUBIO PEÑARETE</t>
  </si>
  <si>
    <t>FDLCB-CD-067-2019</t>
  </si>
  <si>
    <t>CARLOS JULIO MIRANDA DOMINGUEZ</t>
  </si>
  <si>
    <t>FDLCB-CD-064-2019</t>
  </si>
  <si>
    <t>08/02/2019 01:40 PM (UTC -5 horas)</t>
  </si>
  <si>
    <t>DIEGO WILMAR ROMERO VILLALOBOS</t>
  </si>
  <si>
    <t>FDLCB-062-2019</t>
  </si>
  <si>
    <t>08/02/2019 07:34 AM (UTC -5 horas)</t>
  </si>
  <si>
    <t>MARÍA YOLANDA LINARES BALCERO</t>
  </si>
  <si>
    <t>JULY VANESA MEZA SANCHEZ</t>
  </si>
  <si>
    <t>FDLCB-CD-083-2019</t>
  </si>
  <si>
    <t>12/02/2019 07:55 PM (UTC -5 horas)</t>
  </si>
  <si>
    <t>FDLCB-CD-088-2019</t>
  </si>
  <si>
    <t>12/02/2019 06:13 PM (UTC -5 horas)</t>
  </si>
  <si>
    <t>DANIEL EDUARDO RODRÍGUEZ TORO</t>
  </si>
  <si>
    <t>FDLCB-CD-084-2019</t>
  </si>
  <si>
    <t>12/02/2019 04:32 PM (UTC -5 horas)</t>
  </si>
  <si>
    <t>HERMES ANDRÉS CARVAJAL RODRÍGUEZ</t>
  </si>
  <si>
    <t>FDLCB-CD-085-2019</t>
  </si>
  <si>
    <t>13/02/2019 07:38 AM (UTC -5 horas)</t>
  </si>
  <si>
    <t>ALDOD DIAZ SARMIENTO</t>
  </si>
  <si>
    <t>SANDRA MILENA GONZALEZ COY</t>
  </si>
  <si>
    <t>PATRICIA SOLANO LEON</t>
  </si>
  <si>
    <t>CARMEN EMIRO PEINADO ARDILA</t>
  </si>
  <si>
    <t>CESAR ALBERTO RODRÍGUEZ OVALLE</t>
  </si>
  <si>
    <t>ISRAEL ORTIZ CAMPOS</t>
  </si>
  <si>
    <t>IVONNE STEPHANY MORENO VARGAS</t>
  </si>
  <si>
    <t>FDLCB-CD-055-2019</t>
  </si>
  <si>
    <t>08/02/2019 06:48 AM (UTC -5 horas)</t>
  </si>
  <si>
    <t>VALENTINA VILLARREAL CÁRDENAS</t>
  </si>
  <si>
    <t>FDLCB-CD-062-2019</t>
  </si>
  <si>
    <t>08/02/2019 06:13 AM (UTC -5 horas)</t>
  </si>
  <si>
    <t>LUISA FERNANDA CORONADO CORONADO</t>
  </si>
  <si>
    <t>FDLCB-CD-050-2019</t>
  </si>
  <si>
    <t>08/02/2019 05:40 AM (UTC -5 horas)</t>
  </si>
  <si>
    <t>JIMMY ALEXANDER PALACIOS</t>
  </si>
  <si>
    <t>FDLCB-CD-056-2019</t>
  </si>
  <si>
    <t>ONASIS LAMILLA TAPIERO</t>
  </si>
  <si>
    <t>FDLCB-CD-059-2019</t>
  </si>
  <si>
    <t>07/02/2019 03:49 PM (UTC -5 horas)</t>
  </si>
  <si>
    <t>JESSICA MARIA MONTAÑA MILLAN</t>
  </si>
  <si>
    <t>FDLCB-CD-047-2019</t>
  </si>
  <si>
    <t>07/02/2019 03:41 PM (UTC -5 horas)</t>
  </si>
  <si>
    <t>HERNANDO BEDOYA MARTINEZ</t>
  </si>
  <si>
    <t>FDLCB-CD-053-2019</t>
  </si>
  <si>
    <t>07/02/2019 02:39 PM (UTC -5 horas)</t>
  </si>
  <si>
    <t>FARLY STHER GUAÑARITA QUILINDO</t>
  </si>
  <si>
    <t>07/02/2019 02:33 PM (UTC -5 horas)</t>
  </si>
  <si>
    <t>JESUS ANDRES ARISMENDI DE LA CRUZ</t>
  </si>
  <si>
    <t>FDLCB-CD-045-2019</t>
  </si>
  <si>
    <t>07/02/2019 08:25 AM (UTC -5 horas)</t>
  </si>
  <si>
    <t>KAREN GISELL RODRÍGUEZ MENDOZA</t>
  </si>
  <si>
    <t>FDLCB-CD-046-2019</t>
  </si>
  <si>
    <t>07/02/2019 06:23 AM (UTC -5 horas)</t>
  </si>
  <si>
    <t>INGRID YISETH CAMARGO MORALES</t>
  </si>
  <si>
    <t>FDLCB-CD-044-2019</t>
  </si>
  <si>
    <t>06/02/2019 09:43 AM (UTC -5 horas)</t>
  </si>
  <si>
    <t>JULIO CESAR GONZALEZ DUARTE</t>
  </si>
  <si>
    <t>FDLCB-CD-043-2019</t>
  </si>
  <si>
    <t>06/02/2019 08:58 AM (UTC -5 horas)</t>
  </si>
  <si>
    <t>ITALO EMILIANO GALLO ORTIZ</t>
  </si>
  <si>
    <t>FDLCB-CD-042-2019</t>
  </si>
  <si>
    <t>05/02/2019 08:56 AM (UTC -5 horas)</t>
  </si>
  <si>
    <t>DEYSI LILIANA GARZÓN ROJAS</t>
  </si>
  <si>
    <t>FDLCB-CD-040-2019</t>
  </si>
  <si>
    <t>PRESTACIÒN DE SERVICIOS</t>
  </si>
  <si>
    <t>05/02/2019 08:51 AM (UTC -5 horas)</t>
  </si>
  <si>
    <t>WALTER DONADO SANTAMARIA</t>
  </si>
  <si>
    <t>FDLCB-CD-036-2019</t>
  </si>
  <si>
    <t>04/02/2019 05:04 PM (UTC -5 horas)</t>
  </si>
  <si>
    <t>DANNY IBAÑEZ</t>
  </si>
  <si>
    <t>FDLCB-CD-041-2019</t>
  </si>
  <si>
    <t>04/02/2019 04:14 PM (UTC -5 horas)</t>
  </si>
  <si>
    <t>OSCAR MAURICIO GIL</t>
  </si>
  <si>
    <t>FDLCB-CD-039-2019</t>
  </si>
  <si>
    <t>04/02/2019 03:05 PM (UTC -5 horas)</t>
  </si>
  <si>
    <t>CARLOS ANDRES RUIZ SANCHEZ</t>
  </si>
  <si>
    <t>FDLCB-CD-032-2019</t>
  </si>
  <si>
    <t>04/02/2019 02:42 PM (UTC -5 horas)</t>
  </si>
  <si>
    <t>ANGELA TATIANA SERRATO PALACIOS</t>
  </si>
  <si>
    <t>FDLCB-CD-038-2019</t>
  </si>
  <si>
    <t>04/02/2019 12:33 PM (UTC -5 horas)</t>
  </si>
  <si>
    <t>JUAN PABLO MOJICA FRIEDE</t>
  </si>
  <si>
    <t>FDLCB-CD-031-2019</t>
  </si>
  <si>
    <t>04/02/2019 12:21 PM (UTC -5 horas)</t>
  </si>
  <si>
    <t>CLAUDIA MARIA OVALLE BUITRAGO</t>
  </si>
  <si>
    <t>FDLCB-CD-037-2019</t>
  </si>
  <si>
    <t>04/02/2019 11:28 AM (UTC -5 horas)</t>
  </si>
  <si>
    <t>JULIETH ALEXANDRA BULLA MELO</t>
  </si>
  <si>
    <t>FDLCB-CD-029-2019</t>
  </si>
  <si>
    <t>04/02/2019 11:18 AM (UTC -5 horas)</t>
  </si>
  <si>
    <t>HERNANDO ERNESTO GONZALEZ ATUESTA</t>
  </si>
  <si>
    <t>FDLCB-CD-011-2019</t>
  </si>
  <si>
    <t>04/02/2019 10:29 AM (UTC -5 horas)</t>
  </si>
  <si>
    <t>ESMERALDA VELA QUINTERO</t>
  </si>
  <si>
    <t>FDLCB-CD-030-2019</t>
  </si>
  <si>
    <t>04/02/2019 10:02 AM (UTC -5 horas)</t>
  </si>
  <si>
    <t>MARIELA JIMENEZ OVALLE</t>
  </si>
  <si>
    <t>FDLCB-CD-035-2019</t>
  </si>
  <si>
    <t>04/02/2019 09:07 AM (UTC -5 horas)</t>
  </si>
  <si>
    <t>JEIMY TATIANA ESCOBAR ESPINOSA</t>
  </si>
  <si>
    <t>FDLCB-034-2019</t>
  </si>
  <si>
    <t>04/02/2019 08:42 AM (UTC -5 horas)</t>
  </si>
  <si>
    <t>MIGUEL ANTONIO MORENO ANGULO</t>
  </si>
  <si>
    <t>FDLCB-CD-028-2019</t>
  </si>
  <si>
    <t>04/02/2019 08:27 AM (UTC -5 horas)</t>
  </si>
  <si>
    <t>JORGE ALEXANDER ESQUIVEL GARCIA</t>
  </si>
  <si>
    <t>FDLE-CD-102-2019</t>
  </si>
  <si>
    <t>APOYO GESTION DOCUMENTAL (183)</t>
  </si>
  <si>
    <t>12/02/2019 08:06 PM (UTC -5 horas)</t>
  </si>
  <si>
    <t>FDLE-CD-163-2019</t>
  </si>
  <si>
    <t>APOYO PROFESIONAL JURÍDICO DESPACHO (156)</t>
  </si>
  <si>
    <t>12/02/2019 07:27 PM (UTC -5 horas)</t>
  </si>
  <si>
    <t>PABLO ERNESTO TERNERA PEREZ</t>
  </si>
  <si>
    <t>FDLE-CD-158-2019</t>
  </si>
  <si>
    <t xml:space="preserve">CPS-SERVICIOS PROFESIONALES PARA APOYAR TÉCNICAMENTE LAS DISTINTAS ETAPAS DE LOS PROCESOS DE COMPETENCIA DE LAS INSPECCIONES DE POLICÍA </t>
  </si>
  <si>
    <t>12/02/2019 06:57 PM (UTC -5 horas)</t>
  </si>
  <si>
    <t>FDLE-CD-162-2019</t>
  </si>
  <si>
    <t>APOYO CONTABILIDAD (NIIF)</t>
  </si>
  <si>
    <t>12/02/2019 05:37 PM (UTC -5 horas)</t>
  </si>
  <si>
    <t>FDLE-CD-128-2019</t>
  </si>
  <si>
    <t>INGENIERO O ARQUITECTO DE INSPECCIONES DE POLICIA</t>
  </si>
  <si>
    <t>12/02/2019 03:06 PM (UTC -5 horas)</t>
  </si>
  <si>
    <t>FDLE-CD-148-2019</t>
  </si>
  <si>
    <t xml:space="preserve">CPS AUXILIAR PARTICIPACIÓN </t>
  </si>
  <si>
    <t>12/02/2019 01:52 PM (UTC -5 horas)</t>
  </si>
  <si>
    <t>FDLE-CD-120-2019</t>
  </si>
  <si>
    <t xml:space="preserve">CPS AUXILIAR DESCONGESTIÓN </t>
  </si>
  <si>
    <t>12/02/2019 12:41 PM (UTC -5 horas)</t>
  </si>
  <si>
    <t xml:space="preserve">JOHN SEBASTIAN LADINO REINA	</t>
  </si>
  <si>
    <t>FDLE-CD-151-2019</t>
  </si>
  <si>
    <t>12/02/2019 11:22 AM (UTC -5 horas)</t>
  </si>
  <si>
    <t>CPS PRESTACIÓN DE SERVICIOS PROFESIONALES</t>
  </si>
  <si>
    <t>CPS PRESTACIÓN DE SERVICIOS DE APOYO</t>
  </si>
  <si>
    <t>FDLE-CD-113-2019</t>
  </si>
  <si>
    <t xml:space="preserve">CPS DESCONGESTIÓN </t>
  </si>
  <si>
    <t>12/02/2019 10:41 AM (UTC -5 horas)</t>
  </si>
  <si>
    <t xml:space="preserve">APOYO TÉCNICO TRANSFERENCIAS DOCUMENTALES </t>
  </si>
  <si>
    <t>11/02/2019 07:16 PM (UTC -5 horas)</t>
  </si>
  <si>
    <t>FDLE-CD-077-2019</t>
  </si>
  <si>
    <t>MAYERLY PULIDO DIAZ</t>
  </si>
  <si>
    <t xml:space="preserve">TECNICO ADULTO MAYOR </t>
  </si>
  <si>
    <t>11/02/2019 12:46 PM (UTC -5 horas)</t>
  </si>
  <si>
    <t>SIN PUBLICAR</t>
  </si>
  <si>
    <t>FDLE-CD-121-2019</t>
  </si>
  <si>
    <t>TECNICO JURIDICO</t>
  </si>
  <si>
    <t>11/02/2019 12:01 PM (UTC -5 horas)</t>
  </si>
  <si>
    <t>ANDREA DEL PILAR LEVA CARDOZO</t>
  </si>
  <si>
    <t>FDLE-CD-139-2019</t>
  </si>
  <si>
    <t>CPS DEPORTIVO</t>
  </si>
  <si>
    <t>11/02/2019 11:31 AM (UTC -5 horas)</t>
  </si>
  <si>
    <t>FDLE-CD-140-2019</t>
  </si>
  <si>
    <t>CPS RELACIONES INTERNACIONALES</t>
  </si>
  <si>
    <t>11/02/2019 11:29 AM (UTC -5 horas)</t>
  </si>
  <si>
    <t>JULIAN DAVID NOGUERA HERNANDEZ</t>
  </si>
  <si>
    <t>ÁNGELA MARÍA CARRASCAL GIRALDO</t>
  </si>
  <si>
    <t>FDLE-CD-137-2019</t>
  </si>
  <si>
    <t>TECNICO PRESUPUESTO</t>
  </si>
  <si>
    <t>11/02/2019 09:14 AM (UTC -5 horas)</t>
  </si>
  <si>
    <t>ESMERALDA DEL CARMEN AYALA FUENTES</t>
  </si>
  <si>
    <t>FDLE-CD-136-2019</t>
  </si>
  <si>
    <t>PROFESIONAL PARTICIPACION CIUDADANA</t>
  </si>
  <si>
    <t>08/02/2019 06:56 PM (UTC -5 horas)</t>
  </si>
  <si>
    <t>DEISY VILLALBA MORENO</t>
  </si>
  <si>
    <t>FDLE-CD-138-2019</t>
  </si>
  <si>
    <t>CPS ABOGADO CONTRATACION</t>
  </si>
  <si>
    <t>08/02/2019 06:33 PM (UTC -5 horas)</t>
  </si>
  <si>
    <t>CARLOS DAVID TAMARA FLOREZ</t>
  </si>
  <si>
    <t>FDLE-CD-127-2019</t>
  </si>
  <si>
    <t>08/02/2019 06:28 PM (UTC -5 horas)</t>
  </si>
  <si>
    <t xml:space="preserve">PROF AMBIENTE </t>
  </si>
  <si>
    <t>LUISA FERNANDA RAMIREZ TRUJILLO</t>
  </si>
  <si>
    <t>FDLE-CD-126-2019</t>
  </si>
  <si>
    <t>WILLIAN ALBERTO QUEVEDO RAMIREZ</t>
  </si>
  <si>
    <t>08/02/2019 05:50 PM (UTC -5 horas)</t>
  </si>
  <si>
    <t>FDLE-CD-115-2019</t>
  </si>
  <si>
    <t>08/02/2019 05:31 PM (UTC -5 horas)</t>
  </si>
  <si>
    <t>STEFANIA BOLAGAY GAITAN</t>
  </si>
  <si>
    <t>PROFESIONAL SEGUIMIENTO</t>
  </si>
  <si>
    <t>08/02/2019 05:27 PM (UTC -5 horas)</t>
  </si>
  <si>
    <t>LILIANA CATALINA LARA SEPÚLVEDA</t>
  </si>
  <si>
    <t>FDLE-CD-125-2019</t>
  </si>
  <si>
    <t>JAIRO ANDRES DIAZ ZAMBRANO</t>
  </si>
  <si>
    <t>08/02/2019 04:57 PM (UTC -5 horas)</t>
  </si>
  <si>
    <t>FDLE-CD-134-2019</t>
  </si>
  <si>
    <t>CPS ARQUITECTO JURIDICA</t>
  </si>
  <si>
    <t>08/02/2019 04:21 PM (UTC -5 horas)</t>
  </si>
  <si>
    <t>RUTH JULIETH RODRÍGUEZ OVALLE</t>
  </si>
  <si>
    <t>FDLE-CD-105-2019</t>
  </si>
  <si>
    <t>PROFESIONAL JURIDICA (170)</t>
  </si>
  <si>
    <t>08/02/2019 02:59 PM (UTC -5 horas)</t>
  </si>
  <si>
    <t>ARQUÍMEDES BASTIDAS QUIÑONES</t>
  </si>
  <si>
    <t>FDLE-CD-132-2019</t>
  </si>
  <si>
    <t>08/02/2019 02:34 PM (UTC -5 horas)</t>
  </si>
  <si>
    <t>CESAR EDUARDO CRISTANCHO GONZALEZ</t>
  </si>
  <si>
    <t>FDLE-CD-159-2019</t>
  </si>
  <si>
    <t>INGENIERO O ARQUITECTO INSPECCIONES</t>
  </si>
  <si>
    <t>13/02/2019 10:31 AM (UTC -5 horas)</t>
  </si>
  <si>
    <t>FDLE-CD-133-2019</t>
  </si>
  <si>
    <t>08/02/2019 02:26 PM (UTC -5 horas)</t>
  </si>
  <si>
    <t>DOLLY MYLLERLANDY COY</t>
  </si>
  <si>
    <t>FDLE-CD-131-2019</t>
  </si>
  <si>
    <t>CPS SUPERVISOR</t>
  </si>
  <si>
    <t>08/02/2019 12:42 PM (UTC -5 horas)</t>
  </si>
  <si>
    <t>GINA ANDREA REY AMADOR</t>
  </si>
  <si>
    <t>FDLE-CD-130-2019</t>
  </si>
  <si>
    <t>08/02/2019 12:31 PM (UTC -5 horas)</t>
  </si>
  <si>
    <t>MARIA JIMENA BORBON MORENO</t>
  </si>
  <si>
    <t>FDLE-CD-129-2019</t>
  </si>
  <si>
    <t>PROFESIONAL APOYO CULTURA</t>
  </si>
  <si>
    <t>08/02/2019 11:00 AM (UTC -5 horas)</t>
  </si>
  <si>
    <t>DAVID MARTÍNEZ MOLANO</t>
  </si>
  <si>
    <t>FDLE-CD-110-2019</t>
  </si>
  <si>
    <t>REFERENTE PROTECCION ANIMALES</t>
  </si>
  <si>
    <t>07/02/2019 07:45 PM (UTC -5 horas)</t>
  </si>
  <si>
    <t>ANDREA MARCELA RODRÍGUEZ ARANGO</t>
  </si>
  <si>
    <t>FDLE-CD-111-2019</t>
  </si>
  <si>
    <t>07/02/2019 04:15 PM (UTC -5 horas)</t>
  </si>
  <si>
    <t>JUAN CAMILO BELLO MUNEVAR</t>
  </si>
  <si>
    <t>FDLE- CD-124-2019</t>
  </si>
  <si>
    <t>07/02/2019 03:39 PM (UTC -5 horas)</t>
  </si>
  <si>
    <t>CAMILA FERNANDA SAAVEDRA SALINAS</t>
  </si>
  <si>
    <t>FDLE-CD-099-2019</t>
  </si>
  <si>
    <t>CPS PRENSA</t>
  </si>
  <si>
    <t>07/02/2019 12:27 PM (UTC -5 horas)</t>
  </si>
  <si>
    <t>DAVID FERNANDO MADERA</t>
  </si>
  <si>
    <t>FDLE-CD-097-2019</t>
  </si>
  <si>
    <t>CPS TECNICO SISTEMAS</t>
  </si>
  <si>
    <t>07/02/2019 12:12 PM (UTC -5 horas)</t>
  </si>
  <si>
    <t>YERALDINE UBAQUE VELAZQUEZ</t>
  </si>
  <si>
    <t>FDLS-CD-075-2019</t>
  </si>
  <si>
    <t xml:space="preserve">PRESTAR SERVICIOS TECNICOS PARA OPERACION, SEGUIMIENTO Y CUMPLIMIENTO DE LOS PROCESOS TIPO C </t>
  </si>
  <si>
    <t>07/02/2019 09:46 AM (UTC -5 horas)</t>
  </si>
  <si>
    <t>FDLS-CD-076-2019</t>
  </si>
  <si>
    <t>PRESTAR SERVICIOS PROFESIONALES COMUNICACION</t>
  </si>
  <si>
    <t>06/02/2019 09:55 AM (UTC -5 horas)</t>
  </si>
  <si>
    <t>CLAUDIA CONSTANZA CONTRERAS CORREA</t>
  </si>
  <si>
    <t>FDLS-CD-077-2019</t>
  </si>
  <si>
    <t xml:space="preserve">SERVICIOS DE APOYO A LAS CORREGIDURIAS </t>
  </si>
  <si>
    <t>05/02/2019 04:32 PM (UTC -5 horas)</t>
  </si>
  <si>
    <t>ENRIQUE HUERTAS</t>
  </si>
  <si>
    <t>FDLS-CD-074-2019</t>
  </si>
  <si>
    <t>PRESTAR LOS SERVICIOS PARA OPERAR EL VEHÍCULO ASIGNADO</t>
  </si>
  <si>
    <t>04/02/2019 04:30 PM (UTC -5 horas)</t>
  </si>
  <si>
    <t>WILLIAM CIFUENTES MEDINA</t>
  </si>
  <si>
    <t>FDLS-MC-056-2019</t>
  </si>
  <si>
    <t>INTERVENTORIA ESCUELAS DE FORMACION ARTISTICA</t>
  </si>
  <si>
    <t>04/02/2019 11:16 AM (UTC -5 horas)</t>
  </si>
  <si>
    <t>NOHORA JANNETH GUTIERREZ MILLAN</t>
  </si>
  <si>
    <t>GILBERTO RIVEROS ROMERO</t>
  </si>
  <si>
    <t>OSCAR LEONARDO FORERO HIGUERA</t>
  </si>
  <si>
    <t xml:space="preserve">FDLCB-CD-106-2019 </t>
  </si>
  <si>
    <t>14/02/2019 11:09 AM (UTC -5 horas)</t>
  </si>
  <si>
    <t>FDLCB-CD-104-2019</t>
  </si>
  <si>
    <t>14/02/2019 10:28 AM (UTC -5 horas)</t>
  </si>
  <si>
    <t>FDLCB-CD-102-2019</t>
  </si>
  <si>
    <t>14/02/2019 10:27 AM (UTC -5 horas)</t>
  </si>
  <si>
    <t>FDLCB-CD-105-2019</t>
  </si>
  <si>
    <t>14/02/2019 10:07 AM (UTC -5 horas)</t>
  </si>
  <si>
    <t>FDLCB-CD-103-2019</t>
  </si>
  <si>
    <t>14/02/2019 09:38 AM (UTC -5 horas)</t>
  </si>
  <si>
    <t>FDLCB-CD-101-2019</t>
  </si>
  <si>
    <t>14/02/2019 09:33 AM (UTC -5 horas)</t>
  </si>
  <si>
    <t>FDLCB-CD-100-2019</t>
  </si>
  <si>
    <t>14/02/2019 08:57 AM (UTC -5 horas)</t>
  </si>
  <si>
    <t>FDLCB-CD-099-2019</t>
  </si>
  <si>
    <t>14/02/2019 08:47 AM (UTC -5 horas)</t>
  </si>
  <si>
    <t xml:space="preserve">FDLCB-CD-098-2019 </t>
  </si>
  <si>
    <t>14/02/2019 09:12 AM (UTC -5 horas)</t>
  </si>
  <si>
    <t xml:space="preserve">FDLCB-CD-097-2019 </t>
  </si>
  <si>
    <t>14/02/2019 09:01 AM (UTC -5 horas)</t>
  </si>
  <si>
    <t xml:space="preserve"> </t>
  </si>
  <si>
    <t>FDLUSA-CPS-099-2019</t>
  </si>
  <si>
    <t>YENNY GIRALDO POSADA</t>
  </si>
  <si>
    <t>FDLUSA-CPS-097-2019</t>
  </si>
  <si>
    <t>ENITH STEPHANY BOHORQUEZ BUENO</t>
  </si>
  <si>
    <t>FDLUSA-CPS-096-2019</t>
  </si>
  <si>
    <t>PRESTACIÓN DE SERVICIOS DE APOYO A LA GESTIÓN</t>
  </si>
  <si>
    <t>FDLUSA-CPS-095-2019</t>
  </si>
  <si>
    <t>SERGIO GEOVANNY TOCANCIPA ARIZA</t>
  </si>
  <si>
    <t>FDLUSA-CPS-094-2019</t>
  </si>
  <si>
    <t>CONTRATO DE PRESTACION DE SERVICOS Y APOYO A LA GESTION</t>
  </si>
  <si>
    <t>JEICER DISNEY GUTIERREZ ALVAREZ</t>
  </si>
  <si>
    <t>FDLUSA-CPS-091-2019</t>
  </si>
  <si>
    <t>MIGUEL FABIAN OSORIO MARTÍNEZ</t>
  </si>
  <si>
    <t>FDLUSA-CPS 088-2019</t>
  </si>
  <si>
    <t>FDLUSA-CPS 087-2019</t>
  </si>
  <si>
    <t>FREDY ANDRES GORDILLO VALERO</t>
  </si>
  <si>
    <t>FDLUSA-CPS-093-2019</t>
  </si>
  <si>
    <t>DANIEL VARGAS GARCIA</t>
  </si>
  <si>
    <t>FDLUSA-CPS-092-2019</t>
  </si>
  <si>
    <t>JOSÉ DARWIN SANGUINO VÉLEZ</t>
  </si>
  <si>
    <t>FDLUSA-CPS-090-2019</t>
  </si>
  <si>
    <t>MARLENY GOMEZ GOMEZ</t>
  </si>
  <si>
    <t>FDLUSA-CPS-089-2019</t>
  </si>
  <si>
    <t>DIANA CAROLINA CASTAÑEDA ARCHILA</t>
  </si>
  <si>
    <t>CONTRATO PRESTACION DE SERVICIOS PROFESIONALES</t>
  </si>
  <si>
    <t>FDLUSA-CPS-085-2019</t>
  </si>
  <si>
    <t>ELKIN BALTAZAR SUÁREZ GUIZA</t>
  </si>
  <si>
    <t>FDLUSA-CPS-084-2019</t>
  </si>
  <si>
    <t>MARIA ELIZABETH CASALLAS FERNANDEZ</t>
  </si>
  <si>
    <t>FDLUSA-CPS-083-2019</t>
  </si>
  <si>
    <t>CLAUDIO JOSE GUILLERMO HERNANDEZ GUEVARA</t>
  </si>
  <si>
    <t>FDLUSA-CPS-082-2019</t>
  </si>
  <si>
    <t>MARTHA ELENA MACHADO SANCHEZ</t>
  </si>
  <si>
    <t>FDLUSA-CPS 079-2019</t>
  </si>
  <si>
    <t>MARIA DEL PILAR MUJICA SANDOVAL</t>
  </si>
  <si>
    <t>FDLUSA-CPS-075-2019</t>
  </si>
  <si>
    <t>CLAUDIA LILIANA MOYA ORJUELA</t>
  </si>
  <si>
    <t>FDULUSA-CPS-066-2019</t>
  </si>
  <si>
    <t>JOSE GUSTAVO ORTIZ FIGUEREDO</t>
  </si>
  <si>
    <t>EDWIN MAURCIO SANCHEZ RIAÑO</t>
  </si>
  <si>
    <t>JUAN MANUEL MONCADA URBINA</t>
  </si>
  <si>
    <t>SANTIAGO ANDRÉS PATIÑO HERNÁNDEZ</t>
  </si>
  <si>
    <t>JULIAN DAVID ALVAREZ PINZON</t>
  </si>
  <si>
    <t>ÁNGELA MARÍA BOHORQUEZ BEDOYA</t>
  </si>
  <si>
    <t>FDLCH-CPS-077-2019</t>
  </si>
  <si>
    <t>FDLCH-CPS-044-2019</t>
  </si>
  <si>
    <t>FDLCH-CPS-066-2019</t>
  </si>
  <si>
    <t>FDLCH-CPS-076-2019</t>
  </si>
  <si>
    <t>FDLCH-CPS-068-2019</t>
  </si>
  <si>
    <t>FDLCH-CPS-075-2019</t>
  </si>
  <si>
    <t>GINNA ALEXANDRA BERMÚDEZ GÓMEZ</t>
  </si>
  <si>
    <t>FDLCH-CPS-073-2019</t>
  </si>
  <si>
    <t>FDLCH-CPS-071-2019</t>
  </si>
  <si>
    <t>FDLCH-CPS-070-2019</t>
  </si>
  <si>
    <t>ANGIE ESTEFANIA GALAN GARCIA</t>
  </si>
  <si>
    <t>FDLCH-CPS-069-2019</t>
  </si>
  <si>
    <t>FDLCH-CPS-072-2019</t>
  </si>
  <si>
    <t>DANIEL FELIPE SANTIAGO COHEN</t>
  </si>
  <si>
    <t>FDLCH-CPS-074-2019</t>
  </si>
  <si>
    <t>IVAN GUILLERMO RAMIREZ REYES</t>
  </si>
  <si>
    <t>FDLSF-CD-044-2019</t>
  </si>
  <si>
    <t>ABOGADO GESTION POLICIVA</t>
  </si>
  <si>
    <t>FDLSF-CD-041-2019</t>
  </si>
  <si>
    <t>FDLSF-CD-038-2019</t>
  </si>
  <si>
    <t>TECNICO PARTICIPACION</t>
  </si>
  <si>
    <t>FDLSF-CD-042-2019</t>
  </si>
  <si>
    <t>APOYO ADMINISTRATIVO FDLSF</t>
  </si>
  <si>
    <t>CARLOS ANDRES RUEDA PEREZ</t>
  </si>
  <si>
    <t>FDLSF-CD-040-2019</t>
  </si>
  <si>
    <t>TECNICO JURIDICO OFICINA JURIDICA</t>
  </si>
  <si>
    <t>JULIAN LEONARDO RIVERA DUCON</t>
  </si>
  <si>
    <t>FDLSFL-CD-034-2019</t>
  </si>
  <si>
    <t>ASESOR JURÍDICO DESPACHO</t>
  </si>
  <si>
    <t>JUAN CARLOS VARGAS BARREIRO</t>
  </si>
  <si>
    <t>FDLSF-CD-037-2019</t>
  </si>
  <si>
    <t>REFERENTE AMBIENTAL</t>
  </si>
  <si>
    <t>NATALIA ROZO PEREZ</t>
  </si>
  <si>
    <t>FDLSF-CD-031-2019</t>
  </si>
  <si>
    <t>ABOGADO TITULACION</t>
  </si>
  <si>
    <t>NELSON FERNANDO FRANCO GONZALEZ</t>
  </si>
  <si>
    <t>FDLSF-CD-021-2019</t>
  </si>
  <si>
    <t>FDLSF-CD-028-2019</t>
  </si>
  <si>
    <t>11/02/2019 09:23 AM (UTC -5 horas)</t>
  </si>
  <si>
    <t>PROFESIONAL INFRAESTRUCTURA VIAL Y ESPACIO PUBLICO (UN PROCESO 2 CONTRATOS)</t>
  </si>
  <si>
    <t>FDLSF-CD-025-2019</t>
  </si>
  <si>
    <t>APOYO ADMINISTRATIVO INFRAESTRUCTURA</t>
  </si>
  <si>
    <t>08/02/2019 10:23 PM (UTC -5 horas)</t>
  </si>
  <si>
    <t>FDLSF-CD-030-2019</t>
  </si>
  <si>
    <t>PROFESIONAL - CONTABILIDAD</t>
  </si>
  <si>
    <t>08/02/2019 10:20 PM (UTC -5 horas)</t>
  </si>
  <si>
    <t>CLAUDIA PATRICIA GOMEZ GUTIERREZ</t>
  </si>
  <si>
    <t>FDLSF-CD-032-2019</t>
  </si>
  <si>
    <t xml:space="preserve">PROFESIONAL RELACIONES INTERINSTITUCIONALES </t>
  </si>
  <si>
    <t>08/02/2019 07:00 PM (UTC -5 horas)</t>
  </si>
  <si>
    <t>ANGELICA LEGUIZAMON JARAMILLO</t>
  </si>
  <si>
    <t>FDLSF-CD-035-2019</t>
  </si>
  <si>
    <t>INGENIERO CERROS</t>
  </si>
  <si>
    <t>08/02/2019 06:20 PM (UTC -5 horas)</t>
  </si>
  <si>
    <t>FABIO ALBERTO BELTRAN BELTRAN</t>
  </si>
  <si>
    <t>FDLSF-CD-033-2019</t>
  </si>
  <si>
    <t xml:space="preserve">PROFESIONAL DESPACHO </t>
  </si>
  <si>
    <t>08/02/2019 06:06 PM (UTC -5 horas)</t>
  </si>
  <si>
    <t>CLAUDIA SAGRA TORRES</t>
  </si>
  <si>
    <t>FDLSF-CD-029-2019</t>
  </si>
  <si>
    <t>PROFESIONAL DE GESTION DEL RIESGO</t>
  </si>
  <si>
    <t>08/02/2019 04:19 PM (UTC -5 horas)</t>
  </si>
  <si>
    <t>VIVIANA ANDREA ZAMBRANO ECHEVERRÍA</t>
  </si>
  <si>
    <t>FDLSF-CD-006-2019</t>
  </si>
  <si>
    <t>TECNICO BONO TIPO C</t>
  </si>
  <si>
    <t>08/02/2019 09:11 AM (UTC -5 horas)</t>
  </si>
  <si>
    <t>KEVIN MAURICIO LOZANO ARANDA</t>
  </si>
  <si>
    <t>FDLSF-CD-023-2019</t>
  </si>
  <si>
    <t>VIVE DIGITAL</t>
  </si>
  <si>
    <t>FDLSF-CD-027-2019</t>
  </si>
  <si>
    <t>ABOGADA GESTIÓN POLICIVA - OBRAS</t>
  </si>
  <si>
    <t>MARTHA PATRICIA HERNANDEZ MUÑOZ</t>
  </si>
  <si>
    <t>FDLSF-CD-026-2019</t>
  </si>
  <si>
    <t>REFERENTE DE PROTECCIÓN ANIMAL</t>
  </si>
  <si>
    <t>07/02/2019 09:04 PM (UTC -5 horas)</t>
  </si>
  <si>
    <t>DIEGO ANDRES GOMEZ NISPERUZA</t>
  </si>
  <si>
    <t>FDLSF-CD-024-2019</t>
  </si>
  <si>
    <t>REFERENTE DE CALIDAD</t>
  </si>
  <si>
    <t>07/02/2019 02:49 PM (UTC -5 horas)</t>
  </si>
  <si>
    <t>REBECA GONZÁLEZ JAIMES</t>
  </si>
  <si>
    <t>FDLSF-CD-012-2019</t>
  </si>
  <si>
    <t>APOYO INSPECCIONES - AUXILIAR</t>
  </si>
  <si>
    <t>07/02/2019 02:46 PM (UTC -5 horas)</t>
  </si>
  <si>
    <t>IVONNE VANESSA LOPEZ MARTINEZ</t>
  </si>
  <si>
    <t>DIEGO FELIPE RODRÍGUEZ GÓMEZ</t>
  </si>
  <si>
    <t>1) GUILLERMO ALBERTO RAMÍREZ DUQUE - $ 43.200.000
2) LILIANA PATRICIA GUTIÉRREZ SÁNCHEZ - $ 43.200.000</t>
  </si>
  <si>
    <t>MARGARITA MARÍA CRISTINA BRAVO BUSTAMANTE</t>
  </si>
  <si>
    <t>DERLY ESPERANZA FAJARDO RODRIGUEZ</t>
  </si>
  <si>
    <t>JUAN CAMILO APONTE MARTINEZ</t>
  </si>
  <si>
    <t xml:space="preserve">LUIS DANIEL MUÑOZ ARIAS </t>
  </si>
  <si>
    <t>VALERIA GOMEZ MONTAÑA</t>
  </si>
  <si>
    <t>FDLSC-CPS-218-2019</t>
  </si>
  <si>
    <t>15/02/2019 06:04 PM (UTC -5 horas)</t>
  </si>
  <si>
    <t>ROCIO SALGADO ESPARZA</t>
  </si>
  <si>
    <t>FDLSC-CPS-216-2019</t>
  </si>
  <si>
    <t>15/02/2019 05:22 PM (UTC -5 horas)</t>
  </si>
  <si>
    <t>JOHN ALEXANDER DIMATÉ BARRERA</t>
  </si>
  <si>
    <t>FDLSC-CPS-217-2019</t>
  </si>
  <si>
    <t>15/02/2019 04:09 PM (UTC -</t>
  </si>
  <si>
    <t>PEDRO ALEXANDER CEPEDA MATIZ</t>
  </si>
  <si>
    <t>FDLSC-CPS-202-2019</t>
  </si>
  <si>
    <t>15/02/2019 02:45 PM (UTC -5 horas)</t>
  </si>
  <si>
    <t>YURI MASSIEL CRISTANCHO MORALES</t>
  </si>
  <si>
    <t>FDLSC-CPS-172-2019</t>
  </si>
  <si>
    <t>14/02/2019 12:53 PM (UTC -5 horas)</t>
  </si>
  <si>
    <t>SANDRA YINETH FAJARDO USAQUÉN</t>
  </si>
  <si>
    <t>FDLSC-CPS-171-2019</t>
  </si>
  <si>
    <t>14/02/2019 12:25 PM (UTC -5 horas)</t>
  </si>
  <si>
    <t>YOLANDA CALDERON</t>
  </si>
  <si>
    <t>FDLSC-CPS-170-2019</t>
  </si>
  <si>
    <t>14/02/2019 12:15 PM (UTC -5 horas)</t>
  </si>
  <si>
    <t>LIBARDO GUASCA DIAZ</t>
  </si>
  <si>
    <t>FDLSC-CPS-169-2019</t>
  </si>
  <si>
    <t>14/02/2019 12:05 PM (UTC -5 horas)</t>
  </si>
  <si>
    <t>HERNANDO ELIAS GARCÍA VARGAS</t>
  </si>
  <si>
    <t>FDLSC-CPS-160-2019</t>
  </si>
  <si>
    <t>14/02/2019 06:59 AM (UTC -5 horas)</t>
  </si>
  <si>
    <t>NESTOR MIGUEL PULECIO ESPINOSA</t>
  </si>
  <si>
    <t>FDLSC-CPS-158-2019</t>
  </si>
  <si>
    <t>14/02/2019 06:27 AM (UTC -5 horas)</t>
  </si>
  <si>
    <t>LEIDY STEFANNIA CALDERON SALAMANCA</t>
  </si>
  <si>
    <t>FDLSC-CPS-157-2019</t>
  </si>
  <si>
    <t>13/02/2019 09:45 PM (UTC -5 horas)</t>
  </si>
  <si>
    <t>YEIMY CAMILA TRIANA VIGOYA</t>
  </si>
  <si>
    <t>FDLSC-CPS-105-2019</t>
  </si>
  <si>
    <t>13/02/2019 09:16 PM (UTC -5 horas)</t>
  </si>
  <si>
    <t>FDLSC-CPS-094-2019</t>
  </si>
  <si>
    <t>13/02/2019 08:03 PM (UTC -5 horas)</t>
  </si>
  <si>
    <t>MARIS STELLA PILLIMUE CABRERA</t>
  </si>
  <si>
    <t>FDLSC CPS-047-2019</t>
  </si>
  <si>
    <t>13/02/2019 05:23 PM (UTC -5 horas)</t>
  </si>
  <si>
    <t>JOHN YEZID HERRERA MATIAS</t>
  </si>
  <si>
    <t>FDLSC-CPS-150-2019</t>
  </si>
  <si>
    <t>13/02/2019 03:45 PM (UTC -5 horas)</t>
  </si>
  <si>
    <t>OMAR ALBERTO IBAÑEZ JIMÉNEZ</t>
  </si>
  <si>
    <t>FDLSC-CPS-159-2019</t>
  </si>
  <si>
    <t>13/02/2019 01:09 PM (UTC -5 horas)</t>
  </si>
  <si>
    <t>JULIO CESAR ESPAÑOL SARMIENTO</t>
  </si>
  <si>
    <t>FDLSC-CPS-161-2019</t>
  </si>
  <si>
    <t>13/02/2019 12:46 PM (UTC -5 horas)</t>
  </si>
  <si>
    <t>LEIDY TATIANA ROMERO ABRIL</t>
  </si>
  <si>
    <t>FDLSC-CPS-120-2019</t>
  </si>
  <si>
    <t>13/02/2019 12:21 PM (UTC -5 horas)</t>
  </si>
  <si>
    <t>HEIMER ANDRES MAYORGA TOCANCIPA</t>
  </si>
  <si>
    <t>FDLSC-CPS-106-2019</t>
  </si>
  <si>
    <t>13/02/2019 12:16 PM (UTC -5 horas)</t>
  </si>
  <si>
    <t>ERIKA ANDREA GONZALEZ GARCIA</t>
  </si>
  <si>
    <t>FDLSC-CPS-156-2019</t>
  </si>
  <si>
    <t>13/02/2019 06:36 AM (UTC -5 horas)</t>
  </si>
  <si>
    <t>JUAN SEBASTIÁN RODRÍGUEZ AMARILLO</t>
  </si>
  <si>
    <t>FDLSC-CPS-155-2019</t>
  </si>
  <si>
    <t>13/02/2019 06:06 AM (UTC -5 horas)</t>
  </si>
  <si>
    <t>DIANA PAOLA ARENAS FONTECHA</t>
  </si>
  <si>
    <t>FDLSC-CPS-154-2019</t>
  </si>
  <si>
    <t>13/02/2019 05:59 AM (UTC -5 horas)</t>
  </si>
  <si>
    <t>JENNY PAOLA MARTINEZ CELY</t>
  </si>
  <si>
    <t>FDLSC-CPS-122-2019</t>
  </si>
  <si>
    <t>13/02/2019 05:43 AM (UTC -5 horas)</t>
  </si>
  <si>
    <t>MARTHA ESPERANZA ROMERO NIÑO</t>
  </si>
  <si>
    <t>FDLSC-CPS-123-2019</t>
  </si>
  <si>
    <t>13/02/2019 05:23 AM (UTC -5 horas)</t>
  </si>
  <si>
    <t>CARLOS ALEXANDER CASTILLO MUÑOZ</t>
  </si>
  <si>
    <t>FDLSC CPS-149-2019</t>
  </si>
  <si>
    <t>13/02/2019 12:55 AM (UTC -5 horas)</t>
  </si>
  <si>
    <t>ARGEMIRO RINCON ORTIZ</t>
  </si>
  <si>
    <t>FDLSC-CPS-153-2019</t>
  </si>
  <si>
    <t>13/02/2019 12:05 AM (UTC -5 horas)</t>
  </si>
  <si>
    <t>PEDRO JULIO ALDANA ALONSO</t>
  </si>
  <si>
    <t>FDLSC-CPS-166-2019</t>
  </si>
  <si>
    <t>12/02/2019 11:51 PM (UTC -5 horas)</t>
  </si>
  <si>
    <t>EDILBERTO PARRA CASAS</t>
  </si>
  <si>
    <t>FDLSC-CPS-164-2019</t>
  </si>
  <si>
    <t>12/02/2019 11:43 PM (UTC -5 horas)</t>
  </si>
  <si>
    <t>JENNY VERONICA OSORIO CASTRO</t>
  </si>
  <si>
    <t>FDLSC-CPS-165-2019</t>
  </si>
  <si>
    <t>12/02/2019 11:18 PM (UTC -5 horas)</t>
  </si>
  <si>
    <t>VICTOR ALEXIS BAUTISTA RICO</t>
  </si>
  <si>
    <t>FDLSC-CPS-163-2019</t>
  </si>
  <si>
    <t>12/02/2019 11:10 PM (UTC -5 horas)</t>
  </si>
  <si>
    <t>JULIA CAROLINA GOMEZ BECERRA</t>
  </si>
  <si>
    <t>FDLSC-CPS-162-2019</t>
  </si>
  <si>
    <t>12/02/2019 11:03 PM (UTC -5 horas)</t>
  </si>
  <si>
    <t>WILLIAM ALBEIRO SUÁREZ MONROY</t>
  </si>
  <si>
    <t>FDLSC-CPS-118-2019</t>
  </si>
  <si>
    <t>12/02/2019 06:08 PM (UTC -5 horas)</t>
  </si>
  <si>
    <t>JULIO CESAR OTALORA NEISA</t>
  </si>
  <si>
    <t>FDLSC-CPS-152-2019</t>
  </si>
  <si>
    <t>12/02/2019 01:24 PM (UTC -5 horas)</t>
  </si>
  <si>
    <t>JORGE CAMILO PUENTES LÓPEZ</t>
  </si>
  <si>
    <t>FDLSC-CPS-137-2019</t>
  </si>
  <si>
    <t>12/02/2019 05:34 PM (UTC -5 horas)</t>
  </si>
  <si>
    <t>ROSA MARIA PATIÑO</t>
  </si>
  <si>
    <t>FDLSC-CPS-136-2019</t>
  </si>
  <si>
    <t>12/02/2019 05:48 PM (UTC -5 horas)</t>
  </si>
  <si>
    <t>FDLSC-CPS-151-2019</t>
  </si>
  <si>
    <t>12/02/2019 01:09 PM (UTC -5 horas)</t>
  </si>
  <si>
    <t>FDLSC-CPS-100-2019</t>
  </si>
  <si>
    <t>11/02/2019 08:22 PM (UTC -5 horas)</t>
  </si>
  <si>
    <t>LUIS ANDRÉS ALVAREZ TORRADO</t>
  </si>
  <si>
    <t>FDLSC-CPS-101-2019</t>
  </si>
  <si>
    <t>11/02/2019 08:15 PM (UTC -5 horas)</t>
  </si>
  <si>
    <t>ANDREA KATHERIN ABRIL RODRIGUEZ</t>
  </si>
  <si>
    <t>FDLSC-CPS-102-2019</t>
  </si>
  <si>
    <t>11/02/2019 08:06 PM (UTC -5 horas)</t>
  </si>
  <si>
    <t>ANA DEL PILAR DUARTE MURILLO</t>
  </si>
  <si>
    <t>FDLSC-CPS-114-2019</t>
  </si>
  <si>
    <t>11/02/2019 07:57 PM (UTC -5 horas)</t>
  </si>
  <si>
    <t>LILIANA ANDREA VASQUEZ VALENCIA</t>
  </si>
  <si>
    <t>FDLSC-CPS-115-2019</t>
  </si>
  <si>
    <t>11/02/2019 07:49 PM (UTC -5 horas)</t>
  </si>
  <si>
    <t>NELSON FABIAN QUINTERO LOZANO</t>
  </si>
  <si>
    <t>FDLSC-CPS-116-2019</t>
  </si>
  <si>
    <t>11/02/2019 07:41 PM (UTC -5 horas)</t>
  </si>
  <si>
    <t>FREDY FRANKY GARZON SALAS</t>
  </si>
  <si>
    <t>FDLSC-CPS-117-2019</t>
  </si>
  <si>
    <t>11/02/2019 07:23 PM (UTC -5 horas)</t>
  </si>
  <si>
    <t>JONATHAN MORENO</t>
  </si>
  <si>
    <t>FDLSC-CPS-129-2019</t>
  </si>
  <si>
    <t>11/02/2019 07:12 PM (UTC -5 horas)</t>
  </si>
  <si>
    <t>ALFONSO PINZON MUÑOZ</t>
  </si>
  <si>
    <t>FDLSC-CPS-130-2019</t>
  </si>
  <si>
    <t>11/02/2019 07:00 PM (UTC -5 horas)</t>
  </si>
  <si>
    <t>LUIS ALEJANDRO CUESTAS MARTIN</t>
  </si>
  <si>
    <t>FDLSC-CPS-104-2019</t>
  </si>
  <si>
    <t>11/02/2019 06:35 PM (UTC -5 horas)</t>
  </si>
  <si>
    <t>ORLANDO AVENDAÑO RAMÍREZ</t>
  </si>
  <si>
    <t>FDLSC-CPS-131-2019</t>
  </si>
  <si>
    <t>AUGUSTO ENRIQUE CASTRO CORTES</t>
  </si>
  <si>
    <t>FDLSC-CPS-113-2019</t>
  </si>
  <si>
    <t>11/02/2019 04:55 PM (UTC -5 horas)</t>
  </si>
  <si>
    <t>VICTOR JOSE MENDOZA MANJARRES</t>
  </si>
  <si>
    <t>FDLSC-CPS-112-2019</t>
  </si>
  <si>
    <t>11/02/2019 04:32 PM (UTC -5 horas)</t>
  </si>
  <si>
    <t>JUAN PABLO ORTEGA WALTEROS</t>
  </si>
  <si>
    <t>FDLSC-CPS-148-2019</t>
  </si>
  <si>
    <t>11/02/2019 12:50 PM (UTC -5 horas)</t>
  </si>
  <si>
    <t>YESIKA GARCÍA VALEMCIA</t>
  </si>
  <si>
    <t>FDLSC-CPS-146-2019</t>
  </si>
  <si>
    <t>11/02/2019 12:52 PM (UTC -5 horas)</t>
  </si>
  <si>
    <t>SANDRA CAROLINA CORTES GUTIERREZ</t>
  </si>
  <si>
    <t>FDLSC-CPS-119-2019</t>
  </si>
  <si>
    <t>11/02/2019 01:19 PM (UTC -5 horas)</t>
  </si>
  <si>
    <t>NUBIA ROCIO POVEDA PARRA</t>
  </si>
  <si>
    <t>FDLSC-CPS-149-2019</t>
  </si>
  <si>
    <t>11/02/2019 03:44 PM (UTC -5 horas)</t>
  </si>
  <si>
    <t>FDLSC-CPS-095-2019</t>
  </si>
  <si>
    <t>08/02/2019 03:41 PM (UTC -5 horas)</t>
  </si>
  <si>
    <t>PABLO ENRIQUE MOSQUERA VARGAS</t>
  </si>
  <si>
    <t>FDLSC-CPS-143-2019</t>
  </si>
  <si>
    <t>11/02/2019 10:18 AM (UTC -5 horas)</t>
  </si>
  <si>
    <t>DIANA CONSTANZA REINA MORENO</t>
  </si>
  <si>
    <t>FDLSC-CPS-144-2019</t>
  </si>
  <si>
    <t>11/02/2019 11:39 AM (UTC -5 horas)</t>
  </si>
  <si>
    <t>VIVIAN ALEXANDRA OTÁLORA GIL</t>
  </si>
  <si>
    <t>FDLSC-CPS-145-2019</t>
  </si>
  <si>
    <t>11/02/2019 12:33 PM (UTC -5 horas)</t>
  </si>
  <si>
    <t>SARA SOFIA PINEDA CAMACHO</t>
  </si>
  <si>
    <t>FDLSC-CPS-147-2019</t>
  </si>
  <si>
    <t>11/02/2019 12:47 PM (UTC -5 horas)</t>
  </si>
  <si>
    <t>LUZ YANETH MORENO OTALORA</t>
  </si>
  <si>
    <t>FDLSC-CPS-096-2019</t>
  </si>
  <si>
    <t>08/02/2019 01:37 PM (UTC -5 horas)</t>
  </si>
  <si>
    <t>DELCY VIVIANA GÓMEZ ORTÍZ</t>
  </si>
  <si>
    <t>FDLSC-CPS-091-2019</t>
  </si>
  <si>
    <t>08/02/2019 01:16 PM (UTC -5 horas)</t>
  </si>
  <si>
    <t>CINDY MARIAN GUEVARA GÓMEZ</t>
  </si>
  <si>
    <t>FDLSC-CPS-092-2019</t>
  </si>
  <si>
    <t>08/02/2019 12:59 PM (UTC -5 horas)</t>
  </si>
  <si>
    <t>SANDRA VIVIANA RIATIVA PINILLA</t>
  </si>
  <si>
    <t>FDLSC-CPS-074-2019</t>
  </si>
  <si>
    <t>08/02/2019 11:25 AM (UTC -5 horas)</t>
  </si>
  <si>
    <t>MONICA ALEJANDRA PERILLA FONTECHA</t>
  </si>
  <si>
    <t>DANILO ALFONSO HERNÁNDEZ MONTENEGRO</t>
  </si>
  <si>
    <t>ADRIANA MARCELA FANDIÑO MONSALVE</t>
  </si>
  <si>
    <t>JAIME DARIO PARDO RODRÍGUEZ</t>
  </si>
  <si>
    <t>OSCAR DAVID DIAZ MAULEDOUX</t>
  </si>
  <si>
    <t>JULIAN ARIZA BACHILLER</t>
  </si>
  <si>
    <t>ANDERSSON FABIAN RINCON ALMARIO</t>
  </si>
  <si>
    <t>FELIX ANTONIO CASTILLO MOSQUERA</t>
  </si>
  <si>
    <t>CRISTIAN CAMILO RUBIANO GRANADA</t>
  </si>
  <si>
    <t>JAIRO YECID VILLALBA AREVALO</t>
  </si>
  <si>
    <t>LUZ MARINA VARELA</t>
  </si>
  <si>
    <t>NIDIA ESPERANZA MURILLO BRICEÑO</t>
  </si>
  <si>
    <t>LUIS DANIEL MIRANDA CIFUENTES</t>
  </si>
  <si>
    <t>JOSÉ ARMANDO RUIZ CALDERÓN</t>
  </si>
  <si>
    <t>JAIRO ARGUELLO BORDA</t>
  </si>
  <si>
    <t>JAVIER DE JESUS TRESPALACIOS QUINTERO</t>
  </si>
  <si>
    <t>HELVER FABIAN CASALLAS ROMERO</t>
  </si>
  <si>
    <t>ALEXANDER RAMIREZ GRANADOS</t>
  </si>
  <si>
    <t>WILLIAM CESAR PARADA PAEZ</t>
  </si>
  <si>
    <t>MARY LUZ VIASUS ROMERO</t>
  </si>
  <si>
    <t>JOSE DAVID URBINA</t>
  </si>
  <si>
    <t>GUILLERMO ACOSTA VERA</t>
  </si>
  <si>
    <t>JENNY ANDREA MONTOYA HERNÁNDEZ</t>
  </si>
  <si>
    <t>CARLOS EDUARDO QUIROGA PINZON</t>
  </si>
  <si>
    <t>YEISON ESTIVEN GALINDO BARBOSA</t>
  </si>
  <si>
    <t>YENIFER ALEJANDRA NIÑO VARGAS</t>
  </si>
  <si>
    <t>LEIDY JOHANA RODRIGUEZ MARTINEZ</t>
  </si>
  <si>
    <t>DIANA ISABEL BRAVO CORDOBA</t>
  </si>
  <si>
    <t>MARÍA DEL PILAR TRUJILLO PINZÓN</t>
  </si>
  <si>
    <t>DIANA ESPÉRANZA BOJACA IZQUIERDO</t>
  </si>
  <si>
    <t>MIGUEL ANGEL ESPINOSA PARRA</t>
  </si>
  <si>
    <t>FREDY RODRIGUEZ GARCIA</t>
  </si>
  <si>
    <t>ARNOLDO ELIECER SOSA RODRIGUEZ</t>
  </si>
  <si>
    <t>CD-132-FDLU</t>
  </si>
  <si>
    <t>DISEÑADOR GRAFICO</t>
  </si>
  <si>
    <t>15/02/2019 04:03 PM (UTC -5 horas)</t>
  </si>
  <si>
    <t>CD-129-FDLU-2019</t>
  </si>
  <si>
    <t xml:space="preserve">PROFESIONAL SOCIAL 7 BONO C </t>
  </si>
  <si>
    <t>14/02/2019 08:18 PM (UTC -5 horas)</t>
  </si>
  <si>
    <t>MYRIAM CRISTINA BARBOSA GUZMAN</t>
  </si>
  <si>
    <t>CD-130-FDLU-2019</t>
  </si>
  <si>
    <t>ASISTENCIAL CDI</t>
  </si>
  <si>
    <t>14/02/2019 07:17 PM (UTC -5 horas)</t>
  </si>
  <si>
    <t>BLANCA JISETH MOLANO ROJAS</t>
  </si>
  <si>
    <t>CD-131-FDLU-2019</t>
  </si>
  <si>
    <t xml:space="preserve">TECNICO POLICIVO </t>
  </si>
  <si>
    <t>14/02/2019 05:09 PM (UTC -5 horas)</t>
  </si>
  <si>
    <t>JHOAN SANTIAGO MORENO CASTIBLANCO</t>
  </si>
  <si>
    <t>CD-128-FDLU-2019</t>
  </si>
  <si>
    <t>PROFESIONAL DDHH</t>
  </si>
  <si>
    <t>13/02/2019 04:59 PM (UTC -5 horas)</t>
  </si>
  <si>
    <t>INGRID CAROLINA AVILA ALZATE</t>
  </si>
  <si>
    <t>CD-127-FDLU-2019</t>
  </si>
  <si>
    <t>ASISTENCIAL CASA DE CONSUMIDOR</t>
  </si>
  <si>
    <t>12/02/2019 04:39 PM (UTC -5 horas)</t>
  </si>
  <si>
    <t>LAURA GERALDINE SALCEDO GUZMAN</t>
  </si>
  <si>
    <t>CD-126-FDLU-2019</t>
  </si>
  <si>
    <t xml:space="preserve">ABOGADO CONTRATACIÓN </t>
  </si>
  <si>
    <t>12/02/2019 03:39 PM (UTC -5 horas)</t>
  </si>
  <si>
    <t>CARLOS ARTURO ALFONSO MARTÍNEZ</t>
  </si>
  <si>
    <t>CD-124-FDLU-2019</t>
  </si>
  <si>
    <t>ABOGADO 3 INSPECCIONES</t>
  </si>
  <si>
    <t>12/02/2019 12:33 PM (UTC -5 horas)</t>
  </si>
  <si>
    <t>JEFERSON ALEJANDRO GOMEZ SANTAFE</t>
  </si>
  <si>
    <t>CD-125-FDLU-2019</t>
  </si>
  <si>
    <t>PROMOTOR 3 ULATA</t>
  </si>
  <si>
    <t>12/02/2019 11:24 AM (UTC -5 horas)</t>
  </si>
  <si>
    <t>FREDDY RIOS GUTIERREZ</t>
  </si>
  <si>
    <t>CD-123-FDLU-2019</t>
  </si>
  <si>
    <t xml:space="preserve">ABOGADO 1 CASA DE CONSUMIDOR </t>
  </si>
  <si>
    <t>12/02/2019 10:46 AM (UTC -5 horas)</t>
  </si>
  <si>
    <t>MONICA MARITZA SOTELO MORA</t>
  </si>
  <si>
    <t>CD-122-FDLU-2019</t>
  </si>
  <si>
    <t>ASISTENCIAL DESCONGESTION</t>
  </si>
  <si>
    <t>11/02/2019 02:51 PM (UTC -5 horas)</t>
  </si>
  <si>
    <t>MARIO ANDRES RODRIGUEZ BETANCOURT</t>
  </si>
  <si>
    <t>CD-121-FDLU-2019</t>
  </si>
  <si>
    <t xml:space="preserve">PROFESIONAL DESCONGESTION </t>
  </si>
  <si>
    <t>11/02/2019 01:13 PM (UTC -5 horas)</t>
  </si>
  <si>
    <t>CD-120-FDLU-2019</t>
  </si>
  <si>
    <t>WILLIAM GERMAN PEREZ LLANOS</t>
  </si>
  <si>
    <t>CD-117-FDLU-2019</t>
  </si>
  <si>
    <t xml:space="preserve">TÉCNICO SISTEMAS </t>
  </si>
  <si>
    <t>08/02/2019 05:13 PM (UTC -5 horas)</t>
  </si>
  <si>
    <t>JUAN JOSE ACEVEDO CAMPOS</t>
  </si>
  <si>
    <t>CD-119-FDLU-2019</t>
  </si>
  <si>
    <t>FINANCIERO OBLIGACIONES POR PAGAR</t>
  </si>
  <si>
    <t>08/02/2019 04:13 PM (UTC -5 horas)</t>
  </si>
  <si>
    <t>NELSON CARDOZO FLOREZ</t>
  </si>
  <si>
    <t>CD-118-FDLU-2019</t>
  </si>
  <si>
    <t>ABOGADA CERROS</t>
  </si>
  <si>
    <t>08/02/2019 12:28 PM (UTC -5 horas)</t>
  </si>
  <si>
    <t xml:space="preserve">MAYERLY GARZON RICO </t>
  </si>
  <si>
    <t>FDLT-CPS-108-2019</t>
  </si>
  <si>
    <t>SERVICOS PROFESIONALES PARA APOYAR GRUPO DE ASUNTOS POBLACIONALES</t>
  </si>
  <si>
    <t>15/02/2019 01:26 PM (UTC -5 horas)</t>
  </si>
  <si>
    <t>FDLT-CPS-094-2019</t>
  </si>
  <si>
    <t>PROFESIONALES PARA LA OPERACIÓN, SEGUIMIENTO Y CUMPLIMIENTO DE LOS PROCESOS Y PROCEDIMIENTOS DEL SERVICIO APOYO ECONÓMICO TIPO C</t>
  </si>
  <si>
    <t>15/02/2019 11:27 AM (UTC -5 horas)</t>
  </si>
  <si>
    <t>CAROLINA CARRILLO ROMERO</t>
  </si>
  <si>
    <t>FDLT-CPS-107-2019</t>
  </si>
  <si>
    <t>APOYAR AL EQUIPO DE PRENSA Y COMUNICACIONES</t>
  </si>
  <si>
    <t>15/02/2019 09:09 AM (UTC -5 horas)</t>
  </si>
  <si>
    <t>JORGE TIBERIO ANGARITA GARCÍA</t>
  </si>
  <si>
    <t>FDLT-CPS-106-2019</t>
  </si>
  <si>
    <t>PROFESIONAL AREA JURÍDICA</t>
  </si>
  <si>
    <t>14/02/2019 08:36 PM (UTC -5 horas)</t>
  </si>
  <si>
    <t>SILVIA PATRICIA ARANGO FAJARDO</t>
  </si>
  <si>
    <t>FDLT-CPS-098-2019</t>
  </si>
  <si>
    <t>14/02/2019 06:46 PM (UTC -5 horas)</t>
  </si>
  <si>
    <t>JUAN NICOLÁS GARCÍA VALENZUELA</t>
  </si>
  <si>
    <t>CPS-097-2019</t>
  </si>
  <si>
    <t>14/02/2019 03:01 PM (UTC -5 horas)</t>
  </si>
  <si>
    <t>MARY SOL WILCHES CUERVO</t>
  </si>
  <si>
    <t>FDLT-CPS-095-2019</t>
  </si>
  <si>
    <t xml:space="preserve">PROFESIONALES PARA LA OPERACIÓN, SEGUIMIENTO Y CUMPLIMIENTO DE LOS PROCEDIMIENTOS ADMINISTRATIVOS, OPERATIVOS Y PROGRAMÁTICOS </t>
  </si>
  <si>
    <t>14/02/2019 02:02 PM (UTC -5 horas)</t>
  </si>
  <si>
    <t>YEISSON FABIAN GARCIA SILVA</t>
  </si>
  <si>
    <t>FDLT-CPS-105-2019</t>
  </si>
  <si>
    <t xml:space="preserve">PRESTAR SERVICIOS PROFESIONALES EN EL ÁREA DE GESTIÓN DEL DESARROLLO LOCAL </t>
  </si>
  <si>
    <t>14/02/2019 12:29 PM (UTC -5 horas)</t>
  </si>
  <si>
    <t>JOHN LEANDRO BETANCOURTH GUTIÉRREZ</t>
  </si>
  <si>
    <t>FDLT-CPS-096-2019</t>
  </si>
  <si>
    <t>PROFESIONAL SUBSIDIO TIPO C</t>
  </si>
  <si>
    <t>14/02/2019 11:39 AM (UTC -5 horas)</t>
  </si>
  <si>
    <t>ELIECER ALEXANDER RODRÍGUE GUTIÉRREZ</t>
  </si>
  <si>
    <t>FDLT-CPS-100-2019</t>
  </si>
  <si>
    <t>Apoyo a la gestión mediante labores administrativas</t>
  </si>
  <si>
    <t>14/02/2019 10:04 AM (UTC -5 horas)</t>
  </si>
  <si>
    <t>ANGELICA MARIA VARGAS PINZON</t>
  </si>
  <si>
    <t>FDLT-CPS-087-2019</t>
  </si>
  <si>
    <t>FORMULACIÓN,SEGUIMIENTO E IMPLEMENTACIÓN DE LA ESTRATEGIA LOCAL</t>
  </si>
  <si>
    <t>14/02/2019 09:06 AM (UTC -5 horas)</t>
  </si>
  <si>
    <t>JUÁN PABLO CAMACHO LÓPEZ</t>
  </si>
  <si>
    <t>FDLT-CPS-090-2019</t>
  </si>
  <si>
    <t>APOYAR LA GESTION DOCUMENTAL ACOMPAÑANDO AL EQUIPO JURIDICO DE DEPURACION</t>
  </si>
  <si>
    <t>14/02/2019 08:04 AM (UTC -5 horas)</t>
  </si>
  <si>
    <t>AMPARO RAMIREZ GONZALEZ</t>
  </si>
  <si>
    <t>FDLT-CPS-091-2019</t>
  </si>
  <si>
    <t>APOYAR LA GESTION DOCUMENTAL AL EQUIPO JURIDICO DE DEPURACION</t>
  </si>
  <si>
    <t>14/02/2019 07:26 AM (UTC -5 horas)</t>
  </si>
  <si>
    <t>JULY ANDREA LESMES PALACIOS</t>
  </si>
  <si>
    <t>FDLT-CPS-088-2019</t>
  </si>
  <si>
    <t>DEPURACIÓN DE LAS ACTUACIONES ADMINISTRATIVAS</t>
  </si>
  <si>
    <t>13/02/2019 02:27 PM (UTC -5 horas)</t>
  </si>
  <si>
    <t>KAREN ANDREA FRANCO BETANCUR</t>
  </si>
  <si>
    <t>FDLT-CPS-101-2019</t>
  </si>
  <si>
    <t>APOYAR JURIDICAMENTE LAS ACCIONES REQUERIDAS PARA LA DEPURACIÓN DE LAS ACTUACIONES ADMINISTRATIVAS</t>
  </si>
  <si>
    <t>13/02/2019 01:54 PM (UTC -5 horas)</t>
  </si>
  <si>
    <t>LILIANA CLAVIJO AMEZQUITA</t>
  </si>
  <si>
    <t>FDLT CPS 103 DE 2019</t>
  </si>
  <si>
    <t>13/02/2019 01:38 PM (UTC -5 horas)</t>
  </si>
  <si>
    <t>DIANA ANDREA OLAYA RUBIO</t>
  </si>
  <si>
    <t>ANA PATRICIA GARCIA PULIDO</t>
  </si>
  <si>
    <t>FDLT-CPS-099-2019</t>
  </si>
  <si>
    <t>PRESTAR LOS SERVICIOS TECNICO- PROFESIONALES EN EL SISTEMA SIRBE</t>
  </si>
  <si>
    <t>13/02/2019 12:03 PM (UTC -5 horas)</t>
  </si>
  <si>
    <t>FDLT-CPS 102 DE 2019</t>
  </si>
  <si>
    <t>13/02/2019 11:07 AM (UTC -5 horas)</t>
  </si>
  <si>
    <t>FDLT-CPS-089-2019</t>
  </si>
  <si>
    <t xml:space="preserve">IMPULSO ACTUACIONES ADMINISTRATIVAS </t>
  </si>
  <si>
    <t>13/02/2019 10:45 AM (UTC -5 horas)</t>
  </si>
  <si>
    <t>LAURA VANESSA GAMBA ELÍAS</t>
  </si>
  <si>
    <t>FDLT-CPS-085-2019</t>
  </si>
  <si>
    <t xml:space="preserve">APOYO AL ARCHIVO </t>
  </si>
  <si>
    <t>13/02/2019 09:16 AM (UTC -5 horas)</t>
  </si>
  <si>
    <t>MARIA DEL PILAR PAIPA CASTRO</t>
  </si>
  <si>
    <t>13/02/2019 09:12 AM (UTC -5 horas)</t>
  </si>
  <si>
    <t>FDLB-CD-141-2019</t>
  </si>
  <si>
    <t>18/02/2019 10:19 AM (UTC -5 horas)</t>
  </si>
  <si>
    <t>FDLB-CD-140-2019</t>
  </si>
  <si>
    <t xml:space="preserve">NOTIFICADOR </t>
  </si>
  <si>
    <t>16/02/2019 11:46 AM (UTC -5 horas)</t>
  </si>
  <si>
    <t>INFRAESTRUCTURA MALLA VIAL</t>
  </si>
  <si>
    <t>15/02/2019 10:54 PM (UTC -5 horas)</t>
  </si>
  <si>
    <t>JESUS ALFONCO CORREA VERGARA</t>
  </si>
  <si>
    <t>FDLB-CD-139-2019</t>
  </si>
  <si>
    <t>FDLB-CD-138-2019</t>
  </si>
  <si>
    <t>POLICIVO MULTAS</t>
  </si>
  <si>
    <t>15/02/2019 10:25 PM (UTC -5 horas)</t>
  </si>
  <si>
    <t>ANDRES FELIPE BORRAS BUITRAGO</t>
  </si>
  <si>
    <t>FDLB-CD-129-2019</t>
  </si>
  <si>
    <t>PIGA</t>
  </si>
  <si>
    <t>15/02/2019 09:56 PM (UTC -5 horas)</t>
  </si>
  <si>
    <t>JAVIER AUGUSTO GARCÍA PÁEZ</t>
  </si>
  <si>
    <t>FDLB-CD-137-2019</t>
  </si>
  <si>
    <t>AUXILIAR DE ARCHIVO 6</t>
  </si>
  <si>
    <t>15/02/2019 07:54 PM (UTC -5 horas)</t>
  </si>
  <si>
    <t>CARLOS ALBERTO DELGADO GONZALEZ</t>
  </si>
  <si>
    <t>FDLB-CD-136-2019</t>
  </si>
  <si>
    <t>TÉCNICO PRESUPUESTO</t>
  </si>
  <si>
    <t>15/02/2019 06:33 PM (UTC -5 horas)</t>
  </si>
  <si>
    <t>FDLB-CD-134-2019</t>
  </si>
  <si>
    <t>PROFESIONAL EMPLEABILIDAD</t>
  </si>
  <si>
    <t>15/02/2019 04:22 PM (UTC -5 horas)</t>
  </si>
  <si>
    <t>CARMEN ANDREA AVELLANEDA SANTOYA</t>
  </si>
  <si>
    <t>FDLB-CD-135-2019</t>
  </si>
  <si>
    <t>15/02/2019 01:08 PM (UTC -5 horas)</t>
  </si>
  <si>
    <t>MARTHA CONSUELO PRIETO LEÓN</t>
  </si>
  <si>
    <t>FDLB- CD - 132-2019</t>
  </si>
  <si>
    <t>PROFESIONAL PREVENCION</t>
  </si>
  <si>
    <t>14/02/2019 08:34 PM (UTC -5 horas)</t>
  </si>
  <si>
    <t>JENNIFER PAOLA MONDRAGON PACHON</t>
  </si>
  <si>
    <t>FDLB-CD-130-2019</t>
  </si>
  <si>
    <t>PROFESIONAL ESPECIALIZADO PLANEACIÓN ESTRATÉGICA</t>
  </si>
  <si>
    <t>14/02/2019 06:58 PM (UTC -5 horas)</t>
  </si>
  <si>
    <t>ANDREA MUÑOZ REYES</t>
  </si>
  <si>
    <t>FDLB-CD-133-2019</t>
  </si>
  <si>
    <t>14/02/2019 05:16 PM (UTC -5 horas)</t>
  </si>
  <si>
    <t>NASLY VARGAS CHAVARRO</t>
  </si>
  <si>
    <t>FDLB-CD-124-2019</t>
  </si>
  <si>
    <t>LÍDER INFRAESTRUCTURA</t>
  </si>
  <si>
    <t>14/02/2019 05:08 PM (UTC -5 horas)</t>
  </si>
  <si>
    <t>NESTOR GERMÁN MOTTA</t>
  </si>
  <si>
    <t>FDLB-CD-128-2019</t>
  </si>
  <si>
    <t>CONTABILIDAD</t>
  </si>
  <si>
    <t>14/02/2019 09:20 AM (UTC -5 horas)</t>
  </si>
  <si>
    <t>ALVARO HERNANDO FORERO YEPES</t>
  </si>
  <si>
    <t>FDLB-CD-116-2019</t>
  </si>
  <si>
    <t>ARQUITECTO PARQUES</t>
  </si>
  <si>
    <t>14/02/2019 05:16 AM (UTC -5 horas)</t>
  </si>
  <si>
    <t>OSCAR ALIRIO PAEZ VELASCO</t>
  </si>
  <si>
    <t>FDLB-CD-115-2019</t>
  </si>
  <si>
    <t>INGENIERA DE SISTEMAS</t>
  </si>
  <si>
    <t>14/02/2019 04:54 AM (UTC -5 horas)</t>
  </si>
  <si>
    <t>JOHANNA MARCELA LÓPEZZ SANTAMARÍA</t>
  </si>
  <si>
    <t>FDLB-CD-118-2019</t>
  </si>
  <si>
    <t>14/02/2019 04:28 AM (UTC -5 horas)</t>
  </si>
  <si>
    <t>DIANA MARCELA MORENO PENAGOS</t>
  </si>
  <si>
    <t>FDLB-CD-117-2019</t>
  </si>
  <si>
    <t>ARQUITECTO POLICIVO</t>
  </si>
  <si>
    <t>14/02/2019 03:57 AM (UTC -5 horas)</t>
  </si>
  <si>
    <t>RICARDO BARACALDO ALDANA</t>
  </si>
  <si>
    <t>FDLB-CD-114-2019</t>
  </si>
  <si>
    <t>ABOGADO DEPURACIÓN ACTUACIONES ADMINISTRATIVAS</t>
  </si>
  <si>
    <t>14/02/2019 12:11 AM (UTC -5 horas)</t>
  </si>
  <si>
    <t>JOSE DAVID SARMIENTO GOMEZ</t>
  </si>
  <si>
    <t>FDLB-CD-112-2019</t>
  </si>
  <si>
    <t>NOTIFICADOR ALCALDIA</t>
  </si>
  <si>
    <t>13/02/2019 11:54 PM (UTC -5 horas)</t>
  </si>
  <si>
    <t>JUAN CARLOS CALDERON AYALA</t>
  </si>
  <si>
    <t>FDLB-CD-108-2019</t>
  </si>
  <si>
    <t>TECNICO COMPARENDOS</t>
  </si>
  <si>
    <t>13/02/2019 11:38 PM (UTC -5 horas)</t>
  </si>
  <si>
    <t>SANDRA MILENA GUZMAN ROMERO</t>
  </si>
  <si>
    <t>FDLB-CD-111-2019</t>
  </si>
  <si>
    <t>PROFESIONAL CASA DEL CONSUMIDOR</t>
  </si>
  <si>
    <t>13/02/2019 10:58 PM (UTC -5 horas)</t>
  </si>
  <si>
    <t>FDLB-CD-123-2019</t>
  </si>
  <si>
    <t>TÉCNICO SEGURIDAD</t>
  </si>
  <si>
    <t>13/02/2019 10:33 PM (UTC -5 horas)</t>
  </si>
  <si>
    <t>ANDRES GARCIA CUVILLOS</t>
  </si>
  <si>
    <t>FDLB-CD127-2019</t>
  </si>
  <si>
    <t>APOYO TECNICO INSPECCIONES</t>
  </si>
  <si>
    <t>13/02/2019 09:39 PM (UTC -5 horas)</t>
  </si>
  <si>
    <t>PEDRO AUGUSTO DEL CAMPO NEIRA</t>
  </si>
  <si>
    <t>FDLB-CD-122-2019</t>
  </si>
  <si>
    <t>ABOGADO OXP 1</t>
  </si>
  <si>
    <t>13/02/2019 09:18 PM (UTC -5 horas)</t>
  </si>
  <si>
    <t>RODIAN FREDY SALCEDO FRAGUA</t>
  </si>
  <si>
    <t>FDLB-CD- 125-2019</t>
  </si>
  <si>
    <t>ABOGADO JUNIOR CONTRATACIÓN</t>
  </si>
  <si>
    <t>13/02/2019 09:08 PM (UTC -5 horas)</t>
  </si>
  <si>
    <t>VIVIANA ANDREA MEJÍA RUSSI</t>
  </si>
  <si>
    <t>FDLB-CD-126-2019</t>
  </si>
  <si>
    <t>13/02/2019 08:55 PM (UTC -5 horas)</t>
  </si>
  <si>
    <t>JEIMMY PAOLA CARMONA MESA</t>
  </si>
  <si>
    <t>FDLB-CD-106-2019</t>
  </si>
  <si>
    <t>13/02/2019 08:44 PM (UTC -5 horas)</t>
  </si>
  <si>
    <t>CARLOS ANDRÉS SERRANO GARZÓN</t>
  </si>
  <si>
    <t>FDLB-CD-113-2019</t>
  </si>
  <si>
    <t>13/02/2019 08:41 PM (UTC -5 horas)</t>
  </si>
  <si>
    <t>MÓNICA GUZMÁN VALENCIA</t>
  </si>
  <si>
    <t>FDLB-CD-119-2019</t>
  </si>
  <si>
    <t>13/02/2019 08:13 PM (UTC -5 horas)</t>
  </si>
  <si>
    <t>IRMA LUZ COGOLLOS PÉREZ</t>
  </si>
  <si>
    <t>FDLB-CD-120-2019</t>
  </si>
  <si>
    <t>INGENIERIO INFRAESTRUCTURA</t>
  </si>
  <si>
    <t>13/02/2019 08:10 PM (UTC -5 horas)</t>
  </si>
  <si>
    <t>YAMIL DE JESUS MACIAS CARRERA</t>
  </si>
  <si>
    <t>FDLB-CD-121-2019</t>
  </si>
  <si>
    <t>ABOGADO ESPECIALIZADO POLICIVOS DESPACHO</t>
  </si>
  <si>
    <t>13/02/2019 07:54 PM (UTC -5 horas)</t>
  </si>
  <si>
    <t>MANUEL EDUARDO ROJAS GUZMÁN</t>
  </si>
  <si>
    <t>FDLB-CD-109-2019</t>
  </si>
  <si>
    <t>PROFESIONAL PRENSA PÁGINA WEB</t>
  </si>
  <si>
    <t>13/02/2019 06:23 PM (UTC -5 horas)</t>
  </si>
  <si>
    <t>LEIDY ANDREA GARCÍA CÁRDENAS</t>
  </si>
  <si>
    <t xml:space="preserve">FDLB-CD-110-2019 </t>
  </si>
  <si>
    <t>PARTIIPACION INSTANCIAS</t>
  </si>
  <si>
    <t>13/02/2019 05:33 PM (UTC -5 horas)</t>
  </si>
  <si>
    <t>ENRIQUE ESCOBAR JIMÉNEZ</t>
  </si>
  <si>
    <t>FDLB-CD-097-2019</t>
  </si>
  <si>
    <t>13/02/2019 12:56 AM (UTC -5 horas)</t>
  </si>
  <si>
    <t>MARIO ALONSO MORENO MONTES</t>
  </si>
  <si>
    <t>PLANEACIÓN</t>
  </si>
  <si>
    <t>FDLB-CD-107-2019</t>
  </si>
  <si>
    <t>TECNICO VIVE DIGITAL</t>
  </si>
  <si>
    <t>12/02/2019 11:22 PM (UTC -5 horas)</t>
  </si>
  <si>
    <t xml:space="preserve">DIANA MARCELA CABRERA GIL </t>
  </si>
  <si>
    <t>FDLB-CD-105-2019</t>
  </si>
  <si>
    <t>12/02/2019 10:35 PM (UTC -5 horas)</t>
  </si>
  <si>
    <t>DANIEL MAURICIO GONZÁLEZ RODRÍGUEZ</t>
  </si>
  <si>
    <t>FDLB-CD-103-2019</t>
  </si>
  <si>
    <t>12/02/2019 10:31 PM (UTC -5 horas)</t>
  </si>
  <si>
    <t>NELSON DAVID OTALORA MONCADA</t>
  </si>
  <si>
    <t>FDLB-CD-104-2019</t>
  </si>
  <si>
    <t>INFRAESTRUCTURA ESTABILIDAD OBRA</t>
  </si>
  <si>
    <t>12/02/2019 10:17 PM (UTC -5 horas)</t>
  </si>
  <si>
    <t>MARTIN EMIL MOLINA FORERO</t>
  </si>
  <si>
    <t>FDLB-CD-101-2019</t>
  </si>
  <si>
    <t>PROFESIONAL DE AGENCIAMIENTO</t>
  </si>
  <si>
    <t>12/02/2019 09:51 PM (UTC -5 horas)</t>
  </si>
  <si>
    <t>LUIS CARLOS GUZMÁN RODRÍGUEZ</t>
  </si>
  <si>
    <t>FDLB-CD-102-2019</t>
  </si>
  <si>
    <t>12/02/2019 09:46 PM (UTC -5 horas)</t>
  </si>
  <si>
    <t>FAINORY LIZETH TIBADUIZA LANDINEZ</t>
  </si>
  <si>
    <t>FDLB-CD-098-2019</t>
  </si>
  <si>
    <t>12/02/2019 09:25 PM (UTC -5 horas)</t>
  </si>
  <si>
    <t>JOSÉ VICENTE BRIÑEZ</t>
  </si>
  <si>
    <t>FDLB-CD-100-2019</t>
  </si>
  <si>
    <t>ABOGADO ESPECIALIZADO POLICIVO</t>
  </si>
  <si>
    <t>12/02/2019 09:21 PM (UTC -5 horas)</t>
  </si>
  <si>
    <t>CARLOS ARTURO BELLO PACHON</t>
  </si>
  <si>
    <t>FDLB-CD-096-2019</t>
  </si>
  <si>
    <t>12/02/2019 09:05 PM (UTC -5 horas)</t>
  </si>
  <si>
    <t>JOSÉ GABRIEL MOLINA LAGOS</t>
  </si>
  <si>
    <t>FDLB-CD-094-2019</t>
  </si>
  <si>
    <t>12/02/2019 09:04 PM (UTC -5 horas)</t>
  </si>
  <si>
    <t>MIYARLEDT BUITRAGO CAMACHO</t>
  </si>
  <si>
    <t>FDLB-CD-085-2018</t>
  </si>
  <si>
    <t>12/02/2019 08:38 PM (UTC -5 horas)</t>
  </si>
  <si>
    <t>YEGCID WALTEROS RUIZ</t>
  </si>
  <si>
    <t>FDLB-CD-093-2019</t>
  </si>
  <si>
    <t>12/02/2019 08:16 PM (UTC -5 horas)</t>
  </si>
  <si>
    <t>PAULA DANIELA GOMEZ CEDEÑO</t>
  </si>
  <si>
    <t>FDLB-CD-092-2019</t>
  </si>
  <si>
    <t>Abogado Policivo</t>
  </si>
  <si>
    <t>12/02/2019 07:01 PM (UTC -5 horas)</t>
  </si>
  <si>
    <t>JHON ALEXANDER TIBADUIZA CASTAÑEDA</t>
  </si>
  <si>
    <t>FDLB-CD-091-2019</t>
  </si>
  <si>
    <t>12/02/2019 06:15 PM (UTC -5 horas)</t>
  </si>
  <si>
    <t>JUAN CARLOS SAAVEDRA DURÁN</t>
  </si>
  <si>
    <t>FDLB-CD-090-2019</t>
  </si>
  <si>
    <t>TECNICO CASA DEL CONSUMIDOR</t>
  </si>
  <si>
    <t>12/02/2019 08:41 AM (UTC -5 horas)</t>
  </si>
  <si>
    <t>KATIA MARIA BELTRAN CASTRO</t>
  </si>
  <si>
    <t>FDLB-CD-089-2019</t>
  </si>
  <si>
    <t xml:space="preserve">GESTION DOCUMENTAL </t>
  </si>
  <si>
    <t>12/02/2019 08:27 AM (UTC -5 horas)</t>
  </si>
  <si>
    <t>LUX MARINELA FORERO CHIGUAZUQUE</t>
  </si>
  <si>
    <t>FDLB-CD-088-2019</t>
  </si>
  <si>
    <t>12/02/2019 07:59 AM (UTC -5 horas)</t>
  </si>
  <si>
    <t>MARÍA CAMILA LEYTON VALCARCEL</t>
  </si>
  <si>
    <t>FDLB-CD-087-2019</t>
  </si>
  <si>
    <t>12/02/2019 07:38 AM (UTC -5 horas)</t>
  </si>
  <si>
    <t>CARLOS ANDRES PEÑA GONZALEZ</t>
  </si>
  <si>
    <t>FDLB-CD-086-2019</t>
  </si>
  <si>
    <t>FOTOGRAFO</t>
  </si>
  <si>
    <t>12/02/2019 07:23 AM (UTC -5 horas)</t>
  </si>
  <si>
    <t>LIZETH PAOLA ESCALANTE ALARCON</t>
  </si>
  <si>
    <t>FDLB-CD-085-2019</t>
  </si>
  <si>
    <t>12/02/2019 06:50 AM (UTC -5 horas)</t>
  </si>
  <si>
    <t>ADRIANA LUCIA ESPINOSA BALLEN</t>
  </si>
  <si>
    <t>FDLB-CD-082-2019</t>
  </si>
  <si>
    <t>PROFESIONAL SOCIAL INFRAESTRUCTURA</t>
  </si>
  <si>
    <t>11/02/2019 08:36 PM (UTC -5 horas)</t>
  </si>
  <si>
    <t>LAURA VIVIANA BARRAGÁN CRUZ</t>
  </si>
  <si>
    <t>FDLB-CD-084-2019</t>
  </si>
  <si>
    <t>ABOGADO JR DEPURACIÓN ACTUACIONES 2</t>
  </si>
  <si>
    <t>11/02/2019 07:45 PM (UTC -5 horas)</t>
  </si>
  <si>
    <t>DANIEL ALBERTO INFANTE SÁMCHEZ</t>
  </si>
  <si>
    <t>FDLB-CD--081-2019</t>
  </si>
  <si>
    <t>PROFESIONAL SUBCIDIO C</t>
  </si>
  <si>
    <t>NANCY JOHANNA MANOSALVA BERNAL</t>
  </si>
  <si>
    <t>FDLB-CD-083-2019</t>
  </si>
  <si>
    <t>PROFESIONAL DE PLANEACION</t>
  </si>
  <si>
    <t>11/02/2019 07:24 PM (UTC -5 horas</t>
  </si>
  <si>
    <t>VLAHEMIR CASTILLO JIMENEZ</t>
  </si>
  <si>
    <t>FDLB-CD-080-2019</t>
  </si>
  <si>
    <t xml:space="preserve">PROFESIONAL SOCIAL SUB C </t>
  </si>
  <si>
    <t>11/02/2019 06:58 PM (UTC -5 horas)</t>
  </si>
  <si>
    <t>MALEIDY ALEXANDER MARTÍNEZ CHAVES</t>
  </si>
  <si>
    <t>FDLB-078-2019</t>
  </si>
  <si>
    <t>SOCIAL INFRAESTRUCTURA</t>
  </si>
  <si>
    <t>11/02/2019 06:31 PM (UTC -5 horas)</t>
  </si>
  <si>
    <t>LUZ AYDEE SIACHOQUE GARZÓN</t>
  </si>
  <si>
    <t>FDLB-CD-079-2019</t>
  </si>
  <si>
    <t>11/02/2019 06:25 PM (UTC -5 horas)</t>
  </si>
  <si>
    <t>ARLETH JOHANNA AGRESOT MORA</t>
  </si>
  <si>
    <t>FDLB-CD-077-2019</t>
  </si>
  <si>
    <t>PROFESIONAL PARTICIPACIÓN 1</t>
  </si>
  <si>
    <t>11/02/2019 04:23 PM (UTC -5 horas)</t>
  </si>
  <si>
    <t>LINA PAOLA BONILLA BENITEZ</t>
  </si>
  <si>
    <t>SINDY STEFANIA LOPEZ GALARZA</t>
  </si>
  <si>
    <t>FDLK-CD-197-2019</t>
  </si>
  <si>
    <t>18/02/2019 02:12 PM (UTC -5 horas)</t>
  </si>
  <si>
    <t>FDLK-CD-202-2019</t>
  </si>
  <si>
    <t>18/02/2019 12:25 PM (UTC -5 horas)</t>
  </si>
  <si>
    <t>FDLK-CD-203-2019</t>
  </si>
  <si>
    <t>18/02/2019 09:39 AM (UTC -5 horas)</t>
  </si>
  <si>
    <t>FDLK-CD-199-2019</t>
  </si>
  <si>
    <t>15/02/2019 04:04 PM (UTC -5 horas)</t>
  </si>
  <si>
    <t>FDLK-CD-200-2019</t>
  </si>
  <si>
    <t>15/02/2019 04:00 PM (UTC -5 horas)</t>
  </si>
  <si>
    <t>FDLK-CD-201-2019</t>
  </si>
  <si>
    <t>15/02/2019 03:56 PM (UTC -5 horas)</t>
  </si>
  <si>
    <t>FDLK-CD-198-2019</t>
  </si>
  <si>
    <t>15/02/2019 11:24 AM (UTC -5 horas)</t>
  </si>
  <si>
    <t>JUAN ANTONIO DELGADILLO COBOS</t>
  </si>
  <si>
    <t>FDLK-CD-196-2019</t>
  </si>
  <si>
    <t>14/02/2019 05:14 PM (UTC -5 horas)</t>
  </si>
  <si>
    <t>FDLK-CD-195-2019</t>
  </si>
  <si>
    <t>14/02/2019 03:44 PM (UTC -5 horas)</t>
  </si>
  <si>
    <t>YURI ANDREA BRAHAM MORENO</t>
  </si>
  <si>
    <t>FDLK-CD-192-2019</t>
  </si>
  <si>
    <t>14/02/2019 03:11 PM (UTC -5 horas)</t>
  </si>
  <si>
    <t>IREN KATERINE AGUDELO MENDIETA</t>
  </si>
  <si>
    <t>FDLK-CD-193-2019</t>
  </si>
  <si>
    <t>14/02/2019 12:13 PM (UTC -5 horas)</t>
  </si>
  <si>
    <t>NIDIA ANGELICA DURAN ROJAS</t>
  </si>
  <si>
    <t>FDLK-CD-194-2019</t>
  </si>
  <si>
    <t>14/02/2019 08:17 AM (UTC -5 horas)</t>
  </si>
  <si>
    <t>CHRISTIAN CAMILO CORTES VERGARA</t>
  </si>
  <si>
    <t>FDLK-CD-191-2019</t>
  </si>
  <si>
    <t>13/02/2019 02:04 PM (UTC -5 horas)</t>
  </si>
  <si>
    <t>RUBEN ALEJANDRO ESCAMILLA TRIANA</t>
  </si>
  <si>
    <t>FDLK-CD-186-2019</t>
  </si>
  <si>
    <t>13/02/2019 12:18 PM (UTC -5 horas)</t>
  </si>
  <si>
    <t>MARTHA CECILIA OSPINA TRIANA</t>
  </si>
  <si>
    <t>FDLK.CD-174-2019</t>
  </si>
  <si>
    <t>13/02/2019 12:05 PM (UTC -5 horas)</t>
  </si>
  <si>
    <t>JORGE EDUARDO ARROYO MARLES</t>
  </si>
  <si>
    <t>FDLK-CD-190-2019</t>
  </si>
  <si>
    <t>13/02/2019 11:01 AM (UTC -5 horas)</t>
  </si>
  <si>
    <t>ANA MARIA CORTES CABRERA</t>
  </si>
  <si>
    <t>FDLK-CD-183-2019</t>
  </si>
  <si>
    <t>13/02/2019 10:28 AM (UTC -5 horas)</t>
  </si>
  <si>
    <t>MAURICIO RODRIGUEZ CRUZ</t>
  </si>
  <si>
    <t>FDLK-CD-185-2019</t>
  </si>
  <si>
    <t>13/02/2019 10:06 AM (UTC -5 horas)</t>
  </si>
  <si>
    <t>JAQUELINE REYES PINEDA</t>
  </si>
  <si>
    <t>FDLK-CD-189-2019</t>
  </si>
  <si>
    <t>13/02/2019 09:09 AM (UTC -5 horas)</t>
  </si>
  <si>
    <t>YADIRA LEON VARGAS</t>
  </si>
  <si>
    <t>FDLK-CD-188-2019</t>
  </si>
  <si>
    <t>13/02/2019 08:54 AM (UTC -5 horas)</t>
  </si>
  <si>
    <t>JUAN CAMILO NEIRA CARRILLO</t>
  </si>
  <si>
    <t>FDLK-CD-187-2019</t>
  </si>
  <si>
    <t>13/02/2019 08:41 AM (UTC -5 horas)</t>
  </si>
  <si>
    <t>JULIO ANTONIO DÍAZ JIMÉNEZ</t>
  </si>
  <si>
    <t>FDLK-CD-179-2019</t>
  </si>
  <si>
    <t>13/02/2019 07:47 AM (UTC -5 horas)</t>
  </si>
  <si>
    <t>OLGA XIMENA SOSA VARGAS</t>
  </si>
  <si>
    <t>FDLK-CD-178-2019</t>
  </si>
  <si>
    <t>JULIE CAROLINA MORENO BECERRA</t>
  </si>
  <si>
    <t>FDLK-CD-184-2019</t>
  </si>
  <si>
    <t>12/02/2019 09:18 PM (UTC -5 horas)</t>
  </si>
  <si>
    <t>CINDY ESLETH BELTRÁN GUARÍN</t>
  </si>
  <si>
    <t>FDLK-CD-182-2019</t>
  </si>
  <si>
    <t>12/02/2019 09:14 PM (UTC -5 horas)</t>
  </si>
  <si>
    <t>JEFFERSON ALFONSO TÓRRES BAQUERO</t>
  </si>
  <si>
    <t>FDLK-CD-181-2019</t>
  </si>
  <si>
    <t>12/02/2019 09:13 PM (UTC -5 horas)</t>
  </si>
  <si>
    <t>DANIEL FELIPE VASQUEZ MURCIA</t>
  </si>
  <si>
    <t>FDLK-CD-176-2019</t>
  </si>
  <si>
    <t>12/02/2019 06:17 PM (UTC -5 horas)</t>
  </si>
  <si>
    <t>DIANA PATRICIA AMAYA DUITAMA</t>
  </si>
  <si>
    <t>FDLK-CD-175-2019</t>
  </si>
  <si>
    <t>12/02/2019 06:12 PM (UTC -5 horas)</t>
  </si>
  <si>
    <t>HENRY EDMUNDO ACERO BARON</t>
  </si>
  <si>
    <t>FDLK-CD-177-2019</t>
  </si>
  <si>
    <t>12/02/2019 06:00 PM (UTC -5 horas)</t>
  </si>
  <si>
    <t>NELCY BIBIANA ZAPATA SUÁREZ</t>
  </si>
  <si>
    <t>FDLK-CD-180-2019</t>
  </si>
  <si>
    <t>MÓNICA TATIANA ARIZA ARDILA</t>
  </si>
  <si>
    <t xml:space="preserve">FDLK-CD-162-2019 </t>
  </si>
  <si>
    <t>12/02/2019 03:34 PM (UTC -5 horas)</t>
  </si>
  <si>
    <t>SANDRA PRIETO MARTINEZ</t>
  </si>
  <si>
    <t>FDLK-CD-166-2019</t>
  </si>
  <si>
    <t>12/02/2019 01:47 PM (UTC -5 horas)</t>
  </si>
  <si>
    <t>NIYIRET RODRIGUEZ CRESPO</t>
  </si>
  <si>
    <t>FDLK-CD-173-2019</t>
  </si>
  <si>
    <t>12/02/2019 11:38 AM (UTC -5 horas)</t>
  </si>
  <si>
    <t>FDLK-CD-172-2019</t>
  </si>
  <si>
    <t>12/02/2019 10:07 AM (UTC -5 horas)</t>
  </si>
  <si>
    <t>HENRY CRUZ QUINTERO</t>
  </si>
  <si>
    <t>ADRIANA TANGARIFE CARVAJAL</t>
  </si>
  <si>
    <t>FRANCISCO JAVIER ERAZO ATEHORTUA</t>
  </si>
  <si>
    <t>FDLF-CD-108-2019</t>
  </si>
  <si>
    <t>14/02/2019 11:48 AM (UTC -5 horas)</t>
  </si>
  <si>
    <t>JUAN GABRIEL MOLANO MALDONADO</t>
  </si>
  <si>
    <t>FDLF-CD-105-2019</t>
  </si>
  <si>
    <t>14/02/2019 07:04 AM (UTC -5 horas)</t>
  </si>
  <si>
    <t>FDLF-CD-104-2019</t>
  </si>
  <si>
    <t>14/02/2019 05:42 AM (UTC -5 horas)</t>
  </si>
  <si>
    <t>FDLF-CD-103-2019</t>
  </si>
  <si>
    <t>13/02/2019 08:39 PM (UTC -5 horas)</t>
  </si>
  <si>
    <t>FDLF-CD-107-2019</t>
  </si>
  <si>
    <t xml:space="preserve">“Prestar servicios de apoyo a las actividades operativas y administrativas de la Junta Administradora Local.” </t>
  </si>
  <si>
    <t>13/02/2019 06:50 PM (UTC -5 horas)</t>
  </si>
  <si>
    <t>RAÚL ARMANDO LUQUE RUIZ</t>
  </si>
  <si>
    <t>FDLF-CD-106-2019</t>
  </si>
  <si>
    <t xml:space="preserve">“Servicios de apoyo administrativo para el control, clasificación, y tramite de derechos de Petición para el Área de gestión policiva de La Alcaldía Local de Fontibón.” </t>
  </si>
  <si>
    <t>13/02/2019 02:50 PM (UTC -5 horas)</t>
  </si>
  <si>
    <t>JOHAN MANUEL RAMOS RODRÍGUEZ</t>
  </si>
  <si>
    <t>FDLF-CD-102-2019</t>
  </si>
  <si>
    <t>JAIME ENRIQUE MANCIPE MANCIPE</t>
  </si>
  <si>
    <t>FDLF-CD-101-2019</t>
  </si>
  <si>
    <t>13/02/2019 12:44 PM (UTC -5 horas)</t>
  </si>
  <si>
    <t>ERNESTO CAMILO DIAZ NARVAEZ</t>
  </si>
  <si>
    <t>FDLF-CD-097-2019</t>
  </si>
  <si>
    <t>13/02/2019 09:38 AM (UTC -5 horas)</t>
  </si>
  <si>
    <t>CARLOS CORREDOR</t>
  </si>
  <si>
    <t>FDLF-CD-68-2019</t>
  </si>
  <si>
    <t>Servicios de apoyo a la Área de gestión del desarrollo local de La Alcaldía Local de Fontibón</t>
  </si>
  <si>
    <t>13/02/2019 08:13 AM (UTC -5 horas)</t>
  </si>
  <si>
    <t>YOLI MILDRED SÁNCHEZ WILCHES</t>
  </si>
  <si>
    <t>DORIS MARIA RIVAS ROMERO</t>
  </si>
  <si>
    <t xml:space="preserve">CESAR AUGUSTO CASTRO MELO </t>
  </si>
  <si>
    <t>EDUARDO JOSE SANCHEZ MARTINEZ</t>
  </si>
  <si>
    <t>FDLE-CD-173-2019</t>
  </si>
  <si>
    <t>ABOGADO INSPECCIONES (214)</t>
  </si>
  <si>
    <t>18/02/2019 01:41 PM (UTC -5 horas)</t>
  </si>
  <si>
    <t>FDLE-CD-161-2019</t>
  </si>
  <si>
    <t>CPS CASA CONSUMIDOR</t>
  </si>
  <si>
    <t>FDLE-CD-174-2019</t>
  </si>
  <si>
    <t>TECNICO SISTEMAS</t>
  </si>
  <si>
    <t>18/02/2019 01:36 PM (UTC -5 horas)</t>
  </si>
  <si>
    <t>FDLE-CD-167-2019</t>
  </si>
  <si>
    <t>18/02/2019 01:27 PM (UTC -5 horas)</t>
  </si>
  <si>
    <t>FDLE-CD-166A- 2019</t>
  </si>
  <si>
    <t>PROFESIONAL FORMULADOR</t>
  </si>
  <si>
    <t>18/02/2019 01:18 PM (UTC -5 horas)</t>
  </si>
  <si>
    <t>FDLE-CD-176-2019</t>
  </si>
  <si>
    <t>PROFESIONAL VIVE DIGITAL (98)</t>
  </si>
  <si>
    <t>18/02/2019 11:59 AM (UTC -5 horas)</t>
  </si>
  <si>
    <t>FDLE-CD-175-2019</t>
  </si>
  <si>
    <t>18/02/2019 11:42 AM (UTC -5 horas)</t>
  </si>
  <si>
    <t>FDLE-CD-165-2019</t>
  </si>
  <si>
    <t>FORMULADOR PLANEACION</t>
  </si>
  <si>
    <t>18/02/2019 10:24 AM (UTC -5 horas)</t>
  </si>
  <si>
    <t>FDLE-CD-177-2019</t>
  </si>
  <si>
    <t>PROFESIONAL VIVE DIGITAL (99)</t>
  </si>
  <si>
    <t>18/02/2019 09:31 AM (UTC -5 horas)</t>
  </si>
  <si>
    <t>FDLE-CD-168-2019</t>
  </si>
  <si>
    <t>CPS FDLE</t>
  </si>
  <si>
    <t>17/02/2019 06:22 PM (UTC -5 horas)</t>
  </si>
  <si>
    <t>FDLE-CD-169-2019</t>
  </si>
  <si>
    <t>CPS-PROFESIONAL PARA APOYAR JURÍDICAMENTE LA EJECUCIÓN DE LAS ACCIONES REQUERIDAS PARA EL TRÁMITE E IMPULSO PROCESAL</t>
  </si>
  <si>
    <t>15/02/2019 06:57 PM (UTC -5 horas)</t>
  </si>
  <si>
    <t>FDLE-CD-153-154-155-156-2019</t>
  </si>
  <si>
    <t>PROFESIONAL JURIDICO IUC</t>
  </si>
  <si>
    <t>15/02/2019 06:26 PM (UTC -5 horas)</t>
  </si>
  <si>
    <t>FDLE-CD-143-2019</t>
  </si>
  <si>
    <t>CPS INSP</t>
  </si>
  <si>
    <t>15/02/2019 06:18 PM (UTC -5 horas)</t>
  </si>
  <si>
    <t>FDLE-CD-142-2019</t>
  </si>
  <si>
    <t>CPS ABOGADA</t>
  </si>
  <si>
    <t>15/02/2019 03:14 PM (UTC -5 horas)</t>
  </si>
  <si>
    <t>FDLE-CD-144-2019</t>
  </si>
  <si>
    <t>14/02/2019 02:22 PM (UTC -5 horas)</t>
  </si>
  <si>
    <t>SANDRA YADIRA ALBARRACIN AFRICANO</t>
  </si>
  <si>
    <t>FDLE-CD-149-2019</t>
  </si>
  <si>
    <t>CPS AUXILIAR JURIDICO</t>
  </si>
  <si>
    <t>14/02/2019 01:40 PM (UTC -5 horas)</t>
  </si>
  <si>
    <t>LIZETH KATHERINE FLOREZ CORONEL</t>
  </si>
  <si>
    <t>FDLE-CD-164-2019</t>
  </si>
  <si>
    <t>ABOGADA DESCONGESTION</t>
  </si>
  <si>
    <t>14/02/2019 12:46 PM (UTC -5 horas)</t>
  </si>
  <si>
    <t>IDELETTE CATALINA COTE RODRÍGUEZ</t>
  </si>
  <si>
    <t>FDLE-CD-145-2019</t>
  </si>
  <si>
    <t>CPS PROFESIONAL SUPERVISOR LIQUIDADOR PLANEACIÓN</t>
  </si>
  <si>
    <t>13/02/2019 07:02 PM (UTC -5 horas)</t>
  </si>
  <si>
    <t>PEDRO MARIA CAMARGO RINCON</t>
  </si>
  <si>
    <t>FDLE-CD-157-2019</t>
  </si>
  <si>
    <t>13/02/2019 06:54 PM (UTC -5 horas)</t>
  </si>
  <si>
    <t>SONIA DIAZ GOMEZ</t>
  </si>
  <si>
    <t>FDLE-CD-106-2019</t>
  </si>
  <si>
    <t>PROF JURIDICA (172)</t>
  </si>
  <si>
    <t>13/02/2019 05:32 PM (UTC -5 horas)</t>
  </si>
  <si>
    <t xml:space="preserve">NUBIA ESTHER ORTEGA AVILA </t>
  </si>
  <si>
    <t>FDLE-CD-147-2019</t>
  </si>
  <si>
    <t>CPS TÉCNICO DE PARTICIPACIÓN</t>
  </si>
  <si>
    <t>13/02/2019 04:26 PM (UTC -5 horas)</t>
  </si>
  <si>
    <t>FDLE-CD-123-2019</t>
  </si>
  <si>
    <t>CPS-AUXILIAR EN LA GESTIÓN DOCUMENTAL DE LA ALCALDÍA LOCAL</t>
  </si>
  <si>
    <t>13/02/2019 02:53 PM (UTC -5 horas)</t>
  </si>
  <si>
    <t>ROGER HENRY VELOZA DIAZ</t>
  </si>
  <si>
    <t>SANDRA PATRICIA SIERRA FIGUEROA</t>
  </si>
  <si>
    <t xml:space="preserve">ANA MELISSA LARA PLATIN </t>
  </si>
  <si>
    <t>AUXILIAR JURIDICA</t>
  </si>
  <si>
    <t>18/02/2019 04:31 PM (UTC -5 horas)</t>
  </si>
  <si>
    <t>PROF COBRO</t>
  </si>
  <si>
    <t>FDLE-CD-034-2019</t>
  </si>
  <si>
    <t>CPS INFRAESTRUCTURA</t>
  </si>
  <si>
    <t>23/01/2019 04:35 PM (UTC -5 horas)</t>
  </si>
  <si>
    <t>PAULA JANETH VARGAS GONZÁLEZ</t>
  </si>
  <si>
    <t>FDLE-CD-035-2019</t>
  </si>
  <si>
    <t>CPC- TECNICO INFRAESTRUCTURA PARQUES</t>
  </si>
  <si>
    <t>23/01/2019 06:43 PM (UTC -5 horas)</t>
  </si>
  <si>
    <t>NUBIA MARGOTH VALLEJO MOLINA</t>
  </si>
  <si>
    <t>FDLE-CD-036-2019</t>
  </si>
  <si>
    <t xml:space="preserve">PRESTACIÓN DE SERVICIOS RADICACIÓN </t>
  </si>
  <si>
    <t>23/01/2019 06:01 PM (UTC -5 horas)</t>
  </si>
  <si>
    <t>MAYERLI CAROLINA MARTÍNEZ ROMERO</t>
  </si>
  <si>
    <t>FDLE-CD-037-2019</t>
  </si>
  <si>
    <t>PRESTACIÓN DE SERVICIOS RADICADOR</t>
  </si>
  <si>
    <t>23/01/2019 07:07 PM (UTC -5 horas)</t>
  </si>
  <si>
    <t>MARCELA VARGAS SEPULVEDA</t>
  </si>
  <si>
    <t>FDLE-CD-038-2019</t>
  </si>
  <si>
    <t xml:space="preserve">CPS- INFRAESTRUCTURA </t>
  </si>
  <si>
    <t>24/01/2019 06:43 PM (UTC -5 horas)</t>
  </si>
  <si>
    <t>NANCY CENAIDA CASTILLA MEJIA</t>
  </si>
  <si>
    <t>FDLE-CD-039-2019</t>
  </si>
  <si>
    <t xml:space="preserve">APOYO AUX GESTION DOCUMENTAL (B) </t>
  </si>
  <si>
    <t>24/01/2019 07:14 PM (UTC -5 horas)</t>
  </si>
  <si>
    <t>ANGELICA MARÍA SALAZAR BATONA</t>
  </si>
  <si>
    <t>FDLE-CD-040-2019</t>
  </si>
  <si>
    <t xml:space="preserve">CPS INFRAESTRUCTURA </t>
  </si>
  <si>
    <t>24/01/2019 07:18 PM (UTC -5 horas)</t>
  </si>
  <si>
    <t>LUIS FERNANDO ALARCON PEÑA</t>
  </si>
  <si>
    <t>FDLE-CD-041-2019</t>
  </si>
  <si>
    <t>TECNICO ARCHIVO (B)</t>
  </si>
  <si>
    <t>24/01/2019 09:01 PM (UTC -5 horas)</t>
  </si>
  <si>
    <t>LUDERLY YINETH DIAZ CRUZ</t>
  </si>
  <si>
    <t>FDLE-CD-042-2019</t>
  </si>
  <si>
    <t>CPS TÉCNICO ARCHIVO</t>
  </si>
  <si>
    <t>ADRIANA CARDENAS OVIEDO</t>
  </si>
  <si>
    <t>FDLE-CD-043-2019</t>
  </si>
  <si>
    <t>CPS TECNICO ARCHIVO</t>
  </si>
  <si>
    <t>24/01/2019 06:32 PM (UTC -5 horas)</t>
  </si>
  <si>
    <t>DIANA LUZ CASALLAS RUBIANO</t>
  </si>
  <si>
    <t>FDLE-CD-044-2019</t>
  </si>
  <si>
    <t>24/01/2019 09:45 PM (UTC -5 horas)</t>
  </si>
  <si>
    <t>OLGA PATRICIA BELALCAZAR VIVEROS</t>
  </si>
  <si>
    <t>FDLE-CD-045-2019</t>
  </si>
  <si>
    <t>RAMIRO ALFONSO SARMIENTO BALLESTEROS</t>
  </si>
  <si>
    <t>24/01/2019 08:29 PM (UTC -5 horas)</t>
  </si>
  <si>
    <t>FDLE-CD-046-2019</t>
  </si>
  <si>
    <t>WILSON PINTO BARON</t>
  </si>
  <si>
    <t>25/01/2019 07:47 PM (UTC -5 horas)</t>
  </si>
  <si>
    <t>FDLE-CD-049-2019</t>
  </si>
  <si>
    <t>CPS-TÉCNICO DE CONTRATACIÓN</t>
  </si>
  <si>
    <t>25/01/2019 06:36 PM (UTC -5 horas)</t>
  </si>
  <si>
    <t xml:space="preserve">CLAUDIA JANETH ALONSO MENDEZ </t>
  </si>
  <si>
    <t>FDLE-CD-053-2019</t>
  </si>
  <si>
    <t>28/01/2019 08:40 PM (UTC -5 horas)</t>
  </si>
  <si>
    <t>ÉMERSON DAMIAN MONTAÑEZ DÍAZ</t>
  </si>
  <si>
    <t>FDLE-CD-055-2019</t>
  </si>
  <si>
    <t>CPS- PROFESIONAL ALMACÉN</t>
  </si>
  <si>
    <t>28/01/2019 07:15 PM (UTC -5 horas)</t>
  </si>
  <si>
    <t>JULIAN DAVID HERRERA SANDOVAL</t>
  </si>
  <si>
    <t>FDLE-CD-056-2019</t>
  </si>
  <si>
    <t>CONDUCTOR VEHICULOS (119)</t>
  </si>
  <si>
    <t>28/01/2019 08:13 PM (UTC -5 horas)</t>
  </si>
  <si>
    <t>NORMAN HEBERT CARDOZO AVELLA</t>
  </si>
  <si>
    <t>FDLE-CD-057-2019</t>
  </si>
  <si>
    <t>CONDUCTOR ALMACEN</t>
  </si>
  <si>
    <t>CARLOS VIRGUEZ VIRGUEZ</t>
  </si>
  <si>
    <t>FDLE-CD-054-2019</t>
  </si>
  <si>
    <t>GABRIEL EMILIO HERNANDEZ TAMARA</t>
  </si>
  <si>
    <t>28/01/2019 09:11 PM (UTC -5 horas)</t>
  </si>
  <si>
    <t>CPS PRESTACIÓN SERVICIOS PROFESIONALES</t>
  </si>
  <si>
    <t>FDLE-CD-058-2019</t>
  </si>
  <si>
    <t>CONDUCCION VEHICULOS (121)</t>
  </si>
  <si>
    <t>CARLOS AUGUSTO CALDERON CANO</t>
  </si>
  <si>
    <t>FDLE-CD-059-2019</t>
  </si>
  <si>
    <t>28/01/2019 09:09 PM (UTC -5 horas)</t>
  </si>
  <si>
    <t>JONATHAN CAMILO CUBIDES MOSCOSO</t>
  </si>
  <si>
    <t>FDLE-CD-060-2019</t>
  </si>
  <si>
    <t>CONDUCCION VEHICULOS (123)</t>
  </si>
  <si>
    <t>28/01/2019 08:31 PM (UTC -5 horas)</t>
  </si>
  <si>
    <t>FERNANDO ENRIQUE YAIMA OYOLA</t>
  </si>
  <si>
    <t>FDLE-CD-061-2019</t>
  </si>
  <si>
    <t>LEONARDO ALBERTO HERNANDEZ PENAGOS</t>
  </si>
  <si>
    <t>28/01/2019 08:59 PM (UTC -5 horas)</t>
  </si>
  <si>
    <t>FDLE-CD-062-2019</t>
  </si>
  <si>
    <t>28/01/2019 09:17 PM (UTC -5 horas)</t>
  </si>
  <si>
    <t>HENRY ARMANDO MURCIA PINTO</t>
  </si>
  <si>
    <t>FDLE-CD-063-2019</t>
  </si>
  <si>
    <t>CPS PROFESIONAL DE CONTABILIDAD</t>
  </si>
  <si>
    <t>28/01/2019 10:50 PM (UTC -5 horas)</t>
  </si>
  <si>
    <t>DEYSY YAZMIN LEON GONZALEZ</t>
  </si>
  <si>
    <t>FDLE-CD-064-2019</t>
  </si>
  <si>
    <t>CPS PRESUPUESTO</t>
  </si>
  <si>
    <t>28/01/2019 09:56 PM (UTC -5 horas)</t>
  </si>
  <si>
    <t>JUDITH FIQUE PINILLA</t>
  </si>
  <si>
    <t>FDLE-CD-065-2019</t>
  </si>
  <si>
    <t>PROFESIONAL APOYO SUBSIDIO C (003)</t>
  </si>
  <si>
    <t>29/01/2019 07:06 PM (UTC -5 horas)</t>
  </si>
  <si>
    <t>STEPHANY RODRÍGUEZ TÓRRES</t>
  </si>
  <si>
    <t>FDLE-CD-066-2019</t>
  </si>
  <si>
    <t>CPS CONMUTADOR</t>
  </si>
  <si>
    <t>BLANCA ANDREINA TENJO RODRIGUEZ</t>
  </si>
  <si>
    <t>FDLE-CD-067-2019</t>
  </si>
  <si>
    <t>APOYO SUBSIDIO C (4)</t>
  </si>
  <si>
    <t>29/01/2019 07:30 PM (UTC -5 horas)</t>
  </si>
  <si>
    <t>LUZ ADRIANA BARRIGA ORTIZ</t>
  </si>
  <si>
    <t>FDLE-CD-068-2019</t>
  </si>
  <si>
    <t>CPS PROFESIONAL SUBSIDIO C</t>
  </si>
  <si>
    <t>30/01/2019 05:27 PM (UTC -5 horas)</t>
  </si>
  <si>
    <t>SANDRA LILIANA MORENO ROJAS</t>
  </si>
  <si>
    <t>FDLE-CD-069-2019</t>
  </si>
  <si>
    <t>PROFESIONAL SOCIAL SUBSIDIARIO ID 6</t>
  </si>
  <si>
    <t>30/01/2019 11:35 AM (UTC -5 horas)</t>
  </si>
  <si>
    <t>MARTHA CECILIA MAHECHA FUENTES</t>
  </si>
  <si>
    <t>FDLE-CD-070-2019</t>
  </si>
  <si>
    <t>CPS PROFESIONAL DE PARTICIPACIÓN</t>
  </si>
  <si>
    <t>29/01/2019 07:49 PM (UTC -5 horas)</t>
  </si>
  <si>
    <t xml:space="preserve">SUSANA LONDOÑO RODRIGUEZ </t>
  </si>
  <si>
    <t>FDLE-CD-071-2019</t>
  </si>
  <si>
    <t>CPS JURÍDICA</t>
  </si>
  <si>
    <t>CLAUDIA LILIANA ARENAS SERNA</t>
  </si>
  <si>
    <t>FDLE-CD-72A-2019</t>
  </si>
  <si>
    <t>CPS PROFESIONAL DE PLANEACIÓN</t>
  </si>
  <si>
    <t>30/01/2019 01:49 PM (UTC -5 horas)</t>
  </si>
  <si>
    <t>MILDRETH ALEJANDRA RUIZ AGUIRRE</t>
  </si>
  <si>
    <t>FDLE-CD-073-2019.</t>
  </si>
  <si>
    <t>PROFESIONAL TÉCNICO GESTION POLICIVA JURIDICA (224B)</t>
  </si>
  <si>
    <t>01/02/2019 02:16 PM (UTC -5 horas)</t>
  </si>
  <si>
    <t>DEYBER ANDRÉS RAMOS FÉLIX</t>
  </si>
  <si>
    <t>FDLE-CD-074-2019</t>
  </si>
  <si>
    <t>WILMAN QUINTERO GONZALEZ</t>
  </si>
  <si>
    <t>30/01/2019 03:03 PM (UTC -5 horas)</t>
  </si>
  <si>
    <t>FDLE-CD-075-2019</t>
  </si>
  <si>
    <t>01/02/2019 03:19 PM (UTC -5 horas)</t>
  </si>
  <si>
    <t>REINALDO ROJAS LEIVA</t>
  </si>
  <si>
    <t>FDLE-CD-076-2019</t>
  </si>
  <si>
    <t>CPS REFERENTE DEPORTIVO</t>
  </si>
  <si>
    <t>30/01/2019 06:12 PM (UTC -5 horas)</t>
  </si>
  <si>
    <t>FDLE-CD-078-2019</t>
  </si>
  <si>
    <t>DIEGO ARMANDO RAMIREZ GARCIA</t>
  </si>
  <si>
    <t>30/01/2019 04:21 PM (UTC -5 horas)</t>
  </si>
  <si>
    <t>CPS PRESTACIÓN DE SERVICIOS</t>
  </si>
  <si>
    <t>FDLE-CD-079-2019</t>
  </si>
  <si>
    <t>ABOGADO JURIDICA (164)</t>
  </si>
  <si>
    <t>31/01/2019 11:27 AM (UTC -5 horas)</t>
  </si>
  <si>
    <t>JENNY PAOLA FORERO GONZÁLEZ</t>
  </si>
  <si>
    <t>FDLE-CD-080-2019</t>
  </si>
  <si>
    <t>31/01/2019 06:05 PM (UTC -5 hora</t>
  </si>
  <si>
    <t>ANNELADY GARCÍA HUMANEZ</t>
  </si>
  <si>
    <t>FDLE-CD-081-2019</t>
  </si>
  <si>
    <t>ALDULTO MAYOR</t>
  </si>
  <si>
    <t>01/02/2019 11:19 AM (UTC -5 horas)</t>
  </si>
  <si>
    <t>DIMAS HUMBERTO PARRA ORTIZ</t>
  </si>
  <si>
    <t>FDLE-CD-082-2019</t>
  </si>
  <si>
    <t>01/02/2019 10:46 AM (UTC -5 horas)</t>
  </si>
  <si>
    <t>JAIME AUGUSTO RODRIGUEZ APONTE</t>
  </si>
  <si>
    <t>DEPURACIÓN ACTUACIONES ADMINIS.</t>
  </si>
  <si>
    <t>FDLE-CD-083-2019</t>
  </si>
  <si>
    <t>31/01/2019 06:36 PM (UTC -5 horas)</t>
  </si>
  <si>
    <t>LINA ESMERALDA BELTRÁN VILLAMIL</t>
  </si>
  <si>
    <t>FDLE-CD-084-2019</t>
  </si>
  <si>
    <t>DIANA PATRICIA NOGUERA SIMIJACA</t>
  </si>
  <si>
    <t>FDLE-CD-085-2019</t>
  </si>
  <si>
    <t>CPS TECNICO CONTABILIDAD</t>
  </si>
  <si>
    <t>01/02/2019 01:07 PM (UTC -5 horas)</t>
  </si>
  <si>
    <t>ERICA ZAMARY ABAUNZA GUERRERO</t>
  </si>
  <si>
    <t>FDLE-CD-086-2019</t>
  </si>
  <si>
    <t>CPS AUX RIESGOS</t>
  </si>
  <si>
    <t>01/02/2019 03:22 PM (UTC -5 horas)</t>
  </si>
  <si>
    <t>EFRAIN AMORTEGUI TRIANA</t>
  </si>
  <si>
    <t>FDLE-CD-087-2019</t>
  </si>
  <si>
    <t>PROFESIONAL TÉCNICO POLICIVO JURÍDICA (225)</t>
  </si>
  <si>
    <t>01/02/2019 05:48 PM (UTC -5 horas)</t>
  </si>
  <si>
    <t>JEFERSON CASALLAS CAÑON</t>
  </si>
  <si>
    <t>FDLE-CD-088-2019</t>
  </si>
  <si>
    <t xml:space="preserve">TECNICO ALMACEN </t>
  </si>
  <si>
    <t>JOSE ALEXANDER HERRERA BERDUGO</t>
  </si>
  <si>
    <t>FDLE-CD-089-2019</t>
  </si>
  <si>
    <t>TECNICO ALMACEN</t>
  </si>
  <si>
    <t>JHON JAIRO OSPINA HENAO</t>
  </si>
  <si>
    <t>FDLE-CD-090-2019</t>
  </si>
  <si>
    <t xml:space="preserve">TÉCNICO ALMACÉN YAIR ALEXIS VILLAMIZAR TORRES </t>
  </si>
  <si>
    <t>01/02/2019 04:13 PM (UTC -5 horas)</t>
  </si>
  <si>
    <t>YAIR ALEXIS VILLAMIZAR TORRES</t>
  </si>
  <si>
    <t>FDLE-CD-091-2019</t>
  </si>
  <si>
    <t>PROFESIONAL APOYO TIPO C</t>
  </si>
  <si>
    <t>04/02/2019 09:16 AM (UTC -5 horas)</t>
  </si>
  <si>
    <t>LUIS DAVID BURGOS</t>
  </si>
  <si>
    <t>FDLE-CD-092-2019</t>
  </si>
  <si>
    <t>04/02/2019 07:52 PM (UTC -5 horas)</t>
  </si>
  <si>
    <t xml:space="preserve">LULÚ CELY RUBIANO </t>
  </si>
  <si>
    <t>FDLE-CD-093-2019</t>
  </si>
  <si>
    <t>06/02/2019 04:30 PM (UTC -5 horas)</t>
  </si>
  <si>
    <t>MILTON DAVID BECERRA RAMIREZ</t>
  </si>
  <si>
    <t>FDLE-CD-094-2019</t>
  </si>
  <si>
    <t>CPS INSPECCIONES</t>
  </si>
  <si>
    <t>04/02/2019 06:48 PM (UTC -5 horas)</t>
  </si>
  <si>
    <t>ALIRIO ALEXANDER FELIX RODRIGUEZ</t>
  </si>
  <si>
    <t>FDLE-CD-095-2019</t>
  </si>
  <si>
    <t xml:space="preserve">ARQ. JURIDICA ADRIANA TANGARIFE CARVAJAL </t>
  </si>
  <si>
    <t>05/02/2019 03:11 PM (UTC -5 horas)</t>
  </si>
  <si>
    <t>FDLE-CD-096-2019</t>
  </si>
  <si>
    <t>05/02/2019 06:57 PM (UTC -5 horas)</t>
  </si>
  <si>
    <t xml:space="preserve">AUX AMBIENTAL </t>
  </si>
  <si>
    <t xml:space="preserve">CAMILO ANDRES TORRES SANCHEZ </t>
  </si>
  <si>
    <t>FDLE-CD-098-2019</t>
  </si>
  <si>
    <t>CPS AUX DESCONGESTIÓN</t>
  </si>
  <si>
    <t>05/02/2019 06:48 PM (UTC -5 horas)</t>
  </si>
  <si>
    <t>LAURA CAMILA CARDENAS GUEVARA</t>
  </si>
  <si>
    <t>FDLE-CD-100-2019</t>
  </si>
  <si>
    <t>AUXILIAR GESTION DOCUMENTAL (196)</t>
  </si>
  <si>
    <t>05/02/2019 03:48 PM (UTC -5 horas)</t>
  </si>
  <si>
    <t>ISAAC SEBASTIÁN OSPINA LEGARDA</t>
  </si>
  <si>
    <t>FDLE-CD-101-2019</t>
  </si>
  <si>
    <t>AUXILIAR GESTION DOCUMENTAL (197)</t>
  </si>
  <si>
    <t>05/02/2019 07:37 PM (UTC -5 horas)</t>
  </si>
  <si>
    <t>DANIELA RODRIGUEZ GOMEZ</t>
  </si>
  <si>
    <t>FDLE-CD-103-2019</t>
  </si>
  <si>
    <t>APOYO GESTIÓN DOCUMENTAL (184)</t>
  </si>
  <si>
    <t>06/02/2019 08:24 AM (UTC -5 horas)</t>
  </si>
  <si>
    <t>EDWIN ALFONSO CORREDOR DIAZ</t>
  </si>
  <si>
    <t>FDLE-CD-104-2019</t>
  </si>
  <si>
    <t>PROFESIONAL JURIDICA ADABEL CAMACHO ESTUPIÑAN</t>
  </si>
  <si>
    <t>06/02/2019 02:39 PM (UTC -5 horas)</t>
  </si>
  <si>
    <t xml:space="preserve">ADABEL CAMACHO ESTUPIÑAN </t>
  </si>
  <si>
    <t>FDLE-CD-107-2019</t>
  </si>
  <si>
    <t>APOYO AUXILIAR GESTION DOCUMENTAL (191)</t>
  </si>
  <si>
    <t>06/02/2019 08:42 AM (UTC -5 horas)</t>
  </si>
  <si>
    <t>DAVID ESTEBAN OSPINA LEGARDA</t>
  </si>
  <si>
    <t>FDLE-CD-108-2019</t>
  </si>
  <si>
    <t>APOYO AUXILIAR GESTION DOCUMENTAL (192)</t>
  </si>
  <si>
    <t>06/02/2019 09:08 AM (UTC -5 horas)</t>
  </si>
  <si>
    <t>CLAUDIA GISELA TORRES RANGEL</t>
  </si>
  <si>
    <t>FDLE-CD-109-2019</t>
  </si>
  <si>
    <t>05/02/2019 05:45 PM (UTC -5 horas)</t>
  </si>
  <si>
    <t>WILLIAMS GILBERTO CASTRO SUAREZ</t>
  </si>
  <si>
    <t>FDLE-CD-112-2019</t>
  </si>
  <si>
    <t>CPS ALAMACÉN</t>
  </si>
  <si>
    <t>11/02/2019 06:29 PM (UTC -5 horas)</t>
  </si>
  <si>
    <t>ANA MARIA SARMIENTO LEON</t>
  </si>
  <si>
    <t>FDLE-CD-114-2019</t>
  </si>
  <si>
    <t>06/02/2019 12:37 PM (UTC -5 horas)</t>
  </si>
  <si>
    <t>PROF PAG. WEB</t>
  </si>
  <si>
    <t xml:space="preserve"> JENNYFER LIZETH BUSTOS RODRIGUEZ</t>
  </si>
  <si>
    <t>JOSE ANGEL VALLEJO PORTACIO</t>
  </si>
  <si>
    <t>1) LUDY ESPERANZA ROJAS PINTO</t>
  </si>
  <si>
    <t>FDLE-CD-119-2019</t>
  </si>
  <si>
    <t>ARQUITECTO PROFESIONAL ESPECIALIZADO</t>
  </si>
  <si>
    <t>06/02/2019 04:48 PM (UTC -5 horas)</t>
  </si>
  <si>
    <t>JORGE EDUARDO CEPEDA PARAMO</t>
  </si>
  <si>
    <t>FDLE-CD-141-2019</t>
  </si>
  <si>
    <t>FOTÓGRAFO</t>
  </si>
  <si>
    <t>19/02/2019 09:12 AM (UTC -5 horas)</t>
  </si>
  <si>
    <t>FDLE-CD-150-2019</t>
  </si>
  <si>
    <t xml:space="preserve">ADRIANA MILENA FAURA PUENTES </t>
  </si>
  <si>
    <t>11/02/2019 06:56 PM (UTC -5 horas)</t>
  </si>
  <si>
    <t>FDLE-CD-152-2019</t>
  </si>
  <si>
    <t>11/02/2019 06:37 PM (UTC -5 horas)</t>
  </si>
  <si>
    <t xml:space="preserve">ARQ.JURIDICA </t>
  </si>
  <si>
    <t>VLADIMIR GUZMAN GUEVARA</t>
  </si>
  <si>
    <t>MELISSA HERRERA MONSALVE</t>
  </si>
  <si>
    <t>SANDRA MILENA BONILLA SORZA</t>
  </si>
  <si>
    <t>YURI ALEXANDRA LATORRE MORA</t>
  </si>
  <si>
    <t>SONIA ANDREA RAMIREZ LAMY</t>
  </si>
  <si>
    <t>FERNANDO CUERVO RODRIGUEZ</t>
  </si>
  <si>
    <t>FDLE-CD-160-2019</t>
  </si>
  <si>
    <t xml:space="preserve">CPS-PROFESIONAL PARA APOYAR LA CASA DEL CONSUMIDOR </t>
  </si>
  <si>
    <t>11/02/2019 01:53 PM (UTC -5 horas)</t>
  </si>
  <si>
    <t>JOSE LUIS CESPEDES ZAMORA</t>
  </si>
  <si>
    <t>ESTIBALIZ BAQUERO BORDA</t>
  </si>
  <si>
    <t>ÁNGELA PATRICIA DIAZ DUQUE</t>
  </si>
  <si>
    <t>FDLE-CD-179-2019</t>
  </si>
  <si>
    <t xml:space="preserve">CPS- PERSONAL DE APOYO AL ÁREA DE GESTIÓN DE DESARROLLO LOCAL EN LAS ACTIVIDADES DE MENSAJERÍA Y MANEJO DE CORRESPONDENCIA </t>
  </si>
  <si>
    <t>19/02/2019 10:29 AM (UTC -5 horas)</t>
  </si>
  <si>
    <t>FDLSUBA-CPS-140-2019</t>
  </si>
  <si>
    <t>19/02/2019 02:30 PM (UTC -5 horas)</t>
  </si>
  <si>
    <t>FDLSUBA-CPS-185-2019</t>
  </si>
  <si>
    <t>19/02/2019 01:26 PM (UTC -5 horas)</t>
  </si>
  <si>
    <t>FDLSUBA-CPS-187-2019</t>
  </si>
  <si>
    <t>19/02/2019 12:11 PM (UTC -5 horas)</t>
  </si>
  <si>
    <t>FDLSUBA-CPS-184-2019</t>
  </si>
  <si>
    <t>19/02/2019 11:05 AM (UTC -5 horas)</t>
  </si>
  <si>
    <t>FDLSUBA-CPS-190-2019</t>
  </si>
  <si>
    <t>HERNAN REYNALDO ALVARADO URREGO</t>
  </si>
  <si>
    <t>19/02/2019 09:19 AM (UTC -5 horas)</t>
  </si>
  <si>
    <t>FDLSUBA-CPS-132-2019</t>
  </si>
  <si>
    <t>19/02/2019 07:34 PM (UTC -5 horas)</t>
  </si>
  <si>
    <t>FDLSUBA-CPS-143-2019</t>
  </si>
  <si>
    <t>19/02/2019 07:31 PM (UTC -5 horas)</t>
  </si>
  <si>
    <t>JOHANA CATERINA ROMERO MEDINA</t>
  </si>
  <si>
    <t>FDLSUBA-CPS-137-2019</t>
  </si>
  <si>
    <t>19/02/2019 06:51 PM (UTC -5 horas)</t>
  </si>
  <si>
    <t>19/02/2019 04:09 PM (UTC -5 horas)</t>
  </si>
  <si>
    <t>FDLSUBA-CPS-188-2019</t>
  </si>
  <si>
    <t>LUISA FERNANDA MARTINEZ ORJUELA</t>
  </si>
  <si>
    <t>NEIVIS ELIZABETH MUÑOZ VARGAS</t>
  </si>
  <si>
    <t>FDLSUBA-CPS-189-2019</t>
  </si>
  <si>
    <t>19/02/2019 09:33 AM (UTC -5 horas)</t>
  </si>
  <si>
    <t>FDLSUBA-CPS-099-2019</t>
  </si>
  <si>
    <t>CAMILO ANDRES GARNICA GONZALEZ</t>
  </si>
  <si>
    <t>19/02/2019 08:06 AM (UTC -5 horas)</t>
  </si>
  <si>
    <t>FDLSUBA-CPS-138-2019</t>
  </si>
  <si>
    <t>18/02/2019 10:13 PM (UTC -5 horas)</t>
  </si>
  <si>
    <t>FDLSUBA-CPS-135-2019</t>
  </si>
  <si>
    <t>18/02/2019 10:11 PM (UTC -5 horas)</t>
  </si>
  <si>
    <t>FDLSUBA-CPS-136-2019</t>
  </si>
  <si>
    <t>18/02/2019 02:11 PM (UTC -5 horas)</t>
  </si>
  <si>
    <t>FDLSUBA-CPS-177-2019</t>
  </si>
  <si>
    <t>18/02/2019 02:00 PM (UTC -5 horas)</t>
  </si>
  <si>
    <t>FDLSUBA-CPS-180-2019</t>
  </si>
  <si>
    <t xml:space="preserve">JUAN MANUEL GRIEGO FUENTES </t>
  </si>
  <si>
    <t>15/02/2019 11:00 PM (UTC -5 horas)</t>
  </si>
  <si>
    <t>FDLSUBA-CPS-182-2019</t>
  </si>
  <si>
    <t>15/02/2019 10:57 PM (UTC -5 horas)</t>
  </si>
  <si>
    <t>JOSE ALFREDO MORA GARCES</t>
  </si>
  <si>
    <t>FDLSUBA-CPS-122-2019</t>
  </si>
  <si>
    <t xml:space="preserve">FELIPE ARMANDO OTERO RUEDA </t>
  </si>
  <si>
    <t>15/02/2019 10:52 PM (UTC -5 horas)</t>
  </si>
  <si>
    <t>FDLSUBA-CPS-172-2019</t>
  </si>
  <si>
    <t>15/02/2019 10:51 PM (UTC -5 horas)</t>
  </si>
  <si>
    <t>VÍCTOR HUGO AGUILERA PINEDA</t>
  </si>
  <si>
    <t>FDLSUBA-CPS-174-2019</t>
  </si>
  <si>
    <t>15/02/2019 10:35 PM (UTC -5 horas)</t>
  </si>
  <si>
    <t>FDLSUBA-CPS-175-2019</t>
  </si>
  <si>
    <t>15/02/2019 10:27 PM (UTC -5 horas)</t>
  </si>
  <si>
    <t>FDLUSUBA-CPS-160-2019</t>
  </si>
  <si>
    <t>PAULA ALEXANDRA LUGO REINA</t>
  </si>
  <si>
    <t>15/02/2019 08:13 PM (UTC -5 horas)</t>
  </si>
  <si>
    <t>FDLSUBA-CPS-176-2019</t>
  </si>
  <si>
    <t>DIANA ALEJANDRA RIOS CARANTON</t>
  </si>
  <si>
    <t>15/02/2019 08:14 PM (UTC -5 horas)</t>
  </si>
  <si>
    <t>FDLSUBA-CPS-155-2019</t>
  </si>
  <si>
    <t>15/02/2019 08:15 PM (UTC -5 horas)</t>
  </si>
  <si>
    <t>ANDRES MAURICIO BARRERA HERNANDEZ</t>
  </si>
  <si>
    <t>DORA ALIX HERNANDEZ CEBALLOS</t>
  </si>
  <si>
    <t>FDLSUBA-CPS-004-2019</t>
  </si>
  <si>
    <t>CATHERINE GONZALEZ RAMOS</t>
  </si>
  <si>
    <t>23/01/2019 05:14 PM (UTC -5 horas)</t>
  </si>
  <si>
    <t>FDLSUBA-CPS-005-2019</t>
  </si>
  <si>
    <t>EDWIN ANDRES MAYORGA TIBAQUIRA</t>
  </si>
  <si>
    <t>23/01/2019 05:57 PM (UTC -5 horas)</t>
  </si>
  <si>
    <t>FDLSUBA-CPS-006-2019</t>
  </si>
  <si>
    <t>JENNY ALEXANDRA NORIEGA GOMEZ</t>
  </si>
  <si>
    <t>23/01/2019 05:55 PM (UTC -5 horas</t>
  </si>
  <si>
    <t>FDLSUBA-CPS-007-2019</t>
  </si>
  <si>
    <t>LILIA ZAMBRANO DURAN</t>
  </si>
  <si>
    <t>23/01/2019 06:42 PM (UTC -5 horas)</t>
  </si>
  <si>
    <t>FDLSUBA-CPS-008-2019</t>
  </si>
  <si>
    <t xml:space="preserve">DIANA MARIA BOLAÑOS LÓPEZ </t>
  </si>
  <si>
    <t>23/01/2019 12:25 PM (UTC -5 horas)</t>
  </si>
  <si>
    <t>FDLSUBA-CPS-009-2019</t>
  </si>
  <si>
    <t>LYDA ENITH SOLANO GUTIERREZ</t>
  </si>
  <si>
    <t>23/01/2019 04:42 PM (UTC -5 horas)</t>
  </si>
  <si>
    <t>FDLSUBA-CPS-010-2019</t>
  </si>
  <si>
    <t>ARLID JOHANA ALVAREZ RINCON</t>
  </si>
  <si>
    <t>23/01/2019 07:27 PM (UTC -5 horas)</t>
  </si>
  <si>
    <t>FDLSUBA-CPS-011-2019</t>
  </si>
  <si>
    <t xml:space="preserve">JULIO ALEJANDRO MAYA AMADOR </t>
  </si>
  <si>
    <t>23/01/2019 06:44 PM (UTC -5 horas)</t>
  </si>
  <si>
    <t>CPSFDLSUBA#215/2018</t>
  </si>
  <si>
    <t>ADOLFO BERNAL PUERTO</t>
  </si>
  <si>
    <t>24/01/2019 10:08 AM (UTC -5 horas)</t>
  </si>
  <si>
    <t>FDLSUBA-CPS-012-2019</t>
  </si>
  <si>
    <t>JAVIER IGNACIO RODRÍGUEZ PARRA</t>
  </si>
  <si>
    <t>24/01/2019 10:42 AM (UTC -5 horas)</t>
  </si>
  <si>
    <t>FDLSUBA-CPS-013-2019</t>
  </si>
  <si>
    <t>OSCAR ENRIQUE VANEGAS GONZÁLEZ</t>
  </si>
  <si>
    <t>24/01/2019 10:40 AM (UTC -5 horas)</t>
  </si>
  <si>
    <t>FDLSUBA-CPS-014-2019</t>
  </si>
  <si>
    <t>WILLIAM JAIR PACHON CALA</t>
  </si>
  <si>
    <t>24/01/2019 10:43 AM (UTC -5 horas)</t>
  </si>
  <si>
    <t>FDLSUBA-CPS-015-2019</t>
  </si>
  <si>
    <t>DELLY ALEXANDRA HERNÁNDEZ HERNÁNDEZ</t>
  </si>
  <si>
    <t>24/01/2019 10:44 AM (UTC -5 horas)</t>
  </si>
  <si>
    <t>FDLSUBA-CPS-016-2019</t>
  </si>
  <si>
    <t>NATALIA ROJAS GONZALEZ</t>
  </si>
  <si>
    <t>FDLSUBA-CPS-017-2019</t>
  </si>
  <si>
    <t>JENNY LILIANA CAMACHO ANGEL</t>
  </si>
  <si>
    <t>24/01/2019 08:38 PM (UTC -5 horas)</t>
  </si>
  <si>
    <t>FDLSUBA-CPS-018-2019</t>
  </si>
  <si>
    <t>YINETH ROCIO TOVAR PIMIENTA</t>
  </si>
  <si>
    <t>24/01/2019 06:15 PM (UTC -5 horas)</t>
  </si>
  <si>
    <t>FDLSUBA-CPS-019-2019</t>
  </si>
  <si>
    <t>SANDRA MILENA MONTOYA AMARILES</t>
  </si>
  <si>
    <t>FDLS-CPS-020-2019</t>
  </si>
  <si>
    <t>25/01/2019 08:54 AM (UTC -5 horas)</t>
  </si>
  <si>
    <t xml:space="preserve">JOSE VICENTE BERNARDINELLI SOLANO	</t>
  </si>
  <si>
    <t>FDLSUBA-CPS-021-2019</t>
  </si>
  <si>
    <t>JUAN CARLOS BETANCOURT CARVAJAL</t>
  </si>
  <si>
    <t>25/01/2019 05:35 PM (UTC -5 horas)</t>
  </si>
  <si>
    <t>FDLSUBA-CPS-022-2019</t>
  </si>
  <si>
    <t>CRISTIAN DIORK CALDERÓN GARCÉS</t>
  </si>
  <si>
    <t>24/01/2019 09:12 PM (UTC -5 horas)</t>
  </si>
  <si>
    <t>FDLSUBA-CPS-023-2019</t>
  </si>
  <si>
    <t>WILLIAM OSWALDO RODRÍGUEZ MORENO</t>
  </si>
  <si>
    <t>24/01/2019 10:24 PM (UTC -5 horas)</t>
  </si>
  <si>
    <t>FDLSUBA-CPS-024-2019</t>
  </si>
  <si>
    <t>JUAN CARLOS CASTILLO LÓPEZ</t>
  </si>
  <si>
    <t>24/01/2019 10:25 PM (UTC -5 hora</t>
  </si>
  <si>
    <t>FDLSUBA-CPS-025-2019</t>
  </si>
  <si>
    <t>NORBERTO RUBIANO MARTINEZ</t>
  </si>
  <si>
    <t>25/01/2019 05:33 PM (UTC -5 horas)</t>
  </si>
  <si>
    <t>CPSFDLSUBA#240/2018</t>
  </si>
  <si>
    <t xml:space="preserve">LUIS CARLOS OTERO ESPITIA </t>
  </si>
  <si>
    <t>25/01/2019 06:12 PM (UTC -5 horas)</t>
  </si>
  <si>
    <t>FDLSUBA-CPS-026-2019</t>
  </si>
  <si>
    <t>JANETTE ALEXANDRA LUNA VELA</t>
  </si>
  <si>
    <t>25/01/2019 07:23 PM (UTC -5 horas)</t>
  </si>
  <si>
    <t>FDLSUBA-CPS-027-2019</t>
  </si>
  <si>
    <t>WILSON ALEXANDER RINCON NIVIA</t>
  </si>
  <si>
    <t>28/01/2019 11:01 AM (UTC -5 horas)</t>
  </si>
  <si>
    <t>FDLSUBA-CPS-028-2019</t>
  </si>
  <si>
    <t>ISIDRO TELLEZ BECERRA</t>
  </si>
  <si>
    <t>28/01/2019 10:37 AM (UTC -5 horas)</t>
  </si>
  <si>
    <t>FDLSUBA-CPS-029-2019</t>
  </si>
  <si>
    <t>DUNIA SOAD DE LA VEGA JALILIE</t>
  </si>
  <si>
    <t>25/01/2019 07:43 PM (UTC -5 horas)</t>
  </si>
  <si>
    <t>FDLSUBA-CPS-030-2019</t>
  </si>
  <si>
    <t>RICHARD ARNULFO BUITRAGO</t>
  </si>
  <si>
    <t>28/01/2019 10:46 AM (UTC -5 horas)</t>
  </si>
  <si>
    <t>FDLSUBA-CPS-031-2019</t>
  </si>
  <si>
    <t>JENNIFER TORRES PEREZ</t>
  </si>
  <si>
    <t>29/01/2019 07:01 PM (UTC -5 horas)</t>
  </si>
  <si>
    <t>FDLSUBA-CPS-032-2019</t>
  </si>
  <si>
    <t>ROCIO LOPEZ RAMIREZ</t>
  </si>
  <si>
    <t>29/01/2019 08:44 AM (UTC -5 horas)</t>
  </si>
  <si>
    <t>FDLSUBA-CPS-033-2019</t>
  </si>
  <si>
    <t>ALBERTO ENRIQUE NUÑEZ MOLINARES</t>
  </si>
  <si>
    <t>29/01/2019 08:08 PM (UTC -5 horas)</t>
  </si>
  <si>
    <t>FDLS-CPS-034-2019</t>
  </si>
  <si>
    <t>LUIS CARLOS OTERO ESPITIA</t>
  </si>
  <si>
    <t>28/01/2019 05:52 PM (UTC -5 horas)</t>
  </si>
  <si>
    <t>FDLSUBA-CPS-035-2019</t>
  </si>
  <si>
    <t>NASLLY ESPERANZA FONSECA GRANADA</t>
  </si>
  <si>
    <t>29/01/2019 03:33 PM (UTC -5 horas)</t>
  </si>
  <si>
    <t>FDLSUBA-CPS-036-2019</t>
  </si>
  <si>
    <t>30/01/2019 09:53 AM (UTC -5 horas)</t>
  </si>
  <si>
    <t>FDLSUBA-CPS-037-2019</t>
  </si>
  <si>
    <t>DIANA PATRICIA ARENAS BLANCO</t>
  </si>
  <si>
    <t>28/01/2019 01:45 PM (UTC -5 horas)</t>
  </si>
  <si>
    <t>FDLSUBA-CPS-038-2018</t>
  </si>
  <si>
    <t>EXMELIN HAMID LEMUS FRANCO</t>
  </si>
  <si>
    <t>29/01/2019 07:56 PM (UTC -5 horas)</t>
  </si>
  <si>
    <t>FDLSUBA-CPS-039-2019</t>
  </si>
  <si>
    <t>OSCAR JAVIER OVALLE RIVERA</t>
  </si>
  <si>
    <t>29/01/2019 03:15 PM (UTC -5 horas)</t>
  </si>
  <si>
    <t>FDLSUBA-CPS-040-2019</t>
  </si>
  <si>
    <t>YEISSON YAZETH BARAJAS GONZALEZ</t>
  </si>
  <si>
    <t>FDLSUBA-CPS-041-2019</t>
  </si>
  <si>
    <t>ELIZABETH ANGEL HERRERA</t>
  </si>
  <si>
    <t>29/01/2019 09:20 PM (UTC -5 horas)</t>
  </si>
  <si>
    <t>FDLSUBA-CPS-042-2019</t>
  </si>
  <si>
    <t>29/01/2019 09:18 PM (UTC -5 horas)</t>
  </si>
  <si>
    <t>FDLSUBA-CPS-043-2019</t>
  </si>
  <si>
    <t>JULIO CESAR GONZALEZ VARGAS</t>
  </si>
  <si>
    <t>30/01/2019 01:10 PM (UTC -5 horas)</t>
  </si>
  <si>
    <t>FDLSUBA-CPS-044-2019</t>
  </si>
  <si>
    <t>ADOLFO JOSÉ BERNAL PUERTO</t>
  </si>
  <si>
    <t>30/01/2019 01:52 PM (UTC -5 horas)</t>
  </si>
  <si>
    <t>FDLSUBA-CPS-045-2019</t>
  </si>
  <si>
    <t>LADY YESSENIA RIAÑO UPEGUI</t>
  </si>
  <si>
    <t>29/01/2019 05:55 PM (UTC -5 horas)</t>
  </si>
  <si>
    <t>FDLSUBA-CPS-046-2019</t>
  </si>
  <si>
    <t>FABIAN ANDRES PALACIOS VANEGAS</t>
  </si>
  <si>
    <t>30/01/2019 06:10 PM (UTC -5 horas)</t>
  </si>
  <si>
    <t>FDLSUBA-CPS-199-2019</t>
  </si>
  <si>
    <t>20/02/2019 07:54 PM (UTC -5 horas)</t>
  </si>
  <si>
    <t>FDLSUBA-CPS-198-2019</t>
  </si>
  <si>
    <t>20/02/2019 07:52 PM (UTC -5 hora</t>
  </si>
  <si>
    <t>FDLSUBA-CPS-196-2019</t>
  </si>
  <si>
    <t>20/02/2019 07:41 PM (UTC -5 horas)</t>
  </si>
  <si>
    <t>FDLSUBA-CPS-191-2019</t>
  </si>
  <si>
    <t>DLSUBA-CPS-201-2019</t>
  </si>
  <si>
    <t>20/02/2019 07:39 PM (UTC -5 horas)</t>
  </si>
  <si>
    <t>FDLSUBA-CPS-183-2019</t>
  </si>
  <si>
    <t>MARIO FERNANDO LOZADA VARGAS</t>
  </si>
  <si>
    <t>20/02/2019 04:32 PM (UTC -5 horas)</t>
  </si>
  <si>
    <t>FDLSUBA-CPS-152-2019</t>
  </si>
  <si>
    <t>20/02/2019 04:27 PM (UTC -5 horas)</t>
  </si>
  <si>
    <t>FDLSUBA-CPS-193-2019</t>
  </si>
  <si>
    <t>LYTZA DIAZ GOMEZ</t>
  </si>
  <si>
    <t>20/02/2019 04:12 PM (UTC -5 horas)</t>
  </si>
  <si>
    <t>FDLSUBA-CPS-194-2019</t>
  </si>
  <si>
    <t>20/02/2019 04:05 PM (UTC -5 horas)</t>
  </si>
  <si>
    <t>FDLSUBA-CPS-171-2019</t>
  </si>
  <si>
    <t>KAREM ANGELICA HERRERA SANCHEZ</t>
  </si>
  <si>
    <t>20/02/2019 03:47 PM (UTC -5 horas)</t>
  </si>
  <si>
    <t>OBJETO Y/O DESCRIPCIÓN</t>
  </si>
  <si>
    <t>FDLSUBA-CPS-192-2019</t>
  </si>
  <si>
    <t xml:space="preserve">ELIANA MARCELA PINZON FORERO </t>
  </si>
  <si>
    <t>20/02/2019 03:45 PM (UTC -5 horas)</t>
  </si>
  <si>
    <t>HERNANDO FRANCO CARBONELL</t>
  </si>
  <si>
    <t>JEANNY CARDOZO LOAIZA</t>
  </si>
  <si>
    <t>GLORIA ESTHER MEJIA BOTELLO</t>
  </si>
  <si>
    <t>KAREN MARCELA NIÑO RINCÓN</t>
  </si>
  <si>
    <t>DAVID ALEJANDRO HURTADO PALMA</t>
  </si>
  <si>
    <t>YOLANDA AMPARO RIAÑO GARCIA</t>
  </si>
  <si>
    <t>NICOLAS LINARES ARRIETA</t>
  </si>
  <si>
    <t>FDLSUBA-CPS-165-2019</t>
  </si>
  <si>
    <t>ERIKA BEATRIZ CUBILLOS QUINTERO</t>
  </si>
  <si>
    <t>15/02/2019 09:51 PM (UTC -5 horas)</t>
  </si>
  <si>
    <t>FDLSUBA-CPS-166-2019</t>
  </si>
  <si>
    <t xml:space="preserve">PAULA JOHANA VARGAS LEGUIZAMO </t>
  </si>
  <si>
    <t>15/02/2019 09:16 PM (UTC -5 horas)</t>
  </si>
  <si>
    <t>FDLSUBA-CPS-167-2019</t>
  </si>
  <si>
    <t xml:space="preserve">MARCO LEONARDO PEREZ PABLOS </t>
  </si>
  <si>
    <t>15/02/2019 09:15 PM (UTC -5 horas)</t>
  </si>
  <si>
    <t>FDLSUBA-CPS-169-2019</t>
  </si>
  <si>
    <t xml:space="preserve">JUAN CARLOS GONZALEZ LEAL </t>
  </si>
  <si>
    <t>15/02/2019 09:13 PM (UTC -5 horas)</t>
  </si>
  <si>
    <t>FDLSUBA-CPS-164-2019</t>
  </si>
  <si>
    <t>15/02/2019 09:09 PM (UTC -5 horas)</t>
  </si>
  <si>
    <t>FDLSUBA-CPS-179-2019</t>
  </si>
  <si>
    <t>DIANA ROCIO ALBA GRIMALDOS</t>
  </si>
  <si>
    <t>15/02/2019 08:16 PM (UTC -5 horas)</t>
  </si>
  <si>
    <t>SANTIAGO CRUZ VALERO</t>
  </si>
  <si>
    <t>FDLSUBA-CPS-157-2019</t>
  </si>
  <si>
    <t xml:space="preserve">LAURA MARIA BAUTISTA ALVAREZ </t>
  </si>
  <si>
    <t>15/02/2019 08:12 PM (UTC -5 horas)</t>
  </si>
  <si>
    <t>FDLSUBA-CPS-168-2019</t>
  </si>
  <si>
    <t xml:space="preserve">ROSALBA CHAPARRO CHAPARRO </t>
  </si>
  <si>
    <t>15/02/2019 08:11 PM (UTC -5 horas)</t>
  </si>
  <si>
    <t>FDLSUBA-CPS-151-2019</t>
  </si>
  <si>
    <t>CRISTHIAN BRAINER PEÑA ORTIZ</t>
  </si>
  <si>
    <t>FDLSUBA-CPS-159-2019</t>
  </si>
  <si>
    <t xml:space="preserve">AMPARO ADIELA CONTRERAS VILLAMIL </t>
  </si>
  <si>
    <t>15/02/2019 08:10 PM (UTC -5 horas)</t>
  </si>
  <si>
    <t>FDLSUBA-CPS-149-2019</t>
  </si>
  <si>
    <t>15/02/2019 08:09 PM (UTC -5 horas)</t>
  </si>
  <si>
    <t>YUDY MARCELA SALGADO RODRIGUEZ</t>
  </si>
  <si>
    <t>FDLSUBA-CPS-141-2019</t>
  </si>
  <si>
    <t>CARLOS ALBERTO ANGEL PEÑA</t>
  </si>
  <si>
    <t>15/02/2019 08:07 PM (UTC -5 horas)</t>
  </si>
  <si>
    <t>FDLSUBA-CPS-150-2019</t>
  </si>
  <si>
    <t xml:space="preserve">JHON JAIRO TORO RESTREPO </t>
  </si>
  <si>
    <t>15/02/2019 08:02 PM (UTC -5 horas)</t>
  </si>
  <si>
    <t>FDLSUBA-CPS-178-2019</t>
  </si>
  <si>
    <t>MARTHA LUCIA CAYCEDO DIAZ</t>
  </si>
  <si>
    <t>15/02/2019 07:26 PM (UTC -5 horas)</t>
  </si>
  <si>
    <t>FDLSUBA-CPS-170-2019</t>
  </si>
  <si>
    <t>SANDRA NOHELIA PINZON CARDENAS</t>
  </si>
  <si>
    <t>15/02/2019 07:23 PM (UTC -5 horas)</t>
  </si>
  <si>
    <t>FDLSUBA-CPS-173-2019</t>
  </si>
  <si>
    <t>JOHN RICARDO CANTILLO MONSALVE</t>
  </si>
  <si>
    <t>15/02/2019 07:19 PM (UTC -5 horas)</t>
  </si>
  <si>
    <t>FDLSUBA-CPS-181-2019</t>
  </si>
  <si>
    <t>15/02/2019 07:18 PM (UTC -5 horas)</t>
  </si>
  <si>
    <t>FDLSUBA-CPS-163-2019</t>
  </si>
  <si>
    <t xml:space="preserve">JESUS HEMEL PACHECO ARDILA </t>
  </si>
  <si>
    <t>15/02/2019 07:17 PM (UTC -5 horas)</t>
  </si>
  <si>
    <t>FDLSUBA-CPS-153-2019</t>
  </si>
  <si>
    <t>YUCELLY EDITH RUBIO MOLINA</t>
  </si>
  <si>
    <t>15/02/2019 01:18 PM (UTC -5 horas)</t>
  </si>
  <si>
    <t>FDLSUBA-CPS-142-2019</t>
  </si>
  <si>
    <t>15/02/2019 12:47 PM (UTC -5 horas)</t>
  </si>
  <si>
    <t>DANILO ALFREDO MORRIS MONCADA</t>
  </si>
  <si>
    <t>FDLSUBA-CPS-156-2019</t>
  </si>
  <si>
    <t>EDGAR ANDRES GIRALDO BRICEÑO</t>
  </si>
  <si>
    <t>15/02/2019 12:44 PM (UTC -5 horas)</t>
  </si>
  <si>
    <t>FDLSUBA-CPS-145-2019</t>
  </si>
  <si>
    <t>15/02/2019 07:21 AM (UTC -5 horas)</t>
  </si>
  <si>
    <t>FDLSUBA-CPS-144-2019</t>
  </si>
  <si>
    <t>PAULA ANDREA BOHORQUEZ CALA</t>
  </si>
  <si>
    <t>14/02/2019 09:08 PM (UTC -5 horas)</t>
  </si>
  <si>
    <t>FDLSUBA-CPS-148-2019</t>
  </si>
  <si>
    <t>LUIS GABRIEL ARANGO TRIANA</t>
  </si>
  <si>
    <t>14/02/2019 08:49 PM (UTC -5 horas)</t>
  </si>
  <si>
    <t>FDLSUBA-CPS-162-2019</t>
  </si>
  <si>
    <t>FRANCISCO CANOSSA CHAVES</t>
  </si>
  <si>
    <t>14/02/2019 08:29 PM (UTC -5 horas)</t>
  </si>
  <si>
    <t>FDLSUBA-CPS-161-2019</t>
  </si>
  <si>
    <t>NATALIA CAICEDO ARIAS</t>
  </si>
  <si>
    <t>14/02/2019 08:06 PM (UTC -5 horas)</t>
  </si>
  <si>
    <t>FDLSUBA-CPS-146-2019</t>
  </si>
  <si>
    <t>OLGA LUCÍA DORIA CASTRILLÓN</t>
  </si>
  <si>
    <t>14/02/2019 07:15 PM (UTC -5 horas)</t>
  </si>
  <si>
    <t>FDLSUBA-CPS-101-2019</t>
  </si>
  <si>
    <t xml:space="preserve">NEIDER FARID CASTILLO BORJA </t>
  </si>
  <si>
    <t>14/02/2019 01:55 PM (UTC -5 horas)</t>
  </si>
  <si>
    <t>FDLSUBA-CPS-123-2019</t>
  </si>
  <si>
    <t>GUILLERMO ANTONIO LEGUIZAMON GOMEZ</t>
  </si>
  <si>
    <t>14/02/2019 09:37 AM (UTC -5 hor</t>
  </si>
  <si>
    <t>FDLSUBA-CPS-125-2019</t>
  </si>
  <si>
    <t>ANGEL KENNEDY ORDOÑEZ MUÑOZ</t>
  </si>
  <si>
    <t>14/02/2019 09:25 AM (UTC -5 horas)</t>
  </si>
  <si>
    <t>FDLSUBA-CPS-105-2019</t>
  </si>
  <si>
    <t>JENNY CAROLINA ACOSTA TALERO</t>
  </si>
  <si>
    <t>14/02/2019 09:18 AM (UTC -5 horas)</t>
  </si>
  <si>
    <t>FDLSUBA-CPS-112-2019</t>
  </si>
  <si>
    <t>SERGIO JOSE SARMIENTO CHARRY</t>
  </si>
  <si>
    <t>13/02/2019 09:36 PM (UTC -5 horas)</t>
  </si>
  <si>
    <t>FDLSUBA-CPS-107-2019</t>
  </si>
  <si>
    <t xml:space="preserve">GERMAN RICARDO SILVA CARDENAS </t>
  </si>
  <si>
    <t>FDLSUBA-CPS-111-2019</t>
  </si>
  <si>
    <t>CLAUDIA PATRICIA URREGO MORENO</t>
  </si>
  <si>
    <t>13/02/2019 09:35 PM (UTC -5 horas)</t>
  </si>
  <si>
    <t>FDLSUBA-CPS-113-2019</t>
  </si>
  <si>
    <t xml:space="preserve">ANDRÉS LÓPEZ GARCÍA </t>
  </si>
  <si>
    <t>13/02/2019 09:34 PM (UTC -5 horas)</t>
  </si>
  <si>
    <t>FDLSUBA-CPS-128-2019</t>
  </si>
  <si>
    <t>BERTILDA VASQUEZ MEJIA</t>
  </si>
  <si>
    <t>13/02/2019 09:23 PM (UTC -5 horas)</t>
  </si>
  <si>
    <t>FDLSUBA-CPS-108-2019</t>
  </si>
  <si>
    <t xml:space="preserve">CATALINA REYES FORERO </t>
  </si>
  <si>
    <t>13/02/2019 09:10 PM (UTC -5 horas)</t>
  </si>
  <si>
    <t>FDLSUBA-CPS-114-2019</t>
  </si>
  <si>
    <t xml:space="preserve">ANGELA JOHANA PATIÑO QUIROGA </t>
  </si>
  <si>
    <t>13/02/2019 09:09 PM (UTC -5 horas)</t>
  </si>
  <si>
    <t>FDLSUBA-CPS-147-2019</t>
  </si>
  <si>
    <t>13/02/2019 09:02 PM (UTC -5 horas)</t>
  </si>
  <si>
    <t>LUISA FERNANDA DURAN ROMERO</t>
  </si>
  <si>
    <t>FDLSUBA-CPS-102-2019</t>
  </si>
  <si>
    <t xml:space="preserve">JULIO DANIEL GONZÁLEZ ASCENCIO </t>
  </si>
  <si>
    <t>13/02/2019 09:01 PM (UTC -5 horas)</t>
  </si>
  <si>
    <t>FDLSUBA-CPS-133-2019</t>
  </si>
  <si>
    <t xml:space="preserve">ANGELICA MARÍA DIAZ VILLALOBOS </t>
  </si>
  <si>
    <t>13/02/2019 08:58 PM (UTC -5 horas)</t>
  </si>
  <si>
    <t>FDLSUBA-CPS-115-2019</t>
  </si>
  <si>
    <t xml:space="preserve">SAÚL TORRES DUEÑAS </t>
  </si>
  <si>
    <t>13/02/2019 08:56 PM (UTC -5 horas)</t>
  </si>
  <si>
    <t>FDLSUBA-CPS-121-2019</t>
  </si>
  <si>
    <t xml:space="preserve">JOHN JAVIER TORRES PAVA </t>
  </si>
  <si>
    <t>13/02/2019 08:51 PM (UTC -5 horas)</t>
  </si>
  <si>
    <t>FDLSUBA-CPS-129-2019</t>
  </si>
  <si>
    <t>ALEXANDRA SIERRA ORTEGA</t>
  </si>
  <si>
    <t>13/02/2019 08:12 PM (UTC -5 horas)</t>
  </si>
  <si>
    <t>FDLSUBA-CPS-120-2019</t>
  </si>
  <si>
    <t>DIANA TEOFILDE GÓMEZ DIAZ</t>
  </si>
  <si>
    <t>13/02/2019 08:02 PM (UTC -5 horas)</t>
  </si>
  <si>
    <t>FDLSUBA-CPS-119-2019</t>
  </si>
  <si>
    <t>DIEGO ALEJANDRO PATARROYO PINILLA</t>
  </si>
  <si>
    <t>13/02/2019 08:01 PM (UTC -5 horas)</t>
  </si>
  <si>
    <t>FDLSUBA-CPS-124-2019</t>
  </si>
  <si>
    <t>JAKELINE BERMEO OSORIO</t>
  </si>
  <si>
    <t>13/02/2019 07:56 PM (UTC -5 horas)</t>
  </si>
  <si>
    <t>FDLSUBA-CPS-117-2019</t>
  </si>
  <si>
    <t>JOHANNA PERILLA PLAZAS</t>
  </si>
  <si>
    <t>13/02/2019 07:55 PM (UTC -5 horas)</t>
  </si>
  <si>
    <t>FDLSUBA-CPS-118-2019</t>
  </si>
  <si>
    <t>NATALIA NARANJO MAZO</t>
  </si>
  <si>
    <t>13/02/2019 07:43 PM (UTC -5 horas)</t>
  </si>
  <si>
    <t>FDLSUBA-CPS-127-2019</t>
  </si>
  <si>
    <t>HEINER SEBASTIAN BONILLA ESTEPA</t>
  </si>
  <si>
    <t>13/02/2019 07:42 PM (UTC -5 horas)</t>
  </si>
  <si>
    <t>FDLSUBA-CPS-116-2019</t>
  </si>
  <si>
    <t>JOSÉ LIBARDO CASTAÑEDA SERRANO</t>
  </si>
  <si>
    <t>13/02/2019 07:40 PM (UTC -5 horas)</t>
  </si>
  <si>
    <t>FDLSUBA-CPS-126-2019</t>
  </si>
  <si>
    <t>JUAN ESTEBAN VILLAMIL TORRES</t>
  </si>
  <si>
    <t>13/02/2019 07:36 PM (UTC -5 horas)</t>
  </si>
  <si>
    <t>FDLSUBA-CPS-130-2019</t>
  </si>
  <si>
    <t>13/02/2019 06:39 PM (UTC -5 horas)</t>
  </si>
  <si>
    <t>DIANA ZORAIDA ROMERO SALINAS</t>
  </si>
  <si>
    <t>FDLS-CPS-131-2019</t>
  </si>
  <si>
    <t>13/02/2019 05:51 PM (UTC -5 horas)</t>
  </si>
  <si>
    <t>NELCY LOZANO CANTOR</t>
  </si>
  <si>
    <t>FDLSUBA-CPS-139-2019</t>
  </si>
  <si>
    <t>13/02/2019 05:39 PM (UTC -5 horas)</t>
  </si>
  <si>
    <t>ADRIANA PATRICIA RODRIGUEZ MUNZA</t>
  </si>
  <si>
    <t>GLORIA ASTRID RODRIGUEZ BAQUERO</t>
  </si>
  <si>
    <t>11/02/2019 09:13 PM (UTC -5 horas)</t>
  </si>
  <si>
    <t>FDLSUBA-CPS-100-2019</t>
  </si>
  <si>
    <t xml:space="preserve">MONICA PATRICIA MARTINEZ </t>
  </si>
  <si>
    <t>11/02/2019 10:31 PM (UTC -5 horas)</t>
  </si>
  <si>
    <t>FDLSUBA-CPS-106-2019</t>
  </si>
  <si>
    <t>NANCY ANDREA NIETO PANTOJA</t>
  </si>
  <si>
    <t>12/02/2019 08:48 PM (UTC -5 horas)</t>
  </si>
  <si>
    <t>FDLSUBA-CPS-109-2019</t>
  </si>
  <si>
    <t>JESSICA ALEXANDRA QUIROZ CAUSIL</t>
  </si>
  <si>
    <t>13/02/2019 08:16 AM (UTC -5 horas</t>
  </si>
  <si>
    <t>FDLSUBA-CPS-110-2019</t>
  </si>
  <si>
    <t>13/02/2019 08:16 AM (UTC -5 horas)</t>
  </si>
  <si>
    <t>FDLSUBA-CPS-104-2019 (DUPLICADO)</t>
  </si>
  <si>
    <t>FDLSUBA-CPS-095-2019</t>
  </si>
  <si>
    <t>MARLENE TORRES RODRIGUEZ</t>
  </si>
  <si>
    <t>11/02/2019 08:32 PM (UTC -5 horas)</t>
  </si>
  <si>
    <t>FDLSUBA-CPS-103-2019</t>
  </si>
  <si>
    <t>PAOLA VARGAS ALVAREZ</t>
  </si>
  <si>
    <t>11/02/2019 07:08 PM (UTC -5 horas)</t>
  </si>
  <si>
    <t>FDLSUBA-CPS-096-2019</t>
  </si>
  <si>
    <t>CESAR ANDRÉS AMARIS MONTERO</t>
  </si>
  <si>
    <t>11/02/2019 06:19 PM (UTC -5 horas)</t>
  </si>
  <si>
    <t>FDLSUBA-CPS-059-2019</t>
  </si>
  <si>
    <t>FREDDY ORLANDO PUERTO PEÑA</t>
  </si>
  <si>
    <t>FDLSUBA-CPS-097-2019</t>
  </si>
  <si>
    <t>DIANA MARCELA PEDRAZA NOVA</t>
  </si>
  <si>
    <t>11/02/2019 12:36 PM (UTC -5 horas)</t>
  </si>
  <si>
    <t>FDLSUBA-CPS-077-2019</t>
  </si>
  <si>
    <t>NESTOR JOSE LARA BARRIOS</t>
  </si>
  <si>
    <t>FDLSUBA-CPS-087-2019</t>
  </si>
  <si>
    <t>MARIA CRISTINA BERNAL ROMERO</t>
  </si>
  <si>
    <t>11/02/2019 12:31 PM (UTC -5 horas)</t>
  </si>
  <si>
    <t>FDLSUBA-CPS-093-2019</t>
  </si>
  <si>
    <t>MARIO GIOVANNI MONROY HERNÁNDEZ</t>
  </si>
  <si>
    <t>08/02/2019 09:04 PM (UTC -5 horas)</t>
  </si>
  <si>
    <t>FDLSUBA-CPS-098-2019</t>
  </si>
  <si>
    <t>JORGE ANDRÉS ANGARITA PARDO</t>
  </si>
  <si>
    <t>08/02/2019 09:03 PM (UTC -5 horas)</t>
  </si>
  <si>
    <t>FDLSUBA-CPS-094-2019</t>
  </si>
  <si>
    <t>KATHERIN JOHANA MORENO CASTAÑEDA</t>
  </si>
  <si>
    <t>FDLSUBA-CPS-086-2019</t>
  </si>
  <si>
    <t xml:space="preserve">SHIRLEY SAENZ BUITRAGO </t>
  </si>
  <si>
    <t>08/02/2019 07:31 PM (UTC -5 horas)</t>
  </si>
  <si>
    <t>FDLSUBA-CPS-092-2019</t>
  </si>
  <si>
    <t>JHON ALEXANDER FIERRO MARTINEZ</t>
  </si>
  <si>
    <t>08/02/2019 05:42 PM (UTC -5 horas)</t>
  </si>
  <si>
    <t>FDLSUBA-CPS-091-2019</t>
  </si>
  <si>
    <t>JULY JOHANA SILVA GUTIERREZ</t>
  </si>
  <si>
    <t>08/02/2019 01:23 PM (UTC -5 horas)</t>
  </si>
  <si>
    <t>FDLSUBA-CPS-088-2019</t>
  </si>
  <si>
    <t>JOHN ALAIN RAMIREZ CARRILLO</t>
  </si>
  <si>
    <t>08/02/2019 01:22 PM (UTC -5 horas)</t>
  </si>
  <si>
    <t>FDLSUBA-CPS-089-2019</t>
  </si>
  <si>
    <t>ALIX GERALDINE MORA ROA</t>
  </si>
  <si>
    <t>08/02/2019 01:19 PM (UTC -5 horas)</t>
  </si>
  <si>
    <t>FDLSUBA-CPS-082-2019</t>
  </si>
  <si>
    <t>MARIA DEL PILAR MUÑOZ ALVAREZ</t>
  </si>
  <si>
    <t>07/02/2019 08:45 PM (UTC -5 horas)</t>
  </si>
  <si>
    <t>FDLSUBA-CPS-081-2019</t>
  </si>
  <si>
    <t>DANIEL FRANCISCO MATIZ RODRÍGUEZ</t>
  </si>
  <si>
    <t>07/02/2019 06:59 PM (UTC -5 horas)</t>
  </si>
  <si>
    <t>FDLSUBA-CPS-080-2019</t>
  </si>
  <si>
    <t>BRAYAN STIVEN SUAREZ BORJA</t>
  </si>
  <si>
    <t>07/02/2019 05:27 PM (UTC -5 horas)</t>
  </si>
  <si>
    <t>PRESTACÓN DE SERVICIOS</t>
  </si>
  <si>
    <t>FDLSUBA-CPS-071-2019</t>
  </si>
  <si>
    <t xml:space="preserve">CAROLINA RESTREPO ARIAS </t>
  </si>
  <si>
    <t>07/02/2019 12:26 PM (UTC -5 horas)</t>
  </si>
  <si>
    <t>FDLSUBA-CPS-083-2019</t>
  </si>
  <si>
    <t>07/02/2019 10:24 AM (UTC -5 horas)</t>
  </si>
  <si>
    <t>FDLSUBA-CPS-084-2019</t>
  </si>
  <si>
    <t>LUIS ALBERTO ZAMBRANO CASTELLANOS</t>
  </si>
  <si>
    <t>07/02/2019 08:51 AM (UTC -5 horas)</t>
  </si>
  <si>
    <t>FDLSUBA-CPS-085-2019</t>
  </si>
  <si>
    <t>07/02/2019 08:50 AM (UTC -5 horas)</t>
  </si>
  <si>
    <t>FDLSUBA-CPS-079-2019</t>
  </si>
  <si>
    <t>DENISSE ELISA MATIZ HERRERA</t>
  </si>
  <si>
    <t>07/02/2019 08:49 AM (UTC -5 horas)</t>
  </si>
  <si>
    <t>FDLSUBA-CPS-078-2019</t>
  </si>
  <si>
    <t>LUZ ANGELA RAMIREZ ORTEGON</t>
  </si>
  <si>
    <t>06/02/2019 08:41 PM (UTC -5 horas)</t>
  </si>
  <si>
    <t>FDLSUBA-CPS-066-2019</t>
  </si>
  <si>
    <t>YENNI MARCELA DURÁN GÓMEZ</t>
  </si>
  <si>
    <t>06/02/2019 06:47 PM (UTC -5 horas)</t>
  </si>
  <si>
    <t>FDLSUBA-CPS-074-2019</t>
  </si>
  <si>
    <t>ENRIQUE ALFREDO HERRERA ARAUJO</t>
  </si>
  <si>
    <t>04/02/2019 01:06 PM (UTC -5 horas)</t>
  </si>
  <si>
    <t>FDLSUBA-CPS-076-2019</t>
  </si>
  <si>
    <t>04/02/2019 01:05 PM (UTC -5 horas</t>
  </si>
  <si>
    <t>EDUAR JAMIR LOZANO VERA</t>
  </si>
  <si>
    <t>FDLSUBA-CPS-064-2019</t>
  </si>
  <si>
    <t>04/02/2019 01:03 PM (UTC -5 horas)</t>
  </si>
  <si>
    <t>JUAN CARLOS MORENO JIMÉNEZ</t>
  </si>
  <si>
    <t>FDLSUBA-CPS-065-2019</t>
  </si>
  <si>
    <t xml:space="preserve">PRESTACIÒN DE SERVICIOS PROFESIONALES </t>
  </si>
  <si>
    <t>04/02/2019 01:02 PM (UTC -5 horas)</t>
  </si>
  <si>
    <t>CARLOS ARDILA VEGA</t>
  </si>
  <si>
    <t>FDLSUBA-CPS-073-2019</t>
  </si>
  <si>
    <t>LUIS JAVIER GOUZY AMORTEGUI</t>
  </si>
  <si>
    <t>04/02/2019 12:09 PM (UTC -5 horas)</t>
  </si>
  <si>
    <t>FDLSUBA-CPS-070-2019</t>
  </si>
  <si>
    <t>BLANCA PILAR SUAREZ CHACÓN</t>
  </si>
  <si>
    <t>FDLSUBA-CPS-069-2019</t>
  </si>
  <si>
    <t>ARIEL COHEN RIVERA</t>
  </si>
  <si>
    <t>04/02/2019 12:00 PM (UTC -5 horas)</t>
  </si>
  <si>
    <t>FDLSUBA-CPS-072-2019</t>
  </si>
  <si>
    <t>YURY ANDRÉS SANTOS PETREL</t>
  </si>
  <si>
    <t>04/02/2019 11:59 AM (UTC -5 horas)</t>
  </si>
  <si>
    <t>FDLSUBA-CPS-075-2019</t>
  </si>
  <si>
    <t>04/02/2019 11:52 AM (UTC -5 horas)</t>
  </si>
  <si>
    <t>OMAR EDUARDO SUPELANO MARQUEZ</t>
  </si>
  <si>
    <t>FDLSUBA-CPS-134-2019</t>
  </si>
  <si>
    <t xml:space="preserve">JONATHAN PRIETO BARAJAS </t>
  </si>
  <si>
    <t>22/02/2019 01:14 PM (UTC -5 horas)</t>
  </si>
  <si>
    <t>FDLSUBA-CPS-195-2019</t>
  </si>
  <si>
    <t>21/02/2019 06:50 PM (UTC -5 horas)</t>
  </si>
  <si>
    <t>ELBA YOHANA FUENTES VALBUENA</t>
  </si>
  <si>
    <t>FDLSUBA-CPS-203-2019</t>
  </si>
  <si>
    <t>ANDRÉS MAURICIO BARRERA HERNÁNDEZ</t>
  </si>
  <si>
    <t>21/02/2019 06:36 PM (UTC -5 horas)</t>
  </si>
  <si>
    <t>FDLSUBA-CPS-202-2019</t>
  </si>
  <si>
    <t>ANGGIE ROXANA ESCOBAR GARCÍA</t>
  </si>
  <si>
    <t>21/02/2019 05:58 PM (UTC -5 horas)</t>
  </si>
  <si>
    <t>FDLSUBA-CPS-200-2019</t>
  </si>
  <si>
    <t>FABIAN ANDRES LOPEZ HERRERA</t>
  </si>
  <si>
    <t>21/02/2019 04:25 PM (UTC -5 horas)</t>
  </si>
  <si>
    <t>ROBINSON LEONARDO ESPINOSA MORENO</t>
  </si>
  <si>
    <t>BLANCARLIS GUILLEN VILLALOBOS</t>
  </si>
  <si>
    <t>MARTHA EMILCE VILLAMIL AVILA</t>
  </si>
  <si>
    <t>JUAN ANGEL TRUJILLO CANDELA</t>
  </si>
  <si>
    <t>ALBA CAROLINA BERNAL ZARATE</t>
  </si>
  <si>
    <t>JONATAN OVALLE DIAZ</t>
  </si>
  <si>
    <t>YADI MILENA CORREA NAVA</t>
  </si>
  <si>
    <t>EMMA VIVIANA BERMUDEZ GARZON</t>
  </si>
  <si>
    <t>LAIS SASYURI MURCIA NIETO</t>
  </si>
  <si>
    <t>FREDDY RODRIGUEZ CASTELLANOS</t>
  </si>
  <si>
    <t>GERMAN SANCHEZ SANCHEZ</t>
  </si>
  <si>
    <t>FDLSUBA-CPS-062-2019</t>
  </si>
  <si>
    <t>04/02/2019 11:50 AM (UTC -5 horas)</t>
  </si>
  <si>
    <t>BEATRIZ HELENA ROZO MORALES</t>
  </si>
  <si>
    <t>FDLSUBA-CPS-063-2019</t>
  </si>
  <si>
    <t>PRESTACIÒN DE SERVICIOS PROFESIONALES</t>
  </si>
  <si>
    <t>04/02/2019 11:48 AM (UTC -5 horas)</t>
  </si>
  <si>
    <t xml:space="preserve">SARA VELASQUEZ GUERRA </t>
  </si>
  <si>
    <t>FDLSUBA-CPS-068-2019</t>
  </si>
  <si>
    <t>01/02/2019 07:20 PM (UTC -5 horas)</t>
  </si>
  <si>
    <t>ANGELICA MARIA NIETO CASALLAS</t>
  </si>
  <si>
    <t>FDLSUBA-CPS-067-2019</t>
  </si>
  <si>
    <t>CLAUDIA ALEXANDRA CIFUENTES ORTIZ</t>
  </si>
  <si>
    <t>01/02/2019 06:55 PM (UTC -5 horas)</t>
  </si>
  <si>
    <t>FDLSUBA-CPS-061-2019</t>
  </si>
  <si>
    <t>LINDSAY MIREYA BETANCUR MAYORGA</t>
  </si>
  <si>
    <t>01/02/2019 06:49 PM (UTC -5 horas)</t>
  </si>
  <si>
    <t>FDLSUBA-CPS-060-2019</t>
  </si>
  <si>
    <t>ROSA LILIANA SUAREZ VELOSA</t>
  </si>
  <si>
    <t>01/02/2019 06:33 PM (UTC -5 horas)</t>
  </si>
  <si>
    <t>FDLSUBA-CPS-056-2019</t>
  </si>
  <si>
    <t>31/01/2019 09:19 PM (UTC -5 horas)</t>
  </si>
  <si>
    <t>EDWIN DARIO SÁNCHEZ GONZÁLEZ</t>
  </si>
  <si>
    <t>FDLSUBA-CPS-053-2019</t>
  </si>
  <si>
    <t>LUIS ALEJANDRO GONZALEZ CASTILLO</t>
  </si>
  <si>
    <t>FDLSUBA-CPS-058-2019</t>
  </si>
  <si>
    <t>CARLOS ALFONSO ACOSTA GARZÓN</t>
  </si>
  <si>
    <t>31/01/2019 08:03 PM (UTC -5 horas)</t>
  </si>
  <si>
    <t>FDLSUBA-CPS-054-2019</t>
  </si>
  <si>
    <t>CARINA HERNANDEZ OCAMPO</t>
  </si>
  <si>
    <t>31/01/2019 08:01 PM (UTC -5 horas)</t>
  </si>
  <si>
    <t>FDLSUBA-CPS-057-2019</t>
  </si>
  <si>
    <t>DIEGO FERNANDO MARTÍNEZ GÓMEZ</t>
  </si>
  <si>
    <t>31/01/2019 07:54 PM (UTC -5 horas)</t>
  </si>
  <si>
    <t>FDLSUBA-CPS-055-2019</t>
  </si>
  <si>
    <t>FREDY ARMANDO ORTIZ HERNÁNDEZ</t>
  </si>
  <si>
    <t>31/01/2019 05:47 PM (UTC -5 horas)</t>
  </si>
  <si>
    <t>FDLSUBA-CPS-051-2019</t>
  </si>
  <si>
    <t>JOSÉ ARTURO LÓPEZ BORRAEZ</t>
  </si>
  <si>
    <t>31/01/2019 05:09 PM (UTC -5 horas)</t>
  </si>
  <si>
    <t>FDLSUBA-CPS-047-2019</t>
  </si>
  <si>
    <t>SEBASTIAN CHAVARRIA TÉLLEZ</t>
  </si>
  <si>
    <t>30/01/2019 04:46 PM (UTC -5 horas)</t>
  </si>
  <si>
    <t>FDLSUBA-CPS-050-2019</t>
  </si>
  <si>
    <t>PEDRO PABLO ANGEL MENDEZ</t>
  </si>
  <si>
    <t>30/01/2019 04:09 PM (UTC -5 horas)</t>
  </si>
  <si>
    <t>FDLSUBA-CPS-048-2019</t>
  </si>
  <si>
    <t>MARTHA PATRICIA MATEUS GONZALEZ</t>
  </si>
  <si>
    <t>30/01/2019 04:03 PM (UTC -5 horas)</t>
  </si>
  <si>
    <t>FDLSUBA-CPS-049-2019</t>
  </si>
  <si>
    <t>HERWIN BRICEÑO AVILA</t>
  </si>
  <si>
    <t>30/01/2019 03:48 PM (UTC -5 horas)</t>
  </si>
  <si>
    <t>FDLBU-CD-081-2019</t>
  </si>
  <si>
    <t xml:space="preserve">PRESTAR LOS SERVICIOS PROFESIONALES EN LA OFICINA DE INFRAESTRUCTURA DE LA ALCALDÍA LOCAL DE BARRIOS UNIDOS, APOYANDO EN TEMAS ADMINISTRATIVOS QUE CONTRIBUYAN A LA GESTIÓN Y EL LOGRO DE LAS METAS DEL </t>
  </si>
  <si>
    <t>21/02/2019 08:31 PM (UTC -5 horas)</t>
  </si>
  <si>
    <t>LEIDY JOHANA MOLANO LOZADA</t>
  </si>
  <si>
    <t>FDLBU-CD-085-2019</t>
  </si>
  <si>
    <t>PRESTAR SERVICIOS PROFESIONALES PARA APOYAR AL ÁREA GESTIÓN DEL DESARROLLO – ADMINISTRATIVO Y FINANCIERO EN LOS ASUNTOS RELATIVOS A LA PLANEACIÓN LOCAL,</t>
  </si>
  <si>
    <t>21/02/2019 03:30 PM (UTC -5 horas)</t>
  </si>
  <si>
    <t>FDLBU-CD-084-2019</t>
  </si>
  <si>
    <t xml:space="preserve">PRESTAR SERVICIOS PROFESIONALES EN EL AREA DE GESTION DEL DESARROLLO LOCAL EN LA OFICINA DE PARTICIPACION </t>
  </si>
  <si>
    <t>20/02/2019 05:46 PM (UTC -5 horas)</t>
  </si>
  <si>
    <t>JOHN ESTIVEN MARIN RODRIGUEZ</t>
  </si>
  <si>
    <t>FDLBU-CD-083-2019</t>
  </si>
  <si>
    <t xml:space="preserve">PRESTAR SERVICIOS PROFESIONALES PARA APOYAR TÉCNICAMENTE LAS DISTINTAS ETAPAS DE LOS PROCESOS DE COMPETENCIA DE LA ALCALDÍA LOCAL </t>
  </si>
  <si>
    <t>20/02/2019 05:28 PM (UTC -5 horas)</t>
  </si>
  <si>
    <t>FDLBU-CD-082-2019</t>
  </si>
  <si>
    <t>PRESTAR LOS SERVICIOS DE APOYO A LA GESTIÓN EN LA ALCALDÍA LOCAL DE BARRIOS UNIDOS</t>
  </si>
  <si>
    <t>20/02/2019 05:22 PM (UTC -5 horas)</t>
  </si>
  <si>
    <t>KIMBERLY ANDREA VARGAS ROJAS</t>
  </si>
  <si>
    <t>FDLBU-CD-077-2019</t>
  </si>
  <si>
    <t>PRESTAR SERVICIOS PROFESIONALES PARA APOYAR TÉCNICAMENTE LAS DISTINTAS ETAPAS DE LOS PROCESOS</t>
  </si>
  <si>
    <t>14/02/2019 08:52 AM (UTC -5 horas)</t>
  </si>
  <si>
    <t>GEOVANNY ROJAS CASTRO</t>
  </si>
  <si>
    <t>FDLBU-CD-076-2019</t>
  </si>
  <si>
    <t>PRESTAR LOS SERVICIOS PROFESIONALES EN LOS TEMAS RELACIONADOS CON EL ÁREA DE SISTEMAS, GESTIÓN DE TICS Y TODO LO RELACIONADO CON EL RECURSO TECNOLÓGICO DE LA ALCALDÍA LOCAL DE BARRIO UNIDOS</t>
  </si>
  <si>
    <t>14/02/2019 08:54 AM (UTC -5 horas)</t>
  </si>
  <si>
    <t>HERNANDO FUERTES NIETO</t>
  </si>
  <si>
    <t>FDLBU-CD-078-2019</t>
  </si>
  <si>
    <t>PRESTAR SERVICIOS PROFESIONALES EN EL AREA DE GESTION DEL DESARROLLO LOCAL EN LA OFICINA DE PARTICIPACION PARA APOYAR EN LA PROMOCIÓN</t>
  </si>
  <si>
    <t>15/02/2019 06:09 AM (UTC -5 horas)</t>
  </si>
  <si>
    <t>JUAN CARLOS CARRERO MANCERA</t>
  </si>
  <si>
    <t>FDLBU-CD-079-2019</t>
  </si>
  <si>
    <t>APOYAR AL ALCALDE LOCAL EN LA FORMULACIÓN, SEGUIMIENTO E IMPLEMENTACIÓN DE LA ESTRATEGIA LOCAL PARA LA TERMINACIÓN JURÍDICA DE LAS ACTUACIONES ADMINISTRATIVAS QUE CURSAN EN LA ALCALDÍA LOCAL</t>
  </si>
  <si>
    <t>18/02/2019 01:50 PM (UTC -5 horas)</t>
  </si>
  <si>
    <t>HERNAN DAVID OVALLE BRICEÑO</t>
  </si>
  <si>
    <t>FDLBU-CD-080-2019</t>
  </si>
  <si>
    <t>PRESTAR SERVICIOS PROFESIONALES PARA APOYAR LA FORMULACIÓN, EJECUCIÓN, SEGUIMIENTO Y MEJORA CONTINUA DE LAS HERRAMIENTAS QUE CONFORMAN LA GESTIÓN AMBIENTAL INSTITUCIONAL DE LA ALCALDÍA LOCAL</t>
  </si>
  <si>
    <t>19/02/2019 09:04 AM (UTC -5 horas)</t>
  </si>
  <si>
    <t>PAULA DANIELA CORAL CEBALLOS</t>
  </si>
  <si>
    <t>FDLBU-CD-075-2019</t>
  </si>
  <si>
    <t xml:space="preserve">PRESTAR SERVICIOS DE APOYO AL ÁREA DE GESTIÓN DEL DESARROLLO ADMINISTRATIVA Y FINANCIERA EN LAS LABORES QUE REQUIERA LA JUNTA ADMINISTRADORA </t>
  </si>
  <si>
    <t>12/02/2019 02:51 PM (UTC -5 horas)</t>
  </si>
  <si>
    <t>FDLBU-CD-056-2019</t>
  </si>
  <si>
    <t xml:space="preserve">PRESTAR SUS SERVICIOS PROFESIONALES PARA APOYAR AL EQUIPO DE PRENSA Y COMUNICACIONES DE LA ALCALDÍA LOCAL EN LA REALIZACIÓN DE PRODUCTOS Y PIEZAS DIGITALES, IMPRESAS Y PUBLICITARIAS DE GRAN FORMATO Y </t>
  </si>
  <si>
    <t>11/02/2019 11:50 PM (UTC -5 horas)</t>
  </si>
  <si>
    <t>JUAN DAVID BERMUDEZ JÁCOME</t>
  </si>
  <si>
    <t>FDLBU-CD-071-2019</t>
  </si>
  <si>
    <t>PRESTAR SERVICIOS TÉCNICOS PARA APOYAR LA GESTIÓN Y SEGUIMIENTO DEL PLAN INSTITUCIONAL DE GESTIÓN AMBIENTAL -PIGA Y ACTIVIDADES ENFOCADAS A LA GESTIÓN AMBIENTAL EXTERNA</t>
  </si>
  <si>
    <t>11/02/2019 07:58 PM (UTC -5 horas)</t>
  </si>
  <si>
    <t>LUZ MARINA TIQUE CORREA</t>
  </si>
  <si>
    <t>FDLBU-CD-055-2019</t>
  </si>
  <si>
    <t>PPRESTAR LOS SERVICIOS PROFESIONALES PARA LA OPERACIÓN, PRESTACIÓN, SEGUIMIENTO Y CUMPLIMIENTO DE LOS PROCEDIMIENTOS ADMINISTRATIVOS, OPERATIVOS Y PROGRAMÁTICOS DEL SERVICIO APOYO ECONÓMICO TIPO C,</t>
  </si>
  <si>
    <t>11/02/2019 07:05 AM (UTC -5 horas)</t>
  </si>
  <si>
    <t>PAOLA ANDREA HERRERA CABALLERO</t>
  </si>
  <si>
    <t>FDLBU-CD-070-2019</t>
  </si>
  <si>
    <t>APOYAR LA GESTIÓN DOCUMENTAL DE LA ALCALDÍA LOCAL, ACOMPAÑANDO AL EQUIPO JURÍDICO DE DEPURACIÓN EN LAS LABORES OPERATIVAS QUE GENERA EL PROCESO DE IMPULSO DE LAS ACTUACIONES ADMINISTRATIVAS EXISTENTES</t>
  </si>
  <si>
    <t>08/02/2019 01:02 PM (UTC -5 horas)</t>
  </si>
  <si>
    <t>1) ELIANA GRISEL CADENA CANO - $ 7,200,000
2) JENNY PATRICIA CARDOZO PARADA - $ 7,200,000</t>
  </si>
  <si>
    <t>FDLBU-CD-073-2019</t>
  </si>
  <si>
    <t>POYAR JURÍDICAMENTE LA EJECUCIÓN DE LAS ACCIONES REQUERIDAS PARA EL TRÁMITE E IMPULSO PROCESAL</t>
  </si>
  <si>
    <t>08/02/2019 12:45 PM (UTC -5 horas)</t>
  </si>
  <si>
    <t>1) ALEJANDRO CARRILLO RINCON - $ 27.330.000
2) CONSUELO CHAVARRO PULIDO - $ 27.330.000
3) INGRI JOHANA GALINDO CASTILLO - $ 27.330.000
4) ENERIETH DAZA ARIZA - $ 27.330.000</t>
  </si>
  <si>
    <t>FDLBU-CD-074-2019</t>
  </si>
  <si>
    <t>PRESTAR POR SUS PROPIOS MEDIOS, CON PLENA AUTONOMÍA TÉCNICA, ADMINISTRATIVA Y FINANCIERA, LOS SERVICIOS PROFESIONALES PARA APOYAR EL ÁREA DE GESTIÓN DEL DESARROLLO ADMINISTRATIVA</t>
  </si>
  <si>
    <t>08/02/2019 07:15 AM (UTC -5 horas)</t>
  </si>
  <si>
    <t>NATHALIA DEL PILAR CAMARGO CASALLAS</t>
  </si>
  <si>
    <t>FDLBU-CD-062-2019</t>
  </si>
  <si>
    <t>08/02/2019 07:12 AM (UTC -5 horas)</t>
  </si>
  <si>
    <t>1) MANUEL ARTURO MATEUS CARO - $14.300.000
2) LEIDY CONSUELO ORTEGON PINILLA - $14.300.000</t>
  </si>
  <si>
    <t>1) DAYAN ROCIO MARTINEZ PALENCIA - $ 63.250.000
       2) DIEGO FABIAN MOSQUERAHERNANDEZ  $ 63.250.000</t>
  </si>
  <si>
    <t>9
10</t>
  </si>
  <si>
    <t>1) LUZ MYRIAM PEÑA SANCHEZ - $ 14.300.000                           
 2) CINTYA ALEXANDRA GAMEZ PARRA - $ 14.300.000                     
3) LINA MARIA PAEZ BOGOYA - $ 14.300.000                                
4) DIEGO ANDRES SORA CORTES - 14.300.000
5) ANA ISABEL BEJARANO BABATIVA $ 14.300.000</t>
  </si>
  <si>
    <t>FABIOLA RODRÍGUEZ CARREÑO</t>
  </si>
  <si>
    <t>FDLBU-CD-061-2019</t>
  </si>
  <si>
    <t>PRESTAR SERVICIOS DE APOYO A LA GESTIÓN, PARA REALIZACIÓN DE VISITAS, APLICACIÓN DE ENCUESTAS</t>
  </si>
  <si>
    <t>08/02/2019 07:08 AM (UTC -5 horas)</t>
  </si>
  <si>
    <t>1) BRYAN NICOLÁS CRUZ ARIAS -  $ 22.773.190
2) BERNARDO HERNÁNDEZ BELTRÁN - $ 22.773.190</t>
  </si>
  <si>
    <t>FDLBU-CD-067-2019</t>
  </si>
  <si>
    <t>APOYAR ADMINISTRATIVA Y ASISTENCIALMENTE A LAS INSPECCIONES DE POLICÍA DE LA LOCALIDAD</t>
  </si>
  <si>
    <t>07/02/2019 08:43 PM (UTC -5 horas)</t>
  </si>
  <si>
    <t>FDLBU-CD-066-2019</t>
  </si>
  <si>
    <t>PRESTAR SUS SERVICIOS PROFESIONALES APOYANDO AL PROMOTOR DE LA MEJORA DE LA ALCALDÍA DE BARRIOS UNIDOS</t>
  </si>
  <si>
    <t>FDLBU-CD-072-2019</t>
  </si>
  <si>
    <t>PRESTAR SERVICIOS PROFESIONALES PARA EL DESARROLLO, EJECUCIÓN Y SEGUIMIENTO DE LOS PLANES, PROGRAMAS Y PROYECTOS DE LA ALCALDÍA LOCAL DE BARRIOS UNIDOS EN EL MARCO DEL PROYECTO DE CULTURA CIUDADANA</t>
  </si>
  <si>
    <t>07/02/2019 05:08 PM (UTC -5 horas)</t>
  </si>
  <si>
    <t>ANGIE NATALIA GÓMEZ GUTIERREZ</t>
  </si>
  <si>
    <t>FDLBU-CD-069-2019</t>
  </si>
  <si>
    <t>PRESTAR SERVICIOS DE APOYO PROFESIONAL, CON CONOCIMIENTO EN NORMAS INTERNACIONALES DE INFORMACIÓN FINANCIERA</t>
  </si>
  <si>
    <t>JORGE EDUARDO AGUIRRE RICO</t>
  </si>
  <si>
    <t>EDGAR FELIPE BAQUERO DUARTE</t>
  </si>
  <si>
    <t>FDLBU-CD-053-2019</t>
  </si>
  <si>
    <t xml:space="preserve">apoyar jurídicamente la ejecución de las acciones requeridas para el apoyo en operativos y depuración de las actuaciones administrativas </t>
  </si>
  <si>
    <t>07/02/2019 04:58 PM (UTC -5 horas)</t>
  </si>
  <si>
    <t>OSCAR RODOLFO LOPEZ RODRIGUEZ</t>
  </si>
  <si>
    <t>FDLBU-CD-060-2019</t>
  </si>
  <si>
    <t>PRESTAR SERVICIOS PROFESIONALES ESPECIALIZADOS EN EL ÁREA DE GESTIÓN DEL DESARROLLO, PARA LIDERAR LA FORMULACIÓN</t>
  </si>
  <si>
    <t>07/02/2019 04:47 PM (UTC -5 horas)</t>
  </si>
  <si>
    <t>IVAN MAURICIO MEJÍA CASTRO</t>
  </si>
  <si>
    <t>FDLBU-CD-068-2019</t>
  </si>
  <si>
    <t>PRESTAR LOS SERVICIOS PROFESIONALES AL ÁREA DE GESTIÓN POLICIVA Y DESPACHO DEL ALCALDE</t>
  </si>
  <si>
    <t>07/02/2019 04:21 PM (UTC -5 horas)</t>
  </si>
  <si>
    <t>HUGO JAVIER CESPEDES RODRIGUEZ</t>
  </si>
  <si>
    <t>FDLBU-CD-065-2019</t>
  </si>
  <si>
    <t>PRESTAR SERVICIOS PROFESIONALES PARA APOYAR AL DESPACHO DE LA ALCALDÍA LOCAL DE BARRIOS UNIDOS</t>
  </si>
  <si>
    <t>07/02/2019 03:53 PM (UTC -5 horas)</t>
  </si>
  <si>
    <t>JOSE VICENTE BERNARDINELLI SOLANO</t>
  </si>
  <si>
    <t>FFDLBU-CD-064-2019</t>
  </si>
  <si>
    <t>PRESTAR SUS SERVICIOS PROFESIONALES PARA APOYAR AL EQUIPO DE PRENSA Y COMUNICACIONES DE LA ALCALDÍA LOCAL</t>
  </si>
  <si>
    <t>07/02/2019 01:08 PM (UTC -5 horas)</t>
  </si>
  <si>
    <t>MANUELA GÓMEZ MORENO</t>
  </si>
  <si>
    <t>FDLBU-CD-063-2019</t>
  </si>
  <si>
    <t>PRESTAR SUS SERVICIOS PROFESIONALES PARA LA IMPLEMENTACION DE LAS ACCIONES Y LINEAMIENTOS TECNICOS SURTIDOS DEL PROGRAMA DE GESTION DOCUMENTAL Y DEMAS INSTRUMENTOS TECNICOS ARCHIVISTICOS</t>
  </si>
  <si>
    <t>07/02/2019 01:07 PM (UTC -5 horas)</t>
  </si>
  <si>
    <t>MONICA MARIA NAVARRETE CRUZ</t>
  </si>
  <si>
    <t>FDLBU-CD-054-2019</t>
  </si>
  <si>
    <t>PRESTAR SERVICIOS PROFESIONALES PARA APOYAR AL ÁREA GESTIÓN DEL DESARROLLO – ADMINISTRATIVO Y FINANCIERO EN LOS ASUNTOS RELATIVOS A LA PLANEACIÓN LOCAL</t>
  </si>
  <si>
    <t>07/02/2019 12:25 PM (UTC -5 horas)</t>
  </si>
  <si>
    <t>MARIA FERNANDA LONDOÑO GALLEGO</t>
  </si>
  <si>
    <t>FDLBU-CD-057-2019</t>
  </si>
  <si>
    <t>PRESTAR SERVICIOS PROFESIONALES PARA APOYAR AL ÁREA GESTIÓN DEL DESARROLLO ADMINISTRATIVO Y FINANCIERO EN LOS ASUNTOS RELATIVOS A LA PLANEACIÓN LOCA</t>
  </si>
  <si>
    <t>07/02/2019 08:55 AM (UTC -5 horas)</t>
  </si>
  <si>
    <t>FDLBU-CD-058-2019</t>
  </si>
  <si>
    <t>PRESTAR SERVICIOS DE APOYO EN LAS ACTIVIDADES DE SEGURIDAD Y CONVIVENCIA CIUDADANA</t>
  </si>
  <si>
    <t>06/02/2019 08:33 PM (UTC -5 horas)</t>
  </si>
  <si>
    <t>OCTAVIO TARAZONA HERNANDEZ</t>
  </si>
  <si>
    <t>FDLBU-CD-059-2019</t>
  </si>
  <si>
    <t>PRESTAR SERVICIOS PROFESIONALES PARA APOYAR LA FORMULACIÓN, GESTIÓN Y SEGUIMIENTO DE ACTIVIDADES ENFOCADAS AL APROVECHAMIENTO Y EMBELLECIMIENTO DEL INMUEBLE</t>
  </si>
  <si>
    <t>06/02/2019 08:29 PM (UTC -5 horas)</t>
  </si>
  <si>
    <t>FERNANDO FLÓREZ MORA</t>
  </si>
  <si>
    <t>FDLBU-CD-052-2019</t>
  </si>
  <si>
    <t xml:space="preserve">PRESTAR SERVICIOS PROFESIONALES PARA GESTIÓN DE LOS TRÁMITES DEL PROCESO DE COBRO PERSUASIVO DE ACREENCIAS A FAVOR DE LA ADMINISTRACIÓN </t>
  </si>
  <si>
    <t>06/02/2019 03:43 PM (UTC -5 horas)</t>
  </si>
  <si>
    <t>JORGE ARMANDO SOLANO PEÑA</t>
  </si>
  <si>
    <t>FDLBU-CD-050-2019</t>
  </si>
  <si>
    <t>PRESTAR SUS SERVICIOS PROFESIONALES PARA COORDINAR, LIDERAR Y ASESORAR LOS PLANES Y ESTRATEGIAS DE COMUNICACIÓN INTERNA Y EXTERNA PARA LA DIVULGACIÓN DE LOS PROGRAMAS, PROYECTOS Y ACTIVIDADES DE LA AL</t>
  </si>
  <si>
    <t>05/02/2019 06:50 PM (UTC -5 horas)</t>
  </si>
  <si>
    <t>YULIETH PAOLA GÓMEZ LEMA</t>
  </si>
  <si>
    <t>FDLBU-CD-051-2019</t>
  </si>
  <si>
    <t>05/02/2019 05:11 PM (UTC -5 horas)</t>
  </si>
  <si>
    <t xml:space="preserve">1) JOEL EMIRO RINCON SIDRAY - $ 20.400.000
2) YHAMILA SALINAS RUANO - $ 20.400.000
3) CARLOS IVÁN GARCÍA QUINTERO - $ 20.400.000  </t>
  </si>
  <si>
    <t>FDLBU-CD-049-2019</t>
  </si>
  <si>
    <t>PRESTAR SUS SERVICIOS PROFESIONALES PARA APOYAR AL EQUIPO DE PRENSA Y COMUNICACIONES DE LA ALCALDÍA LOCAL MEDIANTE EL REGISTRO, LA EDICIÓN Y LA PRESENTACIÓN DE FOTOGRAFÍAS DE LOS ACONTECIMIENTOS, HECH</t>
  </si>
  <si>
    <t>05/02/2019 08:57 AM (UTC -5 horas)</t>
  </si>
  <si>
    <t>MIGUEL FELIPE LOPEZ MENDEZ</t>
  </si>
  <si>
    <t>FDLBU-CD-048-2019</t>
  </si>
  <si>
    <t>PRESTAR APOYO ADMINISTRATIVO Y OPERATIVO AL ÁREA DEL ALMACÉN DE LA ALCALDÍA LOCAL DE BARRIOS UNIDOS, EN LOS PROCESOS DE CUIDADO, PROTECCIÓN, ALMACENAMIENTO, TRASLADO Y ENTREGA DE BIENES DEL FONDO DE D</t>
  </si>
  <si>
    <t>SERGIO ERNESTO BUSTOS HERRERA</t>
  </si>
  <si>
    <t>FDLBU-CD-047-2019</t>
  </si>
  <si>
    <t>PRESTAR SUS SERVICIOS PROFESIONALES APOYAR AL (LA) ALCALDE(SA) LOCAL EN LA PROMOCIÓN, ARTICULACIÓN, ACOMPAÑAMIENTO</t>
  </si>
  <si>
    <t>04/02/2019 06:17 PM (UTC -5 horas)</t>
  </si>
  <si>
    <t>FDLBU-CD-046-2019</t>
  </si>
  <si>
    <t>PRESTAR SERVICIOS PROFESIONALES PARA APOYAR AL ALCALDE(SA) LOCAL EN LA PROMOCIÓN, ACOMPAÑAMIENTO, COORDINACIÓN Y ATENCIÓN DE LAS INSTANCIAS DE COORDINACIÓN INTERINSTITUCIONALES</t>
  </si>
  <si>
    <t>04/02/2019 08:39 AM (UTC -5 horas)</t>
  </si>
  <si>
    <t>LUIS ALBERTO MORA TÓRRES</t>
  </si>
  <si>
    <t>FDLBU-CD-045-2019</t>
  </si>
  <si>
    <t>PRESTAR SERVICIOS PROFESIONALES MEDIANTE LOS CUALES SE CONTRIBUYA A LA REVISIÓN, SEGUIMIENTO Y PROYECCIÓN DE RESPUESTA DE LOS INFORMES SOLICITADOS POR LOS ENTES DE CONTROL</t>
  </si>
  <si>
    <t>04/02/2019 07:04 AM (UTC -5 horas)</t>
  </si>
  <si>
    <t>CLAUDIA PATRICIA YOPASA POVEDA</t>
  </si>
  <si>
    <t>FDLBU-CD-044-2019</t>
  </si>
  <si>
    <t>PRESTAR SERVICIOS PROFESIONALES PARA APOYAR AL DESPACHO DE LA ALCALDÍA LOCAL DE BARRIOS UNIDOS EN LA REVISIÓN, CONTROL Y VIGILANCIA DE LOS DOCUMENTOS EMITIDOS POR EL ÁREA DE GESTIÓN POLICIVA Y EN LA S</t>
  </si>
  <si>
    <t>01/02/2019 05:28 PM (UTC -5 horas)</t>
  </si>
  <si>
    <t>FDLBU-CD-041-2019</t>
  </si>
  <si>
    <t>PRESTAR SERVICIOS PROFESIONALES ESPECIALIZADOS EN EL ÁREA DE GESTIÓN DEL DESARROLLO,</t>
  </si>
  <si>
    <t>01/02/2019 05:00 PM (UTC -5 horas)</t>
  </si>
  <si>
    <t>KARLO FERNANDEZ CALA</t>
  </si>
  <si>
    <t>FDLBU-CD-040-2019</t>
  </si>
  <si>
    <t>01/02/2019 10:56 AM (UTC -5 horas)</t>
  </si>
  <si>
    <t>1) EDWIN JAVIER CIFUENTES VILLAMIZAR - $ 31.885.000
2) MERLY JOHANNA GARCIA LOPEZ - $ 31.885.000
3) CARLOS ANDRES MERIZALDE RUSINQUE - $ 31.885.000 
4) DIANA PAOLA GONZALEZ MURILLO - $ 31.885.000 
5) KATERIN DANAY MERCADO HOYOS - $ 31.885.000 
6) KAREN LORENA MARIN CALDERON - $ 31.885.000</t>
  </si>
  <si>
    <t>FDLBU-CD-043-2019</t>
  </si>
  <si>
    <t>PRESTAR SUS SERVICIOS PROFESIONALES PARA APOYAR EL (LA) ALCALDE(SA) LOCAL EN LA GESTIÓN DE LOS ASUNTOS RELACIONADOS CON SEGURIDAD CIUDADANA</t>
  </si>
  <si>
    <t>31/01/2019 09:22 PM (UTC -5 horas)</t>
  </si>
  <si>
    <t>LUIS BASILIO GUTIERREZ SAENZ</t>
  </si>
  <si>
    <t>FDLBU-CD-042-2019</t>
  </si>
  <si>
    <t>31/01/2019 03:11 PM (UTC -5 horas)</t>
  </si>
  <si>
    <t>LAURA CATALINA MARTINEZ CASTILLO</t>
  </si>
  <si>
    <t>FDLBU-CD-039-2019</t>
  </si>
  <si>
    <t xml:space="preserve">Prestar servicios profesionales para apoyar al Despacho de la Alcaldía Local de Barrios Unidos, en la revisión, control y vigilancia de los documentos emitidos </t>
  </si>
  <si>
    <t>30/01/2019 05:13 PM (UTC -5 horas)</t>
  </si>
  <si>
    <t>WBEIMAR ARNULFO HERNANDEZ ROA</t>
  </si>
  <si>
    <t xml:space="preserve">FDLBU-CD- 034-2019 </t>
  </si>
  <si>
    <t xml:space="preserve">PRESTAR SUS SERVICIOS PROFESIONALES PARA APOYAR TÉCNICAMENTE A LOS RESPONSABLES E INTEGRANTES DE LOS PROCESOS EN LA IMPLEMENTACIÓN DE HERRAMIENTAS DE GESTIÓN, SIGUIENDO LOS LINEAMIENTOS METODOLÓGICOS </t>
  </si>
  <si>
    <t>NAYIBE RODRIGUEZ MARTINEZ</t>
  </si>
  <si>
    <t>FDLBU-CD-038-2019</t>
  </si>
  <si>
    <t>APOYAR LA GESTIÓN DEL RIESGO, QUE PROMUEVA LAS ACCIONES REQUERIDAS PARA LA PREVENCIÓN Y ATENCIÓN DE EMERGENCIAS</t>
  </si>
  <si>
    <t>HERNAN CAMILO VLADES DÍAZ</t>
  </si>
  <si>
    <t>FDLBU-CD-015-2019</t>
  </si>
  <si>
    <t>PRESTAR LOS SERVICIOS DE APOYO A LA GESTIÓN DE CONDUCCIÓN DE LOS VEHÍCULOS</t>
  </si>
  <si>
    <t>30/01/2019 12:09 PM (UTC -5 horas)</t>
  </si>
  <si>
    <t>CARLOS EDUARDO LOPEZ BRICEÑO</t>
  </si>
  <si>
    <t>FDLBU-CD-036-2019</t>
  </si>
  <si>
    <t>PRESTAR SERVICIOS DE APOYO A LOS ARCHIVOS DE GESTIÓN DE LA ENTIDAD EN LA IMPLEMENTACIÓN DE LOS PROCESOS DE CLASIFICACIÓN, ORDENACIÓN, SELECCIÓN NATURAL, DE INVENTARIO</t>
  </si>
  <si>
    <t>30/01/2019 11:37 AM (UTC -5 horas)</t>
  </si>
  <si>
    <t>FDLBU-CD-035-2019</t>
  </si>
  <si>
    <t>30/01/2019 11:22 AM (UTC -5 horas)</t>
  </si>
  <si>
    <t>NELSON CARDENAS VALENCIA</t>
  </si>
  <si>
    <t>FDLBU-CD-028-2019</t>
  </si>
  <si>
    <t>PRESTAR SERVICIOS PROFESIONALES PARA APOYAR EL ÁREA DE GESTIÓN DEL DESARROLLO ADMINISTRATIVA Y FINANCIARA Y APOYAR EN LA SUPERVISIÓN DE CONTRATOS</t>
  </si>
  <si>
    <t>FDLBU-CD-025-2019</t>
  </si>
  <si>
    <t>PRESTAR LOS SERVICIOS PROFESIONALES PARA APOYAR AL ÁREA DE GESTIÓN DEL DESARROLLO ADMINISTRATIVO Y FINANCIERO, EN LOS ASUNTOS RELACIONADOS CON EL DESARROLLO DE LA GESTIÓN CONTRACTUAL PARA LA ADQUISIC</t>
  </si>
  <si>
    <t>28/01/2019 03:24 PM (UTC -5 horas)</t>
  </si>
  <si>
    <t>EDNA ROCIO VALENZUELA JIMENEZ</t>
  </si>
  <si>
    <t>FDLBU-CD-023-2019</t>
  </si>
  <si>
    <t>Prestar los servicios profesionales para apoyar el Área de Gestión del Desarrollo Administrativa</t>
  </si>
  <si>
    <t>28/01/2019 03:20 PM (UTC -5 horas)</t>
  </si>
  <si>
    <t>JAMES FERNANDO NUÑEZ RODRIGUEZ</t>
  </si>
  <si>
    <t>FDLBU-CD-022-2019</t>
  </si>
  <si>
    <t>PRESTAR POR SUS PROPIOS MEDIOS, CON PLENA AUTONOMÍA TÉCNICA, ADMINISTRATIVA Y FINANCIERA</t>
  </si>
  <si>
    <t>25/01/2019 06:58 PM (UTC -5 horas)</t>
  </si>
  <si>
    <t>FDLBU-CD-018-2019</t>
  </si>
  <si>
    <t>PRESTAR SUS SERVICIOS PROFESIONALES PARA APOYAR LA FORMULACIÓN, GESTIÓN Y SEGUIMIENTO DE ACTIVIDADES ENFOCADAS A LA GESTIÓN AMBIENTAL EXTERNA</t>
  </si>
  <si>
    <t>25/01/2019 03:50 PM (UTC -5 horas)</t>
  </si>
  <si>
    <t>MARTHA ESPERANZA MARTÍNEZ RODRÍGUEZ</t>
  </si>
  <si>
    <t>FDLBU-CD-016-2019</t>
  </si>
  <si>
    <t>PRESTAR SUS SERVICIOS PROFESIONALES PARA APOYAR AL EQUIPO DE PRENSA Y COMUNICACIONES</t>
  </si>
  <si>
    <t>25/01/2019 01:40 PM (UTC -5 horas)</t>
  </si>
  <si>
    <t>JEISSON CAMILO URBINA MARTÍNEZ</t>
  </si>
  <si>
    <t>FDLBU-017-2019</t>
  </si>
  <si>
    <t>PRESTAR LOS SERVICIOS TÉCNICOS PARA LA OPERACIÓN, SEGUIMIENTO Y CUMPLIMIENTO DE LOS PROCESOS Y PROCEDIMIENTOS DEL SERVICIO, APOYOS PARA LA SEGURIDAD ECONÓMICA TIPO C, REQUERIDOS PARA EL OPORTUNO Y ADE</t>
  </si>
  <si>
    <t>25/01/2019 01:23 PM (UTC -5 horas)</t>
  </si>
  <si>
    <t>DAIRO ALEXANDER BUSTOS TRIANA</t>
  </si>
  <si>
    <t>FDLBU-CD-013-2019</t>
  </si>
  <si>
    <t>PRESTAR LOS SERVICIOS PROFESIONALES PARA APOYAR AL ÁREA DE GESTIÓN DEL DESARROLLO ¿ADMINISTRATIVO Y FINANCIERO, EN LOS ASUNTOS RELACIONADOS CON EL DESARROLLO DE LA GESTIÓN CONTRACTUAL PARA LA ADQUISIC</t>
  </si>
  <si>
    <t>OSCAR AUGUSTO CORTÉS GÓMEZ</t>
  </si>
  <si>
    <t>FDLBU-CD-014-2019</t>
  </si>
  <si>
    <t xml:space="preserve">ABOGADO AREA JURIDICA </t>
  </si>
  <si>
    <t>24/01/2019 06:08 PM (UTC -5 horas)</t>
  </si>
  <si>
    <t>JORGE ENRIQUE BUITRAGO MARIN</t>
  </si>
  <si>
    <t xml:space="preserve">FDLBU-CD-010-2019 </t>
  </si>
  <si>
    <t>PRESTAR LOS SERVICIOS PROFESIONALES PARA APOYAR EL ÁREA DE GESTIÓN DEL DESARROLLO ADMINISTRATIVO Y FINANCIERO, EN LOS ASUNTOS RELACIONADOS CON EL DESARROLLO DE LA GESTIÓN CONTRACTUAL PARA LA ADQUISICI</t>
  </si>
  <si>
    <t>23/01/2019 02:44 PM (UTC -5 horas)</t>
  </si>
  <si>
    <t>JENNEIFFER ALEJANDRA LOZADA ARBOLEDA</t>
  </si>
  <si>
    <t>24
25
26
27
28
29
30
31
32
33</t>
  </si>
  <si>
    <t>38
39
40
41
42</t>
  </si>
  <si>
    <t>53
54
55
56
57
58</t>
  </si>
  <si>
    <t>69
70
71</t>
  </si>
  <si>
    <t>81
82</t>
  </si>
  <si>
    <t>CPS-082-2019</t>
  </si>
  <si>
    <t>CESAR AUGUSTO CRISTANCHO SILVA</t>
  </si>
  <si>
    <t>21/02/2019 10:15 AM (UTC -5 horas)</t>
  </si>
  <si>
    <t>CPS-081-2019</t>
  </si>
  <si>
    <t>19/02/2019 07:50 PM (UTC -5 horas)</t>
  </si>
  <si>
    <t>NATALIA VANESSA TABORDA CARRILLO</t>
  </si>
  <si>
    <t>CPS-080-2019</t>
  </si>
  <si>
    <t>18/02/2019 02:28 PM (UTC -5 horas)</t>
  </si>
  <si>
    <t>CARLOS EDUARDO CASTAÑEDA ALVARADO</t>
  </si>
  <si>
    <t>CPS-079-2019</t>
  </si>
  <si>
    <t>JOSE GABRIEL OSORIO ALVAREZ</t>
  </si>
  <si>
    <t>18/02/2019 01:12 PM (UTC -5 horas)</t>
  </si>
  <si>
    <t>CPS-075-2018</t>
  </si>
  <si>
    <t>PRESTACION SERVICIOS COORDINAR EMBELLECIMIENTO</t>
  </si>
  <si>
    <t>14/02/2019 09:19 PM (UTC -5 horas)</t>
  </si>
  <si>
    <t>WILLIAM XAVIER POVEDA ORTEGA</t>
  </si>
  <si>
    <t>CPS-058-2019</t>
  </si>
  <si>
    <t>FELIPE OSWALDO CARDENAS LAVERDE</t>
  </si>
  <si>
    <t>14/02/2019 08:47 PM (UTC -5 horas)</t>
  </si>
  <si>
    <t>CPS-078-2019</t>
  </si>
  <si>
    <t>PRESTACION DE SERVICIOS EMBELLECIMIENTOS</t>
  </si>
  <si>
    <t>MARIO HUMBERTO VELASQUEZ RODRIGUEZ</t>
  </si>
  <si>
    <t>CPS-077-2019</t>
  </si>
  <si>
    <t>PRESTACION E SERVICIOS APOYO LOGISTICO</t>
  </si>
  <si>
    <t>14/02/2019 07:38 PM (UTC -5 horas)</t>
  </si>
  <si>
    <t>JUAN DAVID CAMPO ARANDA</t>
  </si>
  <si>
    <t>CPS-046-.2019</t>
  </si>
  <si>
    <t>PRESTACION DE SERVICIOS EMBELLECIMIENTO</t>
  </si>
  <si>
    <t>14/02/2019 08:10 PM (UTC -5 horas)</t>
  </si>
  <si>
    <t>JORGE LUIS MURCIA MURCIA</t>
  </si>
  <si>
    <t>CPS-057-2019</t>
  </si>
  <si>
    <t>GUSTAVO PINILLA VALBUENA</t>
  </si>
  <si>
    <t>13/02/2019 07:35 PM (UTC -5 horas)</t>
  </si>
  <si>
    <t>CPS-074-2019</t>
  </si>
  <si>
    <t>13/02/2019 06:10 PM (UTC -5 horas)</t>
  </si>
  <si>
    <t>CPS-076-2019</t>
  </si>
  <si>
    <t>13/02/2019 01:41 PM (UTC -5 horas)</t>
  </si>
  <si>
    <t>CPS-073-2019</t>
  </si>
  <si>
    <t>12/02/2019 07:52 PM (UTC -5 horas)</t>
  </si>
  <si>
    <t>DUBAN ESNEIDER RAMOS TIBABIJA</t>
  </si>
  <si>
    <t>CPS-056-2019</t>
  </si>
  <si>
    <t>NASLY ANDREA OLARTE VALENCIA</t>
  </si>
  <si>
    <t>12/02/2019 05:35 PM (UTC -5 horas)</t>
  </si>
  <si>
    <t>CPS-054-2019</t>
  </si>
  <si>
    <t>CRISTHIAN ANDRES TORRES SOLER</t>
  </si>
  <si>
    <t>08/02/2019 06:26 PM (UTC -5 horas)</t>
  </si>
  <si>
    <t>CPS-072-2019</t>
  </si>
  <si>
    <t>07/02/2019 07:48 PM (UTC -5 horas)</t>
  </si>
  <si>
    <t>ANDRÉS FELIPE TRIANA ALUCENA</t>
  </si>
  <si>
    <t>CPS-052-2019</t>
  </si>
  <si>
    <t>06/02/2019 07:26 PM (UTC -5 horas)</t>
  </si>
  <si>
    <t>FREDY EDUARDO NARVÁEZ</t>
  </si>
  <si>
    <t>OSCAR JAVIER GODOY BAUTISTA</t>
  </si>
  <si>
    <t>FDLM-086-2019</t>
  </si>
  <si>
    <t>Prestar los servicios como apoyo administrativo y asistencial al Area de Gestión policiva y jurídica, en el trámite y digitalización de informes.</t>
  </si>
  <si>
    <t>12/02/2019 12:00 PM (UTC -5 horas)</t>
  </si>
  <si>
    <t>FDLM-085-2019</t>
  </si>
  <si>
    <t>11/02/2019 04:35 PM (UTC -5 horas)</t>
  </si>
  <si>
    <t>FDLM-084-2019</t>
  </si>
  <si>
    <t>PRESTAR LOS SERVICIOS COMO APOYO ADMINISTRATIVO Y ASISTENCIAL AL AREA POLICIVA Y JURIDICA DE LA ALCALDIA LOCAL DE LOS MARTIRES</t>
  </si>
  <si>
    <t>11/02/2019 03:48 PM (UTC -5 horas)</t>
  </si>
  <si>
    <t>FDLM-083-2019</t>
  </si>
  <si>
    <t xml:space="preserve">AUXILIAR CONTRATACION </t>
  </si>
  <si>
    <t>11/02/2019 11:50 AM (UTC -5 horas)</t>
  </si>
  <si>
    <t>FDLM-077-2019</t>
  </si>
  <si>
    <t xml:space="preserve">APOYAR JURIDICAMENTE LA EJECUCION DE LAS ACCIONES REQUERIDAS PARA LA DEPURACION DE ACTUACIONES ADMINISTRATIVAS </t>
  </si>
  <si>
    <t>08/02/2019 01:11 PM (UTC -5 horas)</t>
  </si>
  <si>
    <t>FDLM-076-2019</t>
  </si>
  <si>
    <t xml:space="preserve">PRESTAR SERVICIOS PROFESIONALES PARA APOYAR LA GESTIÓN JURÍDICA DE LA CASA DEL CONSUMIDOR DE LA LOCALIDAD DE MÁRTIRES </t>
  </si>
  <si>
    <t>08/02/2019 01:10 PM (UTC -5 horas)</t>
  </si>
  <si>
    <t>FDLM-082-2019</t>
  </si>
  <si>
    <t>07/02/2019 03:47 PM (UTC -5 horas)</t>
  </si>
  <si>
    <t>FDLM-080-2019</t>
  </si>
  <si>
    <t xml:space="preserve">Prestar los servicios de apoyo a los archivos de gestión de la entidad en la implementación de los procesos de clasificación, ordenación, selección natural, foliación, identificación, levantamiento </t>
  </si>
  <si>
    <t>07/02/2019 02:13 PM (UTC -5 horas)</t>
  </si>
  <si>
    <t>FDLM-079-2019</t>
  </si>
  <si>
    <t>06/02/2019 11:51 AM (UTC -5 horas)</t>
  </si>
  <si>
    <t>FDLAN-CD-066-2019</t>
  </si>
  <si>
    <t>ANDRES MAURICIO TRIANA CALDERON</t>
  </si>
  <si>
    <t>25/02/2019 02:10 PM (UTC -5 horas)</t>
  </si>
  <si>
    <t>FDLAN-CD-090-2019</t>
  </si>
  <si>
    <t>22/02/2019 03:57 PM (UTC -5 horas)</t>
  </si>
  <si>
    <t>FDLAN-CD- 086-2019</t>
  </si>
  <si>
    <t>PRESTACIÓN DE SERVICIOS DE APOYO A LAS ACTIVIDADES ADMINISTRATIVAS EN CUANTO A NOTIFICACIÓN DE LA CORRESPONDENCIA GENERADA POR EL ÁREA DE GESTIÓN DE DESARROLLO LOCAL ANTONIO NARIÑO</t>
  </si>
  <si>
    <t>21/02/2019 04:57 PM (UTC -5 horas)</t>
  </si>
  <si>
    <t>JEISSON DANIEL VALLEJO ROZO</t>
  </si>
  <si>
    <t>FDLAN-CD-088-2019</t>
  </si>
  <si>
    <t>21/02/2019 04:30 PM (UTC -5 horas)</t>
  </si>
  <si>
    <t>MARÍA CRISTINA CARDENAS CASTAÑEDA</t>
  </si>
  <si>
    <t>FDLAN-CD-087-2019</t>
  </si>
  <si>
    <t>20/02/2019 04:53 PM (UTC -5 horas)</t>
  </si>
  <si>
    <t>SANDRA ISABEL RUANO CONTO</t>
  </si>
  <si>
    <t>FDLAN-CD-089-2019</t>
  </si>
  <si>
    <t>Prestar servicios de apoyo a las labores de carácter operacional y/o administrativas encomendadas al Referente de Participación del Fondo de Desarrollo Local Antonio Nariño</t>
  </si>
  <si>
    <t>20/02/2019 03:31 PM (UTC -5 horas)</t>
  </si>
  <si>
    <t>GISELA MARIA ISAZA ZULUAGA</t>
  </si>
  <si>
    <t>FDLAN-CD-077-2019</t>
  </si>
  <si>
    <t>APOYAR TÉCNICAMENTE LAS DISTINTAS ETAPAS DE LOS PROCESOS DE COMPETENCIA DE LAS INSPECCIONES DE POLICÍA DE LA LOCALIDAD, SEGÚN REPARTO</t>
  </si>
  <si>
    <t>19/02/2019 12:06 PM (UTC -5 horas)</t>
  </si>
  <si>
    <t>CESAR AUGUSTO LARA RUGELES</t>
  </si>
  <si>
    <t>FDLAN-CD-084-2019</t>
  </si>
  <si>
    <t>APOYAR ADMINISTRATIVA Y ASISTENCIALMENTE A LAS INSPECCIONES DE POLICIA DE LA LOCALIDAD</t>
  </si>
  <si>
    <t>18/02/2019 09:55 PM (UTC -5 hora</t>
  </si>
  <si>
    <t>GERMÁN MARTÍNEZ MORA</t>
  </si>
  <si>
    <t>FDLAN-CD-083-2019</t>
  </si>
  <si>
    <t xml:space="preserve">VONNY LIZETH OROZCO HOMER </t>
  </si>
  <si>
    <t>18/02/2019 08:23 PM (UTC -5 horas)</t>
  </si>
  <si>
    <t>FDLAN-CD-080-2019</t>
  </si>
  <si>
    <t xml:space="preserve">APOYAR A LAS LABORES DE ENTREGA Y RECIBO DE LAS COMUNICACIONES EMITIDAS O RECIBIDAS POR LAS INSPECCIONES DE POLICÍA DE LA LOCALIDAD </t>
  </si>
  <si>
    <t>18/02/2019 11:58 AM (UTC -5 horas)</t>
  </si>
  <si>
    <t>JOSÉ LUIS RODRÍGUEZ RUIZ</t>
  </si>
  <si>
    <t>FDLAN-CD-082-2019</t>
  </si>
  <si>
    <t>15/02/2019 09:38 PM (UTC -5 horas)</t>
  </si>
  <si>
    <t>JUAN CAMILO VARGAS PINZÓN</t>
  </si>
  <si>
    <t>FDLAN-CD-075-2019</t>
  </si>
  <si>
    <t>Prestación de servicios de apoyo en el Área de Gestión de Desarrollo Local de Antonio Nariño para las actividades relacionadas con el cumplimiento de los Procesos de Gestión Documental y demás funcion</t>
  </si>
  <si>
    <t>15/02/2019 09:08 PM (UTC -5 horas)</t>
  </si>
  <si>
    <t>ELSA NUÑEZ MORA</t>
  </si>
  <si>
    <t>FDLAN-CD-085-2019</t>
  </si>
  <si>
    <t>15/02/2019 06:48 PM (UTC -5 horas)</t>
  </si>
  <si>
    <t>EBLYN ESTEFANY NAVARRO MARTINEZ</t>
  </si>
  <si>
    <t>FLDAN-CD-070-2019</t>
  </si>
  <si>
    <t>15/02/2019 06:28 PM (UTC -5 horas)</t>
  </si>
  <si>
    <t>Apoyar al equipo de prensa y comunicaciones de la alcaldía local</t>
  </si>
  <si>
    <t>JESSICA ANDREA PÉREZ CASALLAS</t>
  </si>
  <si>
    <t>FDLAN-CD-078-2019</t>
  </si>
  <si>
    <t>15/02/2019 05:44 PM (UTC -5 horas)</t>
  </si>
  <si>
    <t xml:space="preserve">FREDDY ALEJANDRO CUINTACO PRIETO	</t>
  </si>
  <si>
    <t>FDLAN-CD-073-2019</t>
  </si>
  <si>
    <t>14/02/2019 10:18 PM (UTC -5 horas)</t>
  </si>
  <si>
    <t>Apoyar jurídicamente la ejecución de las acciones requeridas para la depuración de las actuaciones administrativas que cursan en la Alcaldía Local.</t>
  </si>
  <si>
    <t>JULIO CESAR GONZALEZ GÓMEZ</t>
  </si>
  <si>
    <t>FDLAN-CD-074-2019</t>
  </si>
  <si>
    <t xml:space="preserve">ANDRES JULIAN CABEZAS CORREDOR </t>
  </si>
  <si>
    <t>14/02/2019 09:17 PM (UTC -5 horas)</t>
  </si>
  <si>
    <t>Prestar los servicios profesionales como abogado para apoyar los procedimientos sancionatorios y trámites administrativos relacionados con los procesos de pesas y medidas</t>
  </si>
  <si>
    <t>FDLAN-CD-081-2019</t>
  </si>
  <si>
    <t>14/02/2019 07:43 PM (UTC -5 horas)</t>
  </si>
  <si>
    <t>MARIA CAROLINA LOPEZ MERCHAN</t>
  </si>
  <si>
    <t>FDLAN-CD-079-2019</t>
  </si>
  <si>
    <t>14/02/2019 06:59 PM (UTC -5 horas)</t>
  </si>
  <si>
    <t>YANIZ LISSET VARGAS GARCIA</t>
  </si>
  <si>
    <t>FDAN-CD-076-2019</t>
  </si>
  <si>
    <t xml:space="preserve">Prestacin de servicios de apoyo para el Fondo de Desarrollo Local de Antonio Nariño para fortalecer el montaje y el buen desarrollo dels actividades culturales y artisticas que brindan a la comunidad </t>
  </si>
  <si>
    <t>13/02/2019 10:07 PM (UTC -5 horas)</t>
  </si>
  <si>
    <t>JOHN EDWIN TRIANA RINCON</t>
  </si>
  <si>
    <t>FDLAN CD - 071 - 2019</t>
  </si>
  <si>
    <t>Prestación de servicios de apoyo al área de gestión de desarrollo local, como administrador del punto vive digital – pro de la localidad de Antonio Nariño PVD</t>
  </si>
  <si>
    <t>MARIA ELENA LOPEZ ALBA</t>
  </si>
  <si>
    <t>FDLAN-CD-072-2019</t>
  </si>
  <si>
    <t>JAVIER DE JESUS ZAMORA PINZON</t>
  </si>
  <si>
    <t>13/02/2019 07:53 PM (UTC -5 horas)</t>
  </si>
  <si>
    <t>Apoyar el alcalde local en la gestión de los asuntos relacionados con seguridad ciudadana</t>
  </si>
  <si>
    <t>FDLAN-CD-062-2019</t>
  </si>
  <si>
    <t>PRESTAR SERVICIOS PROFESIONALES COMO ABOGADO PARA APOYAR LOS PROCEDIMIENTOS SANCIONATORIOS Y TRÁMITES ADMINISTRATIVOS QUE ADELANTA EL EQUIPO DE INSPECCIÓN, VIGILANCIA Y CONTROL DEL ÁREA DE GESTIÓN POL</t>
  </si>
  <si>
    <t>13/02/2019 03:05 PM (UTC -5 horas)</t>
  </si>
  <si>
    <t>MARÍA CAMILA ORTÍZ CLEVES</t>
  </si>
  <si>
    <t>FDLAN-CD-061-2019</t>
  </si>
  <si>
    <t>13/02/2019 10:54 AM (UTC -5 horas)</t>
  </si>
  <si>
    <t>DOLLYS HERRERA RAMIREZ</t>
  </si>
  <si>
    <t>FDLAN-CD-067-2019</t>
  </si>
  <si>
    <t>PRESTACIÓN DE SERVICIOS PROFESIONALES PARA APOYAR EL ÁREA DE GESTIÓN DE DESARROLLO LOCAL EN EL DILIGENCIAMIENTO DE LAS ACTUACIONES DE LOS DOCUMENTOS TÉCNICOS DE SOPORTE Y FICHAS DE ESTADÍSTICA BÁSICAS</t>
  </si>
  <si>
    <t>12/02/2019 10:40 PM (UTC -5 horas)</t>
  </si>
  <si>
    <t>FABIAN CAMILO RUIZ BERNAL</t>
  </si>
  <si>
    <t>FDLAN-CD-064-2019</t>
  </si>
  <si>
    <t xml:space="preserve">Prestación de servicios profesionales para apoyar la formulación, gestión y seguimiento de actividades enfocadas a la gestión ambiental externa, encaminadas a la mitigación de los diferentes impactos </t>
  </si>
  <si>
    <t>12/02/2019 07:20 PM (UTC -5 horas)</t>
  </si>
  <si>
    <t>ANNY JOHANA VEGA CARVAJAL</t>
  </si>
  <si>
    <t>FDLAN-CD-069-2019</t>
  </si>
  <si>
    <t>12/02/2019 07:13 PM (UTC -5 horas)</t>
  </si>
  <si>
    <t>ANDERSON JAVIER QUINTERO GAITÁN</t>
  </si>
  <si>
    <t>FDLAN-CD-068-2019</t>
  </si>
  <si>
    <t>Prestar los servicios técnicos para la operación, seguimiento y cumplimiento de los procesos y procedimientos del servicio social apoyo económico Tipo C, requeridos para el oportuno y adecuado registr</t>
  </si>
  <si>
    <t>12/02/2019 06:32 PM (UTC -5 horas)</t>
  </si>
  <si>
    <t>SUSANA PATRICIA ENRIQUEZ UGALDE</t>
  </si>
  <si>
    <t>FDLAN-CD-065-2019</t>
  </si>
  <si>
    <t>12/02/2019 05:19 PM (UTC -5 horas)</t>
  </si>
  <si>
    <t>HAROLD STIK GOMEZ GOMEZ</t>
  </si>
  <si>
    <t xml:space="preserve">Apoyar jurídicamente la ejecución de las acciones requeridas para la depuración de las actuaciones administrativas </t>
  </si>
  <si>
    <t>FDLAN-CD-063-2019</t>
  </si>
  <si>
    <t>PRESTAR SERVICIOS DE APOYO QUE ADELANTA EL ÁREA DE GESTIÓN LOCAL DE ANTONIO NARIÑO, COMO SON DERECHOS DE PETICIÓN Y APOYO DE TRÁMITES REQUERIDOS POR LAS ENTIDADES DISTRITALES EN LOS PROCESOS DE PLANEA</t>
  </si>
  <si>
    <t>12/02/2019 04:26 PM (UTC -5 horas)</t>
  </si>
  <si>
    <t>MAYRA JIMENA WILCHES GONZÁLEZ</t>
  </si>
  <si>
    <t>FDLAN-CD-054-2019</t>
  </si>
  <si>
    <t>Apoyar al Alcalde Local en la promoción, acompañamiento, coordinación y atención de las instancias de coordinación interinstitucionales y las instancias de participación locales, así como los procesos</t>
  </si>
  <si>
    <t>12/02/2019 11:21 AM (UTC -5 horas)</t>
  </si>
  <si>
    <t>YEISSON GERARDO SUA CAJAMARCA ZAPATA</t>
  </si>
  <si>
    <t>FDLAN-CD-060-2019</t>
  </si>
  <si>
    <t>“PRESTACIÓN DE SERVICIOS PROFESIONALES PARA APOYAR EL ÁREA DE GESTIÓN DE DESARROLLO LOCAL EN EL DILIGENCIAMIENTO DE LAS ACTUACIONES DE LOS DOCUMENTOS TÉCNICOS DE SOPORTE Y FICHAS DE ESTADÍSTICA BÁSICA</t>
  </si>
  <si>
    <t>11/02/2019 11:12 PM (UTC -5 horas)</t>
  </si>
  <si>
    <t>JUAN GUILLERMO HENNESSEY</t>
  </si>
  <si>
    <t>FDLAN-CD-059-2019</t>
  </si>
  <si>
    <t>11/02/2019 10:44 PM (UTC -5 horas)</t>
  </si>
  <si>
    <t>LEIDY MAYDEE FONSECA LINARES</t>
  </si>
  <si>
    <t>FDLAN.058-2019</t>
  </si>
  <si>
    <t xml:space="preserve">Prestación de servicios de apoyo técnico en la preparación, operación y funcionamiento del sistema de sonido y demás equipos utilizados para la realización de los eventos culturales </t>
  </si>
  <si>
    <t>11/02/2019 10:06 PM (UTC -5 horas)</t>
  </si>
  <si>
    <t>BRAYAN NICOLAS PARDO TRUJILLO</t>
  </si>
  <si>
    <t>FDLAN-CD-056-2019</t>
  </si>
  <si>
    <t>LIGIA PAOLA GOMEZ VARGAS</t>
  </si>
  <si>
    <t>11/02/2019 09:01 PM (UTC -5 horas</t>
  </si>
  <si>
    <t>Prestar servicios de apoyo en los distintos aspectos jurídicos asociados con la inspección, vigilancia y control</t>
  </si>
  <si>
    <t>FDLAN-CD-057-2019</t>
  </si>
  <si>
    <t>11/02/2019 02:44 PM (UTC -5 horas)</t>
  </si>
  <si>
    <t>CARLOS EDUARDO BRAVO RODRIGUEZ</t>
  </si>
  <si>
    <t>FDLAN-CD-055-2019</t>
  </si>
  <si>
    <t>APOYAR TÉCNICAMENTE LAS DISTINTAS ETAPAS DE LOS PROCESOS DE COMPETENCIA DE LA ALCALDÍA LOCAL PARA LA DEPURACIÓN DE LAS ACTUACIONES ADMINISTRATIVAS</t>
  </si>
  <si>
    <t>11/02/2019 02:37 PM (UTC -5 horas)</t>
  </si>
  <si>
    <t>GERMAN AUGUSTO BERNARDO MAJÍA MARTÍNEZ</t>
  </si>
  <si>
    <t>FDLAN-CD-053-2019</t>
  </si>
  <si>
    <t>BRINDAR APOYO AL ALCALDE LOCAL EN EL CONTROL, EVALUACION Y SEGUIMIENTO JURÍDICO ADMINISTRATIVO EN LOS PROCESOS DE PLANEACIÓN Y GESTION INSTITUCIONAL DEL FDLAN</t>
  </si>
  <si>
    <t>08/02/2019 09:42 PM (UTC -5 horas)</t>
  </si>
  <si>
    <t xml:space="preserve">JENIFFER ALEXANDRA BARBOSA ESCOBAR </t>
  </si>
  <si>
    <t>FDLAN-CD-052-2019</t>
  </si>
  <si>
    <t>BRENDA LILIANA JIMÉNEZ PATERNINA</t>
  </si>
  <si>
    <t>FDLAN-CD-046-2019</t>
  </si>
  <si>
    <t>SERVICIOS DE APOYO EN DISEÑO DE PIEZAS GRAFICAS, REALIZACIÓN, DIRECCIÓN PRODUCCION Y EDICIÓN DE MATERIAL VIDEOGRAFICO</t>
  </si>
  <si>
    <t>07/02/2019 07:50 PM (UTC -5 horas)</t>
  </si>
  <si>
    <t>MARIAN JUDITH ROMERO GARCIA</t>
  </si>
  <si>
    <t>FDLAN-CD-051-2019</t>
  </si>
  <si>
    <t>APOYAR AL ALCALDE EN LA FORMULACIÓN, SEGUIMIENTO E IMPLEMENTACIÓN DE LA ESTRATEGIA LOCAL PARA LA TERMINACIÓN JURÍDICA DE LAS ACTUACIONES ADMINISTRATIVAS EN LA ALCALDÍA LOCAL</t>
  </si>
  <si>
    <t>07/02/2019 05:35 PM (UTC -5 horas)</t>
  </si>
  <si>
    <t>RAUL ANTONIO VARGAS CAMARGO</t>
  </si>
  <si>
    <t>FDLAN-CD-050-2019</t>
  </si>
  <si>
    <t>“Apoyar jurídicamente la ejecución de las acciones requeridas para el trámite e impulso procesal de las actuaciones contravencionales y/o querellas que cursen en las Inspecciones de Policía de la Loc</t>
  </si>
  <si>
    <t>07/02/2019 05:13 PM (UTC -5 horas)</t>
  </si>
  <si>
    <t>RAYSHA CAMILA CLAVIJO VARELA</t>
  </si>
  <si>
    <t>FDLAN-CD-049-2019</t>
  </si>
  <si>
    <t xml:space="preserve">LUISA MARCELA FONTALVO TORRES </t>
  </si>
  <si>
    <t>06/02/2019 05:54 PM (UTC -5 horas)</t>
  </si>
  <si>
    <t>Prestación de servicios profesionales para la formulación, definición, socialización y seguimiento de una propuesta integral de intervención urbanística en espacios y escenarios locales</t>
  </si>
  <si>
    <t>FDLAN-CD-047-2019</t>
  </si>
  <si>
    <t>Servicios de apoyo como auxiliar admisnitrativo</t>
  </si>
  <si>
    <t>06/02/2019 05:46 PM (UTC -5 horas)</t>
  </si>
  <si>
    <t>DIEGO ARMANDO LOPEZ CLAVIJO</t>
  </si>
  <si>
    <t>FDLAN-CD-048-2019</t>
  </si>
  <si>
    <t>SERGIO ARLEY SALAZAR SALVADOR</t>
  </si>
  <si>
    <t>06/02/2019 04:51 PM (UTC -5 horas</t>
  </si>
  <si>
    <t xml:space="preserve">Prestación de servicios profesionales para brindar apoyo en la puesta en marcha de la emisora local, el acercamiento con la comunidad estudiantil y los diferentes grupo de interés. </t>
  </si>
  <si>
    <t>FDLAN-CD-044-2019</t>
  </si>
  <si>
    <t>PRESTAR SUS SERVICIOS PROFESIONALES PARA EL PROGRAMA DE INTERVENCIÓN PSICOSOCIAL PARA FUNCIONARIOS Y CONTRATISTA DE LA ALCALDÍA LOCAL DE ANTONIO NARIÑO</t>
  </si>
  <si>
    <t>06/02/2019 03:20 PM (UTC -5 horas)</t>
  </si>
  <si>
    <t>ANDREA CARRILLO BARBOSA</t>
  </si>
  <si>
    <t>FDLAN-CD-045-2019</t>
  </si>
  <si>
    <t xml:space="preserve">Servicios profesionales de Ingeniero administrador de red </t>
  </si>
  <si>
    <t>06/02/2019 01:38 PM (UTC -5 horas)</t>
  </si>
  <si>
    <t>FABIAN EDUARDO MOLANO MENDOZA</t>
  </si>
  <si>
    <t>ALPA-CD-123-2019</t>
  </si>
  <si>
    <t>26/02/2019 12:09 PM (UTC -5 horas)</t>
  </si>
  <si>
    <t>ALPA-CD-122-2019</t>
  </si>
  <si>
    <t>26/02/2019 10:12 AM (UTC -5 horas)</t>
  </si>
  <si>
    <t>ALPA-CD-121-2019</t>
  </si>
  <si>
    <t>26/02/2019 09:33 AM (UTC -5 horas)</t>
  </si>
  <si>
    <t>ALPA-CD-120-2019</t>
  </si>
  <si>
    <t>26/02/2019 07:54 AM (UTC -5 horas)</t>
  </si>
  <si>
    <t>ALPA-CD-119-2019</t>
  </si>
  <si>
    <t>25/02/2019 05:11 PM (UTC -5 horas)</t>
  </si>
  <si>
    <t>ALPA-CD-118-2019</t>
  </si>
  <si>
    <t>25/02/2019 04:27 PM (UTC -5 horas)</t>
  </si>
  <si>
    <t>WILLIAM FERNANDO QUICENO WALTERO</t>
  </si>
  <si>
    <t>ALPA-CD-117-2019</t>
  </si>
  <si>
    <t>25/02/2019 04:00 PM (UTC -5 horas)</t>
  </si>
  <si>
    <t>ALPA-CD-116-2019</t>
  </si>
  <si>
    <t>25/02/2019 02:36 PM (UTC -5 horas)</t>
  </si>
  <si>
    <t>ALPA-CD-115-2019</t>
  </si>
  <si>
    <t>25/02/2019 02:02 PM (UTC -5 horas)</t>
  </si>
  <si>
    <t>ALPA-CD-113-2019</t>
  </si>
  <si>
    <t>25/02/2019 12:13 PM (UTC -5 horas)</t>
  </si>
  <si>
    <t>ALPA-CD-112-2019</t>
  </si>
  <si>
    <t>25/02/2019 11:43 AM (UTC -5 horas)</t>
  </si>
  <si>
    <t>ALPA-CD-111-2019</t>
  </si>
  <si>
    <t>25/02/2019 11:19 AM (UTC -5 horas)</t>
  </si>
  <si>
    <t>ALPA-CD-110-2019</t>
  </si>
  <si>
    <t>25/02/2019 09:41 AM (UTC -5 horas)</t>
  </si>
  <si>
    <t>ALPA-CD-109-2019</t>
  </si>
  <si>
    <t>25/02/2019 09:24 AM (UTC -5 horas)</t>
  </si>
  <si>
    <t>ALPA-CD-108-2019</t>
  </si>
  <si>
    <t>25/02/2019 09:09 AM (UTC -5 horas)</t>
  </si>
  <si>
    <t>ALPA-CD-107-2019</t>
  </si>
  <si>
    <t>25/02/2019 08:46 AM (UTC -5 horas)</t>
  </si>
  <si>
    <t>ALPA-CD-106-2019</t>
  </si>
  <si>
    <t>CONTRATO DE PRESTACIÓN DE SERVICIOS DE APOYO A LA GESTIÓN</t>
  </si>
  <si>
    <t>25/02/2019 08:26 AM (UTC -5 horas)</t>
  </si>
  <si>
    <t>ALPA-CD-105-2019</t>
  </si>
  <si>
    <t>19/02/2019 03:09 PM (UTC -5 horas)</t>
  </si>
  <si>
    <t>ANGEL MAURICIO BELLO BARRERA</t>
  </si>
  <si>
    <t>ALPA-CD-104-2019</t>
  </si>
  <si>
    <t>19/02/2019 02:32 PM (UTC -5 horas)</t>
  </si>
  <si>
    <t>JOSÉ VICENTE RAMÍREZ QUEVEDO</t>
  </si>
  <si>
    <t>ALPA-CD-103-2019</t>
  </si>
  <si>
    <t>19/02/2019 01:44 PM (UTC -5 horas)</t>
  </si>
  <si>
    <t>GÉNESIS LIGI BENAZHIR SERNA GARCÉS</t>
  </si>
  <si>
    <t>ALPA-CD-102-2019</t>
  </si>
  <si>
    <t>19/02/2019 09:10 AM (UTC -5 horas)</t>
  </si>
  <si>
    <t>NILSON RODRIGO GARZON LUENGAS</t>
  </si>
  <si>
    <t>ALPA-CD-101-2019</t>
  </si>
  <si>
    <t xml:space="preserve">CONTRATO DE PRESTACION DE SERVICIOS DE PROFESIONAL </t>
  </si>
  <si>
    <t>18/02/2019 09:59 AM (UTC -5 horas)</t>
  </si>
  <si>
    <t>DIEGO ANDRES CATÓLICO AMAYA</t>
  </si>
  <si>
    <t>ALPA-CD-100-2019</t>
  </si>
  <si>
    <t>CPS APOYO A LA GESTION - POLICIVA Y JURIDICA</t>
  </si>
  <si>
    <t>15/02/2019 08:27 AM (UTC -5 horas)</t>
  </si>
  <si>
    <t>DANIEL RICARDO HURTADO BAUTISTA</t>
  </si>
  <si>
    <t>ALPA-CD-097-2019</t>
  </si>
  <si>
    <t>12/02/2019 08:14 AM (UTC -5 horas)</t>
  </si>
  <si>
    <t>DANIEL ENRIQUE MONTILLA HERRERA</t>
  </si>
  <si>
    <t>ALPA-CD-095-2019</t>
  </si>
  <si>
    <t>11/02/2019 12:11 PM (UTC -5 horas)</t>
  </si>
  <si>
    <t>NATALIA CORTES ROA</t>
  </si>
  <si>
    <t>ALPA-CD-094-2019</t>
  </si>
  <si>
    <t>08/02/2019 06:39 PM (UTC -5 horas)</t>
  </si>
  <si>
    <t>ROGER MAURICIO FORERO RIVERA</t>
  </si>
  <si>
    <t>ALPA-CD-093-2019</t>
  </si>
  <si>
    <t>CPS PROFESIONALES - ARQUITECTO</t>
  </si>
  <si>
    <t>08/02/2019 06:23 PM (UTC -5 horas)</t>
  </si>
  <si>
    <t>TIRSO ALARCON RAMIREZ</t>
  </si>
  <si>
    <t>ALPA-CD-092-2019</t>
  </si>
  <si>
    <t>08/02/2019 04:52 PM (UTC -5 horas)</t>
  </si>
  <si>
    <t>MARIA DEL TRANSITO AYALA GARCIA</t>
  </si>
  <si>
    <t>ALPA-CD-091-2019</t>
  </si>
  <si>
    <t>CPS PROFESIONALES - CONTRATACION</t>
  </si>
  <si>
    <t>JENNY ANDREA ROCHA GARCIA</t>
  </si>
  <si>
    <t>ALPA-CD-090-2019</t>
  </si>
  <si>
    <t>08/02/2019 12:37 PM (UTC -5 horas)</t>
  </si>
  <si>
    <t>ALPA-CD-89-2019</t>
  </si>
  <si>
    <t>08/02/2019 05:43 PM (UTC -5 horas)</t>
  </si>
  <si>
    <t>OSCAR DANIEL PÉREZ CUELLO</t>
  </si>
  <si>
    <t>ALPA-CD-087-2019</t>
  </si>
  <si>
    <t>08/02/2019 10:44 AM (UTC -5 horas)</t>
  </si>
  <si>
    <t>PLIIO AUGUSTO ALBA RODRÍGUEZ</t>
  </si>
  <si>
    <t>ALPA-CD-086-2019</t>
  </si>
  <si>
    <t>CPS PROFESIONALES - DESPACHO</t>
  </si>
  <si>
    <t>08/02/2019 09:40 AM (UTC -5 horas)</t>
  </si>
  <si>
    <t>DAVID ALEJANDRO GUERRERO GUEVARA</t>
  </si>
  <si>
    <t>ALPA-CD-085-2019</t>
  </si>
  <si>
    <t>ALPA-CD-084-2019</t>
  </si>
  <si>
    <t>07/02/2019 05:57 PM (UTC -5 horas)</t>
  </si>
  <si>
    <t>ALPA-CD-125-2019</t>
  </si>
  <si>
    <t>27/02/2019 07:37 AM (UTC -5 horas)</t>
  </si>
  <si>
    <t>ALPA-CD-124-2019</t>
  </si>
  <si>
    <t>26/02/2019 03:04 PM (UTC -5 horas)</t>
  </si>
  <si>
    <t>ALPA-CD-082-2019</t>
  </si>
  <si>
    <t>07/02/2019 08:34 AM (UTC -5 horas)</t>
  </si>
  <si>
    <t>ANDRES FELIPE AMAYA RINCON</t>
  </si>
  <si>
    <t>ALPA-CD-081-2019</t>
  </si>
  <si>
    <t>06/02/2019 03:35 PM (UTC -5 horas)</t>
  </si>
  <si>
    <t>EDUARDO ANDRÉS SALAZAR CARRILLO</t>
  </si>
  <si>
    <t>ALPA-CD-080-2019</t>
  </si>
  <si>
    <t>06/02/2019 01:26 PM (UTC -5 horas)</t>
  </si>
  <si>
    <t>NIDIA CECILIA GALINDO VELASCO</t>
  </si>
  <si>
    <t>ALPA-CD-079-2019</t>
  </si>
  <si>
    <t>CPS APOYO A LA GESTION - CDI</t>
  </si>
  <si>
    <t>06/02/2019 03:09 PM (UTC -5 horas)</t>
  </si>
  <si>
    <t>ANGIE LOHE DIAZ MENDOZA</t>
  </si>
  <si>
    <t>ALPA-CD-083-2019</t>
  </si>
  <si>
    <t>06/02/2019 10:43 AM (UTC -5 horas)</t>
  </si>
  <si>
    <t>ALEXANDER RUIZ CORTÉS</t>
  </si>
  <si>
    <t>ALPA-CD-078-2019</t>
  </si>
  <si>
    <t>05/02/2019 02:14 PM (UTC -5 horas)</t>
  </si>
  <si>
    <t>ANGÉLICA PATRICIA ESPINOSA PINILLA</t>
  </si>
  <si>
    <t>ALPA-CD-077-2019</t>
  </si>
  <si>
    <t>CPS APOYO A LA GESTION</t>
  </si>
  <si>
    <t>06/02/2019 10:53 AM (UTC -5 horas)</t>
  </si>
  <si>
    <t>ALBA PATRICIA ABELLO GARZON</t>
  </si>
  <si>
    <t>ALPA-CD-076-2019</t>
  </si>
  <si>
    <t>05/02/2019 02:27 PM (UTC -5 horas)</t>
  </si>
  <si>
    <t>LUISA FERNANDA MALAGON GOMEZ</t>
  </si>
  <si>
    <t>ALPA-CD-075-2019</t>
  </si>
  <si>
    <t>CPS APOYO A LA GESTION - CONDUCTOR</t>
  </si>
  <si>
    <t>05/02/2019 11:14 AM (UTC -5 horas)</t>
  </si>
  <si>
    <t>JORGE ELICER BERNAL PEÑA</t>
  </si>
  <si>
    <t>NIDIA ASTRID MARTINEZ CHAVES</t>
  </si>
  <si>
    <t>MÓNICA JOHANNA CHIPATECUA QUEVEDO</t>
  </si>
  <si>
    <t>FDLC-CPS-078-2019</t>
  </si>
  <si>
    <t>26/02/2019 04:03 PM (UTC -5 horas)</t>
  </si>
  <si>
    <t>FDLC-CPS-077-2019</t>
  </si>
  <si>
    <t>26/02/2019 09:34 AM (UTC -5 horas)</t>
  </si>
  <si>
    <t>OMAR ALEXANDER RUIZ BARRERA</t>
  </si>
  <si>
    <t>FDLC-CPS-075-2019</t>
  </si>
  <si>
    <t>21/02/2019 11:37 PM (UTC -5 horas)</t>
  </si>
  <si>
    <t>ALVARO JAVIER SIERRA SANTOS</t>
  </si>
  <si>
    <t>FDLC-CPS-073-2019</t>
  </si>
  <si>
    <t>PRESTACIÓN SERVICIOS PROFESIONALES DE APOYO</t>
  </si>
  <si>
    <t>15/02/2019 04:07 PM (UTC -5 horas)</t>
  </si>
  <si>
    <t>MARÍA ALEJANDRA GONZÁLEZ RIAÑO</t>
  </si>
  <si>
    <t>FDLC-CPS-072-2019</t>
  </si>
  <si>
    <t>MAURICIO NICOLAS RICAURTE BENITEZ</t>
  </si>
  <si>
    <t>FDLC-CPS-071-2019</t>
  </si>
  <si>
    <t>JORGE HERRERA PINILLA</t>
  </si>
  <si>
    <t>FDLC-CPS-070-2019</t>
  </si>
  <si>
    <t>PRESTACION SERVICIOS PROFESIONALES ABOGADO INSPECCION POLICIA</t>
  </si>
  <si>
    <t>12/02/2019 01:43 PM (UTC -5 horas)</t>
  </si>
  <si>
    <t>JOSE RICARDO PULGARIN ALVAREZ</t>
  </si>
  <si>
    <t>FDLC-CPS-066-2019</t>
  </si>
  <si>
    <t>11/02/2019 09:24 AM (UTC -5 horas)</t>
  </si>
  <si>
    <t>INDIRA BETANCOURT MACUASE</t>
  </si>
  <si>
    <t>FDLC-CPS-067-2019</t>
  </si>
  <si>
    <t>08/02/2019 09:46 PM (UTC -5 horas)</t>
  </si>
  <si>
    <t>JOSÉ JAVIER MESA CÉSPEDES</t>
  </si>
  <si>
    <t>FDLC-CPS-068-2019</t>
  </si>
  <si>
    <t>08/02/2019 09:45 PM (UTC -5 horas)</t>
  </si>
  <si>
    <t>CINDY CATALINA OJEDA LOPEZ</t>
  </si>
  <si>
    <t>FDLC-CPS-065-2019</t>
  </si>
  <si>
    <t>PRESTACION DE SERVICIOS PROFESIONALES SUPERVISOR Y LIQUIDADOR I</t>
  </si>
  <si>
    <t>08/02/2019 11:14 AM (UTC -5 horas)</t>
  </si>
  <si>
    <t>SANDRO WILLIAM GONZALEZ</t>
  </si>
  <si>
    <t>FDLC-CPS-069-2019</t>
  </si>
  <si>
    <t>08/02/2019 09:43 PM (UTC -5 horas)</t>
  </si>
  <si>
    <t>KATERIN LORENA PEREZ FUENTES</t>
  </si>
  <si>
    <t>FDLC-CPS-059-2019</t>
  </si>
  <si>
    <t>07/02/2019 08:58 PM (UTC -5 horas)</t>
  </si>
  <si>
    <t>NATHALIA PAOLA BENÍTEZ VELÁSQUEZ</t>
  </si>
  <si>
    <t>FDLC-CPS-062-2019</t>
  </si>
  <si>
    <t>07/02/2019 08:57 PM (UTC -5 horas)</t>
  </si>
  <si>
    <t>ISMAEL ALBERTO RENGIFO PELÁEZ</t>
  </si>
  <si>
    <t>FDLC-CPS-056-2019</t>
  </si>
  <si>
    <t>05/02/2019 07:52 AM (UTC -5 horas)</t>
  </si>
  <si>
    <t>JOHAN STEVEN ROBLES SANDOVAL</t>
  </si>
  <si>
    <t>FDLC-CPS-057-2019</t>
  </si>
  <si>
    <t>06/02/2019 10:55 AM (UTC -5 horas)</t>
  </si>
  <si>
    <t>LUIS CARLOS BOHORQUEZ MUÑOZ</t>
  </si>
  <si>
    <t>FDLC-CPS-058-2019</t>
  </si>
  <si>
    <t xml:space="preserve">JOHAN ESTIVEN PEÑA RUGE </t>
  </si>
  <si>
    <t>FDLC-CPS-060-2019</t>
  </si>
  <si>
    <t>06/02/2019 05:50 PM (UTC -5 horas)</t>
  </si>
  <si>
    <t>ANA MARIA FORERO IBAÑEZ</t>
  </si>
  <si>
    <t>FDLC-CPS-061-2019</t>
  </si>
  <si>
    <t>07/02/2019 02:53 PM (UTC -5 horas)</t>
  </si>
  <si>
    <t>TEOFILO LEONARDO RAMIREZ HERNANDEZ</t>
  </si>
  <si>
    <t>FDLC-CPS-063-2019</t>
  </si>
  <si>
    <t>PRESTACION DE SERVICIOS PROFESIONALES GESTION Y RECUPERACION ESPECIO PUBLICO I</t>
  </si>
  <si>
    <t>07/02/2019 03:04 PM (UTC -5 horas)</t>
  </si>
  <si>
    <t>GERMÁN MALAGON SUÁREZ</t>
  </si>
  <si>
    <t>FDLC-CPS-064-2019</t>
  </si>
  <si>
    <t>PRESTACION SERVICIOS DE APOYO</t>
  </si>
  <si>
    <t>JULIAN ALEJANDRO ORTIZ ROJAS</t>
  </si>
  <si>
    <t>LEIDY TATIANA ALARCON MORENO</t>
  </si>
  <si>
    <t>FDLRUU-CD-123-2019</t>
  </si>
  <si>
    <t>27/02/2019 08:20 AM (UTC -5 horas)</t>
  </si>
  <si>
    <t>FDLRUU-CD-122-2019</t>
  </si>
  <si>
    <t xml:space="preserve">DEPURACION DE ACTUACIONES ADMINISTRATIVAS </t>
  </si>
  <si>
    <t>26/02/2019 06:10 PM (UTC -5 horas)</t>
  </si>
  <si>
    <t>FDLRUU-118-2019</t>
  </si>
  <si>
    <t>OMAIRA BOADA GARCIA</t>
  </si>
  <si>
    <t>22/02/2019 03:12 PM (UTC -5 horas)</t>
  </si>
  <si>
    <t>FDLRUU-119-2019</t>
  </si>
  <si>
    <t>TANIA ESTEFANY MURCIA HERNANDEZ</t>
  </si>
  <si>
    <t>22/02/2019 02:13 PM (UTC -5 horas)</t>
  </si>
  <si>
    <t>22/02/2019 01:41 PM (UTC -5 horas)</t>
  </si>
  <si>
    <t>DAGOBERTO CASTILLO REYES</t>
  </si>
  <si>
    <t>FDLRUU-CD-112-2019
(DUPLICADO)</t>
  </si>
  <si>
    <t>FDLRUU-CD-115-2019</t>
  </si>
  <si>
    <t>CONDUCTOR VEHICULOS LIVIANOS</t>
  </si>
  <si>
    <t>22/02/2019 11:24 AM (UTC -5 horas)</t>
  </si>
  <si>
    <t>VICTOR JOHANNY NIÑO CRUZ</t>
  </si>
  <si>
    <t>FDLRUU-CD-114-2019</t>
  </si>
  <si>
    <t>PROFESIONAL BONO TIPO C</t>
  </si>
  <si>
    <t>22/02/2019 10:57 AM (UTC -5 horas)</t>
  </si>
  <si>
    <t>NATALIA ALEJANDRA OSORIO ESPINOSA</t>
  </si>
  <si>
    <t>FDLRUU-CD-113-2019</t>
  </si>
  <si>
    <t>DEPURACION ACTUACIONES ADMINISTRATIVAS</t>
  </si>
  <si>
    <t>22/02/2019 10:28 AM (UTC -5 horas)</t>
  </si>
  <si>
    <t>JAIME ARIAS CASTRO</t>
  </si>
  <si>
    <t>FDLRUU-CD-124-2019</t>
  </si>
  <si>
    <t>27/02/2019 11:25 AM (UTC -5 horas)</t>
  </si>
  <si>
    <t>CLAUDIA PULIDO COY</t>
  </si>
  <si>
    <t>21/02/2019 06:00 PM (UTC -5 horas)</t>
  </si>
  <si>
    <t>FDLRUU-CD-108-2019</t>
  </si>
  <si>
    <t>GESTOR COMUNITARIO ESPACIOS PARTICIPACION</t>
  </si>
  <si>
    <t>21/02/2019 04:56 PM (UTC -5 horas)</t>
  </si>
  <si>
    <t>NATALIA PAOLA GARCIA ROSAS</t>
  </si>
  <si>
    <t>FDLRUU-CD-111-2019</t>
  </si>
  <si>
    <t>21/02/2019 11:52 AM (UTC -5 horas)</t>
  </si>
  <si>
    <t>JHON FREDY SALAZAR BOTIA</t>
  </si>
  <si>
    <t>FDLRUU-CD-110-2019</t>
  </si>
  <si>
    <t>PROFESIONAL DE PRENSA</t>
  </si>
  <si>
    <t>21/02/2019 11:00 AM (UTC -5 horas)</t>
  </si>
  <si>
    <t>NELSON PINZÓN BÁEZ</t>
  </si>
  <si>
    <t>FDLRUU-CD-109-2019</t>
  </si>
  <si>
    <t>PROFESIONAL QUERELLAS</t>
  </si>
  <si>
    <t>21/02/2019 10:23 AM (UTC -5 horas)</t>
  </si>
  <si>
    <t xml:space="preserve">JORGE ELIECER CORREDOR FONSECA	</t>
  </si>
  <si>
    <t>FDLRUU-CD-103-2019</t>
  </si>
  <si>
    <t>21/02/2019 10:02 AM (UTC -5 horas)</t>
  </si>
  <si>
    <t>LUIS FERNANDO RINCON CUADROS</t>
  </si>
  <si>
    <t>FDLRUU-CD-101-2019</t>
  </si>
  <si>
    <t>CONTRATO DE PRESTACIÓN DE SEVRICIOS</t>
  </si>
  <si>
    <t>21/02/2019 09:48 AM (UTC -5 horas)</t>
  </si>
  <si>
    <t>FDLRUU-CD-107-2019</t>
  </si>
  <si>
    <t>20/02/2019 05:05 PM (UTC -5 horas)</t>
  </si>
  <si>
    <t>JERALLDIN CORTÉS MUÑOZ</t>
  </si>
  <si>
    <t>FDLRUU-CD-100-2019</t>
  </si>
  <si>
    <t>20/02/2019 03:44 PM (UTC -5 hora</t>
  </si>
  <si>
    <t>LAURA TERESA ESTEFANY PINEDA AVILA</t>
  </si>
  <si>
    <t>FDLRUU-CD-094-2019</t>
  </si>
  <si>
    <t>20/02/2019 02:39 PM (UTC -5 horas)</t>
  </si>
  <si>
    <t xml:space="preserve">FABIO ALBERTO RINCON RUIZ </t>
  </si>
  <si>
    <t>FDLRUU-CD-106-2019</t>
  </si>
  <si>
    <t>19/02/2019 09:09 PM (UTC -5 horas)</t>
  </si>
  <si>
    <t>WILLIAM FERNANDO HURTADO FERNANDEZ</t>
  </si>
  <si>
    <t>FDLRUU-CD-105-2019</t>
  </si>
  <si>
    <t>PRESTACIÓN DE SERVICIOS DE PROFESIONALES</t>
  </si>
  <si>
    <t>19/02/2019 08:53 PM (UTC -5 horas)</t>
  </si>
  <si>
    <t>FDLRUU-CD-104-2019</t>
  </si>
  <si>
    <t>19/02/2019 08:52 PM (UTC -5 horas)</t>
  </si>
  <si>
    <t>FRANCISCO ANTONIO TÓRRES TÓRRES</t>
  </si>
  <si>
    <t>FDLRUU-CD-095-2019</t>
  </si>
  <si>
    <t>19/02/2019 07:52 PM (UTC -5 horas)</t>
  </si>
  <si>
    <t>FDLRUU-CD-096-2019</t>
  </si>
  <si>
    <t>DEPURACIÓN DE ACTUACIONES ADMINISTRATIVAS</t>
  </si>
  <si>
    <t>19/02/2019 05:09 PM (UTC -5 horas)</t>
  </si>
  <si>
    <t>FELIPE ANDRES BARRAGAN MARTINEZ</t>
  </si>
  <si>
    <t>FDLRUU-098-2019</t>
  </si>
  <si>
    <t>JOHN FREDDY CASTRO CAMACHO</t>
  </si>
  <si>
    <t>19/02/2019 02:43 PM (UTC -5 horas)</t>
  </si>
  <si>
    <t>FDLRUU-CD-102-2019</t>
  </si>
  <si>
    <t>19/02/2019 02:29 PM (UTC -5 horas)</t>
  </si>
  <si>
    <t>HUMBERTO PEÑUELA CASTIBLANCO</t>
  </si>
  <si>
    <t>SERVICIOS PROFESIONALES APOYO ECONOMICO TIPO C</t>
  </si>
  <si>
    <t>19/02/2019 01:51 PM (UTC -5 horas)</t>
  </si>
  <si>
    <t>ULVANO FUENTES PARRA</t>
  </si>
  <si>
    <t>FDLRUU-CD-097</t>
  </si>
  <si>
    <t>FDLRUU-091-2019</t>
  </si>
  <si>
    <t>LADY NATHALY RUBIO LEYVA</t>
  </si>
  <si>
    <t>19/02/2019 12:24 PM (UTC -5 horas)</t>
  </si>
  <si>
    <t xml:space="preserve">apoyar la gestión documental de la Alcaldía Local </t>
  </si>
  <si>
    <t>FDLRUU-CD-092-2019</t>
  </si>
  <si>
    <t>19/02/2019 08:15 AM (UTC -5 horas)</t>
  </si>
  <si>
    <t>FDLRUU-090-2019</t>
  </si>
  <si>
    <t>BIBIANA ANDREA PORRAS SANCHEZ</t>
  </si>
  <si>
    <t>18/02/2019 08:10 PM (UTC -5 horas)</t>
  </si>
  <si>
    <t>FDLRUU-CD-088-2019</t>
  </si>
  <si>
    <t>18/02/2019 04:36 PM (UTC -5 horas)</t>
  </si>
  <si>
    <t>EDGAR SOACHA FORERO</t>
  </si>
  <si>
    <t>FDLRUU-089-2019</t>
  </si>
  <si>
    <t>GUILLERMO NIÑO PINILLA</t>
  </si>
  <si>
    <t>18/02/2019 02:56 PM (UTC -5 horas)</t>
  </si>
  <si>
    <t>FDLRUU-CD-087-2019</t>
  </si>
  <si>
    <t>18/02/2019 02:37 PM (UTC -5 horas)</t>
  </si>
  <si>
    <t>CARLOS ARTURO SAUCEDO ALVARADO</t>
  </si>
  <si>
    <t>FDLRUU-084-2019</t>
  </si>
  <si>
    <t>JOHANA CONSTANZA CRUZ PRIETO</t>
  </si>
  <si>
    <t>18/02/2019 12:28 PM (UTC -5 horas)</t>
  </si>
  <si>
    <t>FDLRUU-CD-086-2019</t>
  </si>
  <si>
    <t xml:space="preserve">SERVICIOS APOYO ALA GESTIÓN - CONDUCTOR </t>
  </si>
  <si>
    <t>18/02/2019 11:43 AM (UTC -5 horas)</t>
  </si>
  <si>
    <t>JAVIER BASTIDAS ROMERO</t>
  </si>
  <si>
    <t>FDLRUU-CD-085-2019</t>
  </si>
  <si>
    <t>18/02/2019 08:51 AM (UTC -5 horas)</t>
  </si>
  <si>
    <t>JAIRO YOMAR ESTUPIÑAN ACOSTA</t>
  </si>
  <si>
    <t>FDLRUU-CD-083-2019</t>
  </si>
  <si>
    <t>15/02/2019 02:22 PM (UTC -5 horas)</t>
  </si>
  <si>
    <t>MATILDE DEL PILAR CAMARGO PINTO</t>
  </si>
  <si>
    <t>FDLRUU-CD-072-2019</t>
  </si>
  <si>
    <t>14/02/2019 08:31 PM (UTC -5 horas)</t>
  </si>
  <si>
    <t>ZULY JANETH OSORIO ALZATE</t>
  </si>
  <si>
    <t>FDLRUU-CD-082-2019</t>
  </si>
  <si>
    <t>14/02/2019 07:11 PM (UTC -5 horas)</t>
  </si>
  <si>
    <t>TULIA VILLALOBOS</t>
  </si>
  <si>
    <t>FDLRUU-CD-081-2019</t>
  </si>
  <si>
    <t>14/02/2019 06:57 PM (UTC -5 horas)</t>
  </si>
  <si>
    <t>HITAIOCHARA ÁLVAREZ GUTIÉRREZ</t>
  </si>
  <si>
    <t>FDLRUU-CD-067-2019</t>
  </si>
  <si>
    <t>PRESTACIÓN DE SERVICIOS DE PROFESIONALES POLICIVO</t>
  </si>
  <si>
    <t>14/02/2019 06:37 PM (UTC -5 horas)</t>
  </si>
  <si>
    <t>LUIS HERNANDO IBAÑEZ VELASCO</t>
  </si>
  <si>
    <t>FDLRUU-CD-071-2019</t>
  </si>
  <si>
    <t>14/02/2019 03:00 PM (UTC -5 horas)</t>
  </si>
  <si>
    <t>PEDRO LUIS MORENO CABALLERO</t>
  </si>
  <si>
    <t>FDLRUU-CD-073-2019</t>
  </si>
  <si>
    <t>14/02/2019 06:31 AM (UTC -5 horas)</t>
  </si>
  <si>
    <t>MARTHA CONSUELO CUEVAS GUTIERREZ</t>
  </si>
  <si>
    <t>FDLRUU- CD-063-2019</t>
  </si>
  <si>
    <t>14/02/2019 06:07 AM (UTC -5 horas)</t>
  </si>
  <si>
    <t>ALEXANDER CASTILLO OSORIO</t>
  </si>
  <si>
    <t>FDLRUU-CD-079-2019</t>
  </si>
  <si>
    <t>13/02/2019 09:51 PM (UTC -5 horas)</t>
  </si>
  <si>
    <t>JUAN PABLO LOZADA GUTIÉRREZ</t>
  </si>
  <si>
    <t>FDLRUU-CD-078-2019</t>
  </si>
  <si>
    <t>13/02/2019 08:49 PM (UTC -5 horas)</t>
  </si>
  <si>
    <t>WALTER FERNANDO AVILA RODRIGUEZ</t>
  </si>
  <si>
    <t>FDLRUU-CD-077-2019</t>
  </si>
  <si>
    <t>13/02/2019 08:29 PM (UTC -5 horas)</t>
  </si>
  <si>
    <t>MARTHA JANNETH LIZARAZO DIAZ</t>
  </si>
  <si>
    <t>RICARDO ANTONIO BOCANUMENT</t>
  </si>
  <si>
    <t>FDLRUU-CD-074-2019</t>
  </si>
  <si>
    <t>GESTION DEL DESARROLLO ALMACEN</t>
  </si>
  <si>
    <t>CARLOS ALBERTO ESCOBAR LARA</t>
  </si>
  <si>
    <t>FDLRUU-CD-075-2019</t>
  </si>
  <si>
    <t>ADMINISTRATIVO DESPACHO</t>
  </si>
  <si>
    <t>MARIBEL NEUSA SOTELA</t>
  </si>
  <si>
    <t>FDLRUU-CD-080-2019</t>
  </si>
  <si>
    <t>13/02/2019 05:45 PM (UTC -5 horas)</t>
  </si>
  <si>
    <t>FDLRUU-064-2019</t>
  </si>
  <si>
    <t>SHAMIR ALEJANDRA HERNANDEZ MARTINEZ</t>
  </si>
  <si>
    <t>13/02/2019 04:47 PM (UTC -5 horas)</t>
  </si>
  <si>
    <t>PRESTACION DE SERVICIOS TÉCNICOS</t>
  </si>
  <si>
    <t>FDLRUU-CD-062-2019</t>
  </si>
  <si>
    <t>13/02/2019 12:09 PM (UTC -5 hora</t>
  </si>
  <si>
    <t>EMILSE PAYANENE POVEDA</t>
  </si>
  <si>
    <t>FDLRUU-065-2019</t>
  </si>
  <si>
    <t>SALOMON PEREZ PARRA</t>
  </si>
  <si>
    <t>13/02/2019 12:00 PM (UTC -5 horas)</t>
  </si>
  <si>
    <t>FDLRUU-CD-070-2019</t>
  </si>
  <si>
    <t>PROFESIONAL INFRAESTRUCTURA</t>
  </si>
  <si>
    <t>13/02/2019 11:13 AM (UTC -5 horas)</t>
  </si>
  <si>
    <t>JUAN CARLOS PRIETO SANCHEZ</t>
  </si>
  <si>
    <t>FDLRUU-CD-069-2019</t>
  </si>
  <si>
    <t>DEPURACIÓN ACTUACIONES ADMINISTRATIVAS</t>
  </si>
  <si>
    <t>13/02/2019 10:10 AM (UTC -5 horas)</t>
  </si>
  <si>
    <t>CRUZ VIVIANA MURILLO GAMBOA</t>
  </si>
  <si>
    <t>13/02/2019 09:33 AM (UTC -5 horas)</t>
  </si>
  <si>
    <t>FDLRUU-CD-068-2019</t>
  </si>
  <si>
    <t>13/02/2019 07:51 AM (UTC -5 horas)</t>
  </si>
  <si>
    <t xml:space="preserve">MILENA ALEXANDRA ALVAREZ OSPINA	</t>
  </si>
  <si>
    <t>FDLRUU-CD-061-2019</t>
  </si>
  <si>
    <t>FDLRUU -CD-060-2019</t>
  </si>
  <si>
    <t>12/02/2019 02:47 PM (UTC -5 horas)</t>
  </si>
  <si>
    <t>MARIBEL PEÑA PRIETO</t>
  </si>
  <si>
    <t>FDLRUU-CD-056-2019</t>
  </si>
  <si>
    <t>12/02/2019 02:23 PM (UTC -5 horas)</t>
  </si>
  <si>
    <t>HECTOR ENRIQUE ERIRA MORENO</t>
  </si>
  <si>
    <t>FDLRUU-CD-059-2019</t>
  </si>
  <si>
    <t>SERVICIOS COMO ABOGADO</t>
  </si>
  <si>
    <t>12/02/2019 12:52 PM (UTC -5 horas)</t>
  </si>
  <si>
    <t>IVÁN DARIO PACHÓN BARRERO</t>
  </si>
  <si>
    <t>FDLRUU-CD-058-2019</t>
  </si>
  <si>
    <t>PRESTACION DE SERVICIOS PROFESIONALES DE APOYO A LA GESTION</t>
  </si>
  <si>
    <t>12/02/2019 11:41 AM (UTC -5 horas)</t>
  </si>
  <si>
    <t>JAIME ALEXANDER BARBOSA VILLALBA</t>
  </si>
  <si>
    <t>FDLRUU-CD-057-2019</t>
  </si>
  <si>
    <t>12/02/2019 10:35 AM (UTC -5 horas)</t>
  </si>
  <si>
    <t>JOSÉ ANTONIO ESTUPIÑAN GARCÍA</t>
  </si>
  <si>
    <t>FDLRUU-CD-055-2019</t>
  </si>
  <si>
    <t>12/02/2019 09:30 AM (UTC -5 horas)</t>
  </si>
  <si>
    <t>LUIS FERNANDO PRIETO RONDON</t>
  </si>
  <si>
    <t>FDLRUU-CD-050-2019</t>
  </si>
  <si>
    <t>11/02/2019 08:50 PM (UTC -5 horas)</t>
  </si>
  <si>
    <t>LUIS FERNANDO BARRETO</t>
  </si>
  <si>
    <t>FDLRUU-CD-053-2019</t>
  </si>
  <si>
    <t>11/02/2019 08:21 PM (UTC -5 horas)</t>
  </si>
  <si>
    <t>ANGÉLICA JOHANNA LLANOS FORERO</t>
  </si>
  <si>
    <t>FDLRUU-CD-052-2019</t>
  </si>
  <si>
    <t>11/02/2019 08:03 PM (UTC -5 horas)</t>
  </si>
  <si>
    <t>FDLRUU-CD-046-2019</t>
  </si>
  <si>
    <t>11/02/2019 04:43 PM (UTC -5 horas)</t>
  </si>
  <si>
    <t>WILMER JAVIER HERNANDEZ LASSO</t>
  </si>
  <si>
    <t>FDLRUU-CD-051-2018</t>
  </si>
  <si>
    <t>APOYAR OFICINA DE PLANEACION</t>
  </si>
  <si>
    <t>11/02/2019 04:14 PM (UTC -5 horas)</t>
  </si>
  <si>
    <t>EFRÉN MAURICIO ROMERO GÓMEZ</t>
  </si>
  <si>
    <t>FDLRUU-CD-041-2019</t>
  </si>
  <si>
    <t>11/02/2019 11:59 AM (UTC -5 horas)</t>
  </si>
  <si>
    <t>JUAN CARLOS USSA LIZARAZO</t>
  </si>
  <si>
    <t>FDLRUU-CD-049-2019</t>
  </si>
  <si>
    <t xml:space="preserve">PROFESIONALES PARA LA OPERACION ENVEJECIMIENTO Y VEJEZ </t>
  </si>
  <si>
    <t>11/02/2019 11:55 AM (UTC -5 horas)</t>
  </si>
  <si>
    <t>JOHN JAIRO QUINTERO MONTENEGRO</t>
  </si>
  <si>
    <t>FDLRUU-CD-048-2019</t>
  </si>
  <si>
    <t>PROFESIONALES PARA LA OPERACION ENVEJECIMIENTO Y VEJEZ</t>
  </si>
  <si>
    <t>11/02/2019 11:45 AM (UTC -5 horas)</t>
  </si>
  <si>
    <t>CINDY JULIET GARCIA PINTO</t>
  </si>
  <si>
    <t>FDLRUU-CD-047-2019</t>
  </si>
  <si>
    <t>11/02/2019 10:52 AM (UTC -5 horas)</t>
  </si>
  <si>
    <t>FDLRUU-CD-036-2019</t>
  </si>
  <si>
    <t>11/02/2019 10:44 AM (UTC -5 horas)</t>
  </si>
  <si>
    <t>MARCELA TORO HERNANDEZ</t>
  </si>
  <si>
    <t>SERVICIOS DE APOYO A LA GESTIÓN OPERARIO MAQUINARIA AMARILLA</t>
  </si>
  <si>
    <t>08/02/2019 06:32 PM (UTC -5 horas)</t>
  </si>
  <si>
    <t>ALONSO MARTINEZ MAHECHA</t>
  </si>
  <si>
    <t>FDLRU-CD-044-2019</t>
  </si>
  <si>
    <t>08/02/2019 04:32 PM (UTC -5 horas)</t>
  </si>
  <si>
    <t>STELLA SARAY HERNANDEZ</t>
  </si>
  <si>
    <t>FDLRUU-CD-043-2019</t>
  </si>
  <si>
    <t>08/02/2019 02:53 PM (UTC -5 horas)</t>
  </si>
  <si>
    <t>YENY ALEJANDRA ROJAS MORA</t>
  </si>
  <si>
    <t>APOYO BONO TIPO C</t>
  </si>
  <si>
    <t>08/02/2019 01:20 PM (UTC -5 horas)</t>
  </si>
  <si>
    <t>INGRID MAYERLY BOLIVAR PAEZ</t>
  </si>
  <si>
    <t>FDLRUU-CD-128-2019</t>
  </si>
  <si>
    <t>27/02/2019 04:50 PM (UTC -5 horas)</t>
  </si>
  <si>
    <t>RICARDO RUBIO ANGULO</t>
  </si>
  <si>
    <t>FDLRUU-116-2019</t>
  </si>
  <si>
    <t>DIANA MIREYA PAEZ BRAVO</t>
  </si>
  <si>
    <t>27/02/2019 04:41 PM (UTC -5 horas)</t>
  </si>
  <si>
    <t>FDLRUU-CD-126-2019</t>
  </si>
  <si>
    <t>27/02/2019 04:18 PM (UTC -5 horas</t>
  </si>
  <si>
    <t>FDLRUU-099-2019
(DUPLICADO)</t>
  </si>
  <si>
    <t xml:space="preserve">FDLRUU-CD-076-2019 </t>
  </si>
  <si>
    <t>FDLRUU-CD-066-2019</t>
  </si>
  <si>
    <t>FDLRUU-CD-045-2019</t>
  </si>
  <si>
    <t>FDLRUU-037-2019</t>
  </si>
  <si>
    <t>08/02/2019 01:06 PM (UTC -5 horas)</t>
  </si>
  <si>
    <t>FDLRUU-CD-042-2019</t>
  </si>
  <si>
    <t>FDLRUU-CD-040-2019</t>
  </si>
  <si>
    <t>SERVICIOS PROFESIONALES INSPECCIONES DE POLICIA</t>
  </si>
  <si>
    <t>JORGE HERNANDO RODRIGUEZ SANTANA</t>
  </si>
  <si>
    <t>FDLRUU CD-029-2019</t>
  </si>
  <si>
    <t>08/02/2019 12:04 PM (UTC -5 horas)</t>
  </si>
  <si>
    <t>JUAN CARLOS OLEGUA HURTADO</t>
  </si>
  <si>
    <t>FDLRUU-CD-038-2019</t>
  </si>
  <si>
    <t>08/02/2019 10:09 AM (UTC -5 horas)</t>
  </si>
  <si>
    <t>INDIRA CELESTE MAHECHA AGUDELO</t>
  </si>
  <si>
    <t>FDLRUU-CD-035-2019</t>
  </si>
  <si>
    <t xml:space="preserve">APOYO TECNICO DEPURACION </t>
  </si>
  <si>
    <t>08/02/2019 09:45 AM (UTC -5 horas)</t>
  </si>
  <si>
    <t>EDISON JAVIER SOTO RAMIREZ</t>
  </si>
  <si>
    <t>FDLRUU-032-2019</t>
  </si>
  <si>
    <t>08/02/2019 09:12 AM (UTC -5 horas)</t>
  </si>
  <si>
    <t>FDLRUU-CD-034-2019</t>
  </si>
  <si>
    <t>08/02/2019 08:37 AM (UTC -5 horas)</t>
  </si>
  <si>
    <t>ANA ROCIO LINARES PALACIO</t>
  </si>
  <si>
    <t>FDLRUU-CD-033-2019</t>
  </si>
  <si>
    <t>DEPURACION DE ACTUACIONES ADMINISTRATIVAS</t>
  </si>
  <si>
    <t>08/02/2019 08:05 AM (UTC -5 horas)</t>
  </si>
  <si>
    <t>FDLRUU-CD-028-2019</t>
  </si>
  <si>
    <t>PRESTACIÓN DE SERVICIOS PROFESIONAL</t>
  </si>
  <si>
    <t>08/02/2019 07:53 AM (UTC -5 horas)</t>
  </si>
  <si>
    <t>FDLRUU-CD-031-2019</t>
  </si>
  <si>
    <t>SERVICIOS PROFESIONALES ABOGADO DE POLICIVO</t>
  </si>
  <si>
    <t>08/02/2019 07:19 AM (UTC -5 horas)</t>
  </si>
  <si>
    <t>CARINER CALDERON ORJUELA</t>
  </si>
  <si>
    <t>FDLRUU-CD-030-2019</t>
  </si>
  <si>
    <t>JESICA DAYANA PEÑA QUINTERO</t>
  </si>
  <si>
    <t>FDLRUU-CD-027-2018</t>
  </si>
  <si>
    <t>SERVICIOS PROFESIONALES BONO TIPO C</t>
  </si>
  <si>
    <t>07/02/2019 04:31 PM (UTC -5 horas)</t>
  </si>
  <si>
    <t xml:space="preserve">ANGELA PATRICIA ROZO RODRÍGUEZ </t>
  </si>
  <si>
    <t>FDLRUU-CD-026-2019</t>
  </si>
  <si>
    <t>07/02/2019 03:10 PM (UTC -5 horas)</t>
  </si>
  <si>
    <t>CARLOS GIOVANNY CASTELLANOS GUZMÁN</t>
  </si>
  <si>
    <t>FDLRUU CD-025-2018</t>
  </si>
  <si>
    <t>06/02/2019 12:57 PM (UTC -5 horas)</t>
  </si>
  <si>
    <t>JENNY BERNAL ANTOLINEZ</t>
  </si>
  <si>
    <t>FDLRUU-CD-024-2019</t>
  </si>
  <si>
    <t>CONTRATO DE SERVICIOS APOYO DE GESTION</t>
  </si>
  <si>
    <t>WALDINA CONTRERAS ALFONSO</t>
  </si>
  <si>
    <t>ALRUU-CD-023-2019</t>
  </si>
  <si>
    <t>06/02/2019 10:51 AM (UTC -5 horas)</t>
  </si>
  <si>
    <t>SANDRA PATRICIA PINTO GARAY</t>
  </si>
  <si>
    <t>FDLRUU-CD-021-2019</t>
  </si>
  <si>
    <t>PRESTAR SERVICIOS PROFESIONALES</t>
  </si>
  <si>
    <t>05/02/2019 02:30 PM (UTC -5 horas)</t>
  </si>
  <si>
    <t>LUZ MAGNOLIA TIRADO CUELLAR</t>
  </si>
  <si>
    <t>FDLRUU-CD-022-2019</t>
  </si>
  <si>
    <t>05/02/2019 02:28 PM (UTC -5 horas)</t>
  </si>
  <si>
    <t>LUIS JONNY CARRILLO BOMBIELA</t>
  </si>
  <si>
    <t>FDLRUU-CD-020-2019</t>
  </si>
  <si>
    <t>PRESTAR SUS SERVICIOS PERSONALES COMO CONDUCTOR</t>
  </si>
  <si>
    <t>05/02/2019 01:52 PM (UTC -5 horas)</t>
  </si>
  <si>
    <t>MARLON JAVIER ROMERO SIERRA</t>
  </si>
  <si>
    <t>FDLRUU-CD-019-2019</t>
  </si>
  <si>
    <t>PRESTACION DE SERVICIOS DE APOYO A LA GESTION</t>
  </si>
  <si>
    <t>04/02/2019 05:12 PM (UTC -5 horas)</t>
  </si>
  <si>
    <t>DIEGO NICOLAS BARRAGAN MARTINEZ</t>
  </si>
  <si>
    <t>JESÚS BAYRO MUÑOZ FELIX</t>
  </si>
  <si>
    <t>FDLCB-CD-199-2019</t>
  </si>
  <si>
    <t>28/02/2019 09:07 AM (UTC -5 horas)</t>
  </si>
  <si>
    <t>FDLCB-CD-200-2019</t>
  </si>
  <si>
    <t>28/02/2019 08:39 AM (UTC -5 horas)</t>
  </si>
  <si>
    <t>FDLCB-CD-198-2019</t>
  </si>
  <si>
    <t>28/02/2019 08:38 AM (UTC -5 horas)</t>
  </si>
  <si>
    <t>FDLCB-CD-196-2019</t>
  </si>
  <si>
    <t>28/02/2019 09:04 AM (UTC -5 horas)</t>
  </si>
  <si>
    <t>FDLCB-183-2019</t>
  </si>
  <si>
    <t>27/02/2019 03:49 PM (UTC -5 horas)</t>
  </si>
  <si>
    <t>FDLCB-CD-197-2019</t>
  </si>
  <si>
    <t>27/02/2019 03:43 PM (UTC -5 horas)</t>
  </si>
  <si>
    <t>FDLCB-CD-191-2019</t>
  </si>
  <si>
    <t xml:space="preserve">Prestacion de Servicios </t>
  </si>
  <si>
    <t>27/02/2019 03:33 PM (UTC -5 horas)</t>
  </si>
  <si>
    <t>FDLCB-CD-193-2019</t>
  </si>
  <si>
    <t>27/02/2019 01:11 PM (UTC -5 horas)</t>
  </si>
  <si>
    <t>FDLCB-CD-195-2019</t>
  </si>
  <si>
    <t>27/02/2019 09:18 AM (UTC -5 horas)</t>
  </si>
  <si>
    <t>FDLCB-CD-194-2019</t>
  </si>
  <si>
    <t>27/02/2019 08:40 AM (UTC -5 horas)</t>
  </si>
  <si>
    <t>FDLCB-CD-192-2019</t>
  </si>
  <si>
    <t>27/02/2019 08:55 AM (UTC -5 horas)</t>
  </si>
  <si>
    <t>FDLCB-CD-175-2019</t>
  </si>
  <si>
    <t>20/02/2019 03:15 PM (UTC -5 horas)</t>
  </si>
  <si>
    <t>LUZ ANGEE CRUZ GIRAL</t>
  </si>
  <si>
    <t>FDLCB-CD-176-2019</t>
  </si>
  <si>
    <t>LEONARDO JOSÉ FERNÁNDEZ MENDOZA</t>
  </si>
  <si>
    <t>FDLCB-CD-180-2019</t>
  </si>
  <si>
    <t>20/02/2019 04:54 PM (UTC -5 horas)</t>
  </si>
  <si>
    <t>JOSÉ FERNANDO JARAMILLO NOGUERA</t>
  </si>
  <si>
    <t>FDLCB-CD-184-2019</t>
  </si>
  <si>
    <t>20/02/2019 06:36 PM (UTC -5 horas)</t>
  </si>
  <si>
    <t>DANIEL ANDRES RINCON HERNANDEZ</t>
  </si>
  <si>
    <t>FDLCB-CD-177-2019</t>
  </si>
  <si>
    <t>20/02/2019 06:45 PM (UTC -5 horas)</t>
  </si>
  <si>
    <t>FDLCB-CD-181-2019</t>
  </si>
  <si>
    <t>20/02/2019 07:15 PM (UTC -5 horas)</t>
  </si>
  <si>
    <t>ROLANDO ESTEBAN CRUZ ACOSTA</t>
  </si>
  <si>
    <t>FDLCB-CD-178-2019</t>
  </si>
  <si>
    <t>ISRAEL ANDRÉS RODRÍGUEZ PRIAJAN</t>
  </si>
  <si>
    <t>FDLCB-CD-185-2019</t>
  </si>
  <si>
    <t>21/02/2019 08:17 AM (UTC -5 horas)</t>
  </si>
  <si>
    <t xml:space="preserve">KAREN DAYANA PATIÑO SAENZ </t>
  </si>
  <si>
    <t>FDLCB-CD-186-2019</t>
  </si>
  <si>
    <t>22/02/2019 08:43 AM (UTC -5 horas)</t>
  </si>
  <si>
    <t>SANDRA EDITH CUERVO ROCHA</t>
  </si>
  <si>
    <t>DIEGO EDILBERTO LIMAS VARGAS</t>
  </si>
  <si>
    <t>FDCL-188-2019</t>
  </si>
  <si>
    <t>22/02/2019 09:07 AM (UTC -5 horas)</t>
  </si>
  <si>
    <t xml:space="preserve">FDLCB-CD-189-2019 </t>
  </si>
  <si>
    <t>22/02/2019 09:34 AM (UTC -5 horas)</t>
  </si>
  <si>
    <t>DIANA ALEXANDRA HERNANDEZ NIÑO</t>
  </si>
  <si>
    <t xml:space="preserve">FDLCB-CD-187-2019 </t>
  </si>
  <si>
    <t>22/02/2019 09:57 AM (UTC -5 horas)</t>
  </si>
  <si>
    <t>CLARA MILENA  BAHAMON OSPINA</t>
  </si>
  <si>
    <t>FDLCB-CD-190-2019</t>
  </si>
  <si>
    <t>22/02/2019 06:52 PM (UTC -5 horas)</t>
  </si>
  <si>
    <t>REBECA MIXSARAI VASGAS ORTEGA</t>
  </si>
  <si>
    <t>FDLCB-CD-182-2019</t>
  </si>
  <si>
    <t>Prestacion de Servicios</t>
  </si>
  <si>
    <t>28/02/2019 01:46 PM (UTC -5 horas)</t>
  </si>
  <si>
    <t>FDLCB-CD-174-2019</t>
  </si>
  <si>
    <t>20/02/2019 02:42 PM (UTC -5 horas)</t>
  </si>
  <si>
    <t>FREDY ARMANDO MARTIN GUANTIVAR</t>
  </si>
  <si>
    <t>FDLCB-CD-163-2019</t>
  </si>
  <si>
    <t>20/02/2019 09:21 AM (UTC -5 horas)</t>
  </si>
  <si>
    <t>FDLCB-CD-161-2019</t>
  </si>
  <si>
    <t>20/02/2019 08:20 AM (UTC -5 horas)</t>
  </si>
  <si>
    <t>JUAN CARLOS RONCERIA RUIZ</t>
  </si>
  <si>
    <t>FDLCB-CD-164-2019</t>
  </si>
  <si>
    <t>20/02/2019 07:59 AM (UTC -5 horas)</t>
  </si>
  <si>
    <t>JOHANN ANDRÉS CHAVEZ LANDINEZ</t>
  </si>
  <si>
    <t>FDLCB-CD-162-2019</t>
  </si>
  <si>
    <t>20/02/2019 07:37 AM (UTC -5 horas</t>
  </si>
  <si>
    <t>JUAN CAMILO MOLINA</t>
  </si>
  <si>
    <t>FDLCB-CD-160-2019</t>
  </si>
  <si>
    <t>19/02/2019 09:14 AM (UTC -5 horas)</t>
  </si>
  <si>
    <t>LEIDY JURANY PINILLA REYES</t>
  </si>
  <si>
    <t>FDLCB-CD-159-2019</t>
  </si>
  <si>
    <t>19/02/2019 08:08 AM (UTC -5 horas)</t>
  </si>
  <si>
    <t>DELIA MARLEN PINTO BERNAL</t>
  </si>
  <si>
    <t>FDLCB-CD-138-2019</t>
  </si>
  <si>
    <t>18/02/2019 04:17 PM (UTC -5 horas)</t>
  </si>
  <si>
    <t>JOSÉ MARIO GARZÓN OSORIO</t>
  </si>
  <si>
    <t>FDLCB-CD-147-2019</t>
  </si>
  <si>
    <t>18/02/2019 09:04 AM (UTC -5 horas)</t>
  </si>
  <si>
    <t>CONSUELO AMERICA DEL MAR ALBARRACIN PEREA</t>
  </si>
  <si>
    <t>FDLCB-CD-146-2019</t>
  </si>
  <si>
    <t>18/02/2019 08:06 AM (UTC -5 horas)</t>
  </si>
  <si>
    <t>TATIANA GITALDO RUIZ</t>
  </si>
  <si>
    <t>FDLCB-CD-158-2019</t>
  </si>
  <si>
    <t>18/02/2019 07:41 AM (UTC -5 horas)</t>
  </si>
  <si>
    <t>EDUARD OSWALDO OLAYA BARRAGAN</t>
  </si>
  <si>
    <t>FDLCB-CD-157-2019</t>
  </si>
  <si>
    <t>EDGAR RAMIREZ PEREZ</t>
  </si>
  <si>
    <t>FDLCB-CD-154-2019</t>
  </si>
  <si>
    <t>15/02/2019 07:50 PM (UTC -5 horas)</t>
  </si>
  <si>
    <t>NICOLE FERNANDA LOZANO GONZALEZ</t>
  </si>
  <si>
    <t xml:space="preserve">FDLCB-CD-139-2019 </t>
  </si>
  <si>
    <t>15/02/2019 07:37 PM (UTC -5 horas)</t>
  </si>
  <si>
    <t>LUIS ENRIQUE VARGAS MENDOZA</t>
  </si>
  <si>
    <t>FDLCB-CD-156-2019</t>
  </si>
  <si>
    <t>15/02/2019 07:22 PM (UTC -5 horas)</t>
  </si>
  <si>
    <t>LUIS MIGUEL MORENO VILLAMIL</t>
  </si>
  <si>
    <t>FDLCB-CD-152-2019</t>
  </si>
  <si>
    <t>MAUREE YULIET GUARNIZO DEVIA</t>
  </si>
  <si>
    <t>FDLCB-CD-155-2019</t>
  </si>
  <si>
    <t>YOHANNA MESA RAMOS</t>
  </si>
  <si>
    <t>FDLCB-CD-109-2019</t>
  </si>
  <si>
    <t>15/02/2019 06:49 PM (UTC -5 horas)</t>
  </si>
  <si>
    <t>SINDY LORENA GONZÁLEZ MOLANO</t>
  </si>
  <si>
    <t>FDLCB-CD-153-2019</t>
  </si>
  <si>
    <t>15/02/2019 06:47 PM (UTC -5 horas</t>
  </si>
  <si>
    <t>JHON FREDY MENDEZ SOLAQUE</t>
  </si>
  <si>
    <t>FDLCB-CD-143-2019</t>
  </si>
  <si>
    <t>15/02/2019 06:46 PM (UTC -5 horas)</t>
  </si>
  <si>
    <t>KAREN LISETH MORENO BAUTISTA</t>
  </si>
  <si>
    <t>FDLCB-CD-150-2019</t>
  </si>
  <si>
    <t>15/02/2019 06:42 PM (UTC -5 horas)</t>
  </si>
  <si>
    <t>CARLOS JAIME CUELLO DIAZ</t>
  </si>
  <si>
    <t>FDLCB-CD-149-2019</t>
  </si>
  <si>
    <t>15/02/2019 06:10 PM (UTC -5 horas)</t>
  </si>
  <si>
    <t>MARTHA ELENA CORTES ROJAS</t>
  </si>
  <si>
    <t>FDLCB-CD-148-2019</t>
  </si>
  <si>
    <t>15/02/2019 06:00 PM (UTC -5 horas)</t>
  </si>
  <si>
    <t>MYRIAM JOHANA RUIZ GARCÍA</t>
  </si>
  <si>
    <t>FDLCB-CD-144-2019</t>
  </si>
  <si>
    <t>SANDRA JEANNETTE BELTRAN GONZALEZ</t>
  </si>
  <si>
    <t>FDLCB-CD-145-2019</t>
  </si>
  <si>
    <t>15/02/2019 04:57 PM (UTC -5 horas)</t>
  </si>
  <si>
    <t>AURA DENIS RAMÍREZ NANZUQUE</t>
  </si>
  <si>
    <t>FDLCB-CD-142-2019</t>
  </si>
  <si>
    <t>15/02/2019 04:20 PM (UTC -5 horas)</t>
  </si>
  <si>
    <t xml:space="preserve">ANGIE MARCELA RUIZ PRIETO </t>
  </si>
  <si>
    <t>FDLCB-CD-151-2019</t>
  </si>
  <si>
    <t>15/02/2019 04:13 PM (UTC -5 horas)</t>
  </si>
  <si>
    <t>MAGDA GIANINA CÓRDOBA BARRERO</t>
  </si>
  <si>
    <t>FDLCB-CD-117-2019</t>
  </si>
  <si>
    <t>15/02/2019 01:35 PM (UTC -5 horas)</t>
  </si>
  <si>
    <t>MAYERLY PENA SAAVEDRA</t>
  </si>
  <si>
    <t>FDLCB-CD-141-2019</t>
  </si>
  <si>
    <t>15/02/2019 01:34 PM (UTC -5 horas)</t>
  </si>
  <si>
    <t xml:space="preserve">CARLOS JULIO SABOGAL PORRAS </t>
  </si>
  <si>
    <t>FDLCB-CD-115-2019</t>
  </si>
  <si>
    <t>15/02/2019 12:59 PM (UTC -5 horas)</t>
  </si>
  <si>
    <t>PATRICIA TRUJILLO HUERFANO</t>
  </si>
  <si>
    <t>FDLCB-CD-140-2019</t>
  </si>
  <si>
    <t>15/02/2019 12:16 PM (UTC -5 horas)</t>
  </si>
  <si>
    <t>ANDREA CASALLAS RODRIGUEZ</t>
  </si>
  <si>
    <t>FDLCB-CD-110-2019</t>
  </si>
  <si>
    <t>15/02/2019 09:03 AM (UTC -5 horas)</t>
  </si>
  <si>
    <t>NEZLY MARCELA CASTELLANOS DELGADO</t>
  </si>
  <si>
    <t>FDLCB-CD-137-2019</t>
  </si>
  <si>
    <t>14/02/2019 11:42 PM (UTC -5 horas)</t>
  </si>
  <si>
    <t>HECTOR GRANADOS LINARES</t>
  </si>
  <si>
    <t>FDLCB-CD-134-2019</t>
  </si>
  <si>
    <t>14/02/2019 11:12 PM (UTC -5 horas)</t>
  </si>
  <si>
    <t>JOHANNA CAROLINA PEREZ RUIZ</t>
  </si>
  <si>
    <t>FDLCB-CD-131-2019</t>
  </si>
  <si>
    <t>14/02/2019 10:44 PM (UTC -5 horas)</t>
  </si>
  <si>
    <t>WIESNER FABIAN ROBAYO SALCEDO</t>
  </si>
  <si>
    <t>FDLCB-CD-133-2019</t>
  </si>
  <si>
    <t>14/02/2019 10:38 PM (UTC -5 horas)</t>
  </si>
  <si>
    <t>SHIRLEY SAENZ BUITRAGO</t>
  </si>
  <si>
    <t>FDLCB-CD-130-2019</t>
  </si>
  <si>
    <t>14/02/2019 10:11 PM (UTC -5 horas)</t>
  </si>
  <si>
    <t>LINA TERESA CORTES RAMIREZ</t>
  </si>
  <si>
    <t>FDLCB-CD-132-2019</t>
  </si>
  <si>
    <t>14/02/2019 09:44 PM (UTC -5 horas)</t>
  </si>
  <si>
    <t>ELIANA ROCIO TIRADO CUELLAR</t>
  </si>
  <si>
    <t>FDLCB-CD-121-2019</t>
  </si>
  <si>
    <t>14/02/2019 09:36 PM (UTC -5 horas)</t>
  </si>
  <si>
    <t xml:space="preserve"> GERMAN RICARDO PARRA OSORIO</t>
  </si>
  <si>
    <t>FDLCB-CD-127-2019</t>
  </si>
  <si>
    <t>14/02/2019 09:35 PM (UTC -5 horas)</t>
  </si>
  <si>
    <t>YENNY ANDREA VASGAS VELÁSQUEZ</t>
  </si>
  <si>
    <t>FDLCB-CD-129-2019</t>
  </si>
  <si>
    <t>14/02/2019 09:25 PM (UTC -5 horas)</t>
  </si>
  <si>
    <t>LUZ MARINA ORTEGA GARCÍA</t>
  </si>
  <si>
    <t>FDLCB-CD-128-2019</t>
  </si>
  <si>
    <t>14/02/2019 09:18 PM (UTC -5 horas)</t>
  </si>
  <si>
    <t>ROBERT URREGO RAMOS</t>
  </si>
  <si>
    <t>FDLCB-CD-119-2019</t>
  </si>
  <si>
    <t>14/02/2019 08:50 PM (UTC -5 horas)</t>
  </si>
  <si>
    <t>LAURA KATERIN VARGAS PEÑA</t>
  </si>
  <si>
    <t>FDLCB-CD-126-2019</t>
  </si>
  <si>
    <t>14/02/2019 08:42 PM (UTC -5 horas)</t>
  </si>
  <si>
    <t>YURI XIOMARA SÁNCHEZ CASTRO</t>
  </si>
  <si>
    <t>FDLCB-CD-122-2019</t>
  </si>
  <si>
    <t>14/02/2019 08:30 PM (UTC -5 horas)</t>
  </si>
  <si>
    <t>ALIX JOHANA GUZMAN</t>
  </si>
  <si>
    <t>FDLCB-CD-123-2019</t>
  </si>
  <si>
    <t>14/02/2019 08:13 PM (UTC -5 horas)</t>
  </si>
  <si>
    <t xml:space="preserve">CLAUDIA MILENA GALINDO </t>
  </si>
  <si>
    <t>FDLCB-CD-125-2019</t>
  </si>
  <si>
    <t>ISABEL CASTRO HEREDIA</t>
  </si>
  <si>
    <t>FDLCB-CD-120-2019</t>
  </si>
  <si>
    <t>14/02/2019 07:49 PM (UTC -5 horas)</t>
  </si>
  <si>
    <t xml:space="preserve">ANDRES FERNANDO BETANCOURT MARTÍNEZ </t>
  </si>
  <si>
    <t xml:space="preserve">FDLCB-CD-124-2019 </t>
  </si>
  <si>
    <t>14/02/2019 07:30 PM (UTC -5 horas)</t>
  </si>
  <si>
    <t>FREDDY ALEXANDER NIÑO MAHECHA</t>
  </si>
  <si>
    <t>FDLCB-CD-118-2019</t>
  </si>
  <si>
    <t>14/02/2019 07:07 PM (UTC -5 horas)</t>
  </si>
  <si>
    <t>NORBERTO RICO GORDILLO</t>
  </si>
  <si>
    <t>FDLCB-CD-113-2019</t>
  </si>
  <si>
    <t>14/02/2019 01:08 PM (UTC -5 horas)</t>
  </si>
  <si>
    <t>ELCY MELISSA FALLA FLOREZ</t>
  </si>
  <si>
    <t>FDLCB-CD-114-2019</t>
  </si>
  <si>
    <t>14/02/2019 01:20 PM (UTC -5 horas)</t>
  </si>
  <si>
    <t>ZULLY CATALINA GUTIÉRREZ RAMÍREZ</t>
  </si>
  <si>
    <t>FDLCB-CD-107-2019</t>
  </si>
  <si>
    <t>14/02/2019 01:47 PM (UTC -5 horas)</t>
  </si>
  <si>
    <t>CARLOS ANDRÉS FRANCO DÍAZ</t>
  </si>
  <si>
    <t>FDLCBCD-116-2019</t>
  </si>
  <si>
    <t>14/02/2019 03:54 PM (UTC -5 horas)</t>
  </si>
  <si>
    <t>VANESA CATALINA TOSCANO HERNÁNDEZ</t>
  </si>
  <si>
    <t>FDLCB-CD-112-2019</t>
  </si>
  <si>
    <t>14/02/2019 07:04 PM (UTC -5 horas)</t>
  </si>
  <si>
    <t>JORGE ENRIQUE GARCÍA ORDÓÑEZ</t>
  </si>
  <si>
    <t>FDLCB-CD-111-2019</t>
  </si>
  <si>
    <t>14/02/2019 12:11 PM (UTC -5 horas)</t>
  </si>
  <si>
    <t>DIANA PATRICIA POVEDA ROSAS</t>
  </si>
  <si>
    <t xml:space="preserve">FDLCB-CD-108-2019 </t>
  </si>
  <si>
    <t>14/02/2019 11:27 AM (UTC -5 horas)</t>
  </si>
  <si>
    <t>LUIS ALFONSO BERNAL VIGOYA</t>
  </si>
  <si>
    <t>FLORESMIRO SEGURA MORA</t>
  </si>
  <si>
    <t>KIMBERLY LADINO FELIZZOLA</t>
  </si>
  <si>
    <t xml:space="preserve">MARCIA CAROLINA MARULANDA CORTES </t>
  </si>
  <si>
    <t>CARLOS ANDRÉS PINEDO MENESES</t>
  </si>
  <si>
    <t>GONZALO RICO ORTEGA</t>
  </si>
  <si>
    <t>CARLOS HECTOR BEJARNO BEJARANO</t>
  </si>
  <si>
    <t>JOHN ALEXANDER GUTIERREZ MARTINEZ</t>
  </si>
  <si>
    <t>LUIS FELIPE RODRIGUEZ VARGAS</t>
  </si>
  <si>
    <t>LUZ MARINA CHASOY CUANTINDIOY</t>
  </si>
  <si>
    <t>LEONARDO FABIO QUINTERO LOPEZ</t>
  </si>
  <si>
    <t>FDLCB-CD-096-2019</t>
  </si>
  <si>
    <t>14/02/2019 08:27 AM (UTC -5 horas)</t>
  </si>
  <si>
    <t>KETTY JOHANNA CORONADO CANO</t>
  </si>
  <si>
    <t>FDLCB-CD-093-2019</t>
  </si>
  <si>
    <t>14/02/2019 07:27 AM (UTC -5 horas)</t>
  </si>
  <si>
    <t>HECTOR ESTIVEN GUEVARA</t>
  </si>
  <si>
    <t>FDLCB-CD-092-2019</t>
  </si>
  <si>
    <t>13/02/2019 08:11 PM (UTC -5 horas)</t>
  </si>
  <si>
    <t>JUAN ALFREDO TORRES PRIETO</t>
  </si>
  <si>
    <t>FDLCB-CD-094-2019</t>
  </si>
  <si>
    <t>13/02/2019 05:59 PM (UTC -5 horas)</t>
  </si>
  <si>
    <t>JOSE VICENTE TRUJILLO PEREZ</t>
  </si>
  <si>
    <t>FDLCB-CD-095-2019</t>
  </si>
  <si>
    <t>13/02/2019 05:04 PM (UTC -5 horas)</t>
  </si>
  <si>
    <t>DOMINGO CANGREJO VIASUS</t>
  </si>
  <si>
    <t>FDLCB-CD-091-2019</t>
  </si>
  <si>
    <t>13/02/2019 11:09 AM (UTC -5 horas)</t>
  </si>
  <si>
    <t>HEIDI MANYELI ROJAS MARTINEZ</t>
  </si>
  <si>
    <t>FDLCB-CD-090-2019</t>
  </si>
  <si>
    <t>13/02/2019 09:35 AM (UTC -5 horas)</t>
  </si>
  <si>
    <t>JEIMMY ALEXANDRA RODRIGUEZ BOLIVAR</t>
  </si>
  <si>
    <t>FDLCB-CD-089-2019</t>
  </si>
  <si>
    <t>JHON JAIRO ARIAS CADAVID</t>
  </si>
  <si>
    <t>FDLCB-CD-086-2019</t>
  </si>
  <si>
    <t>13/02/2019 08:11 AM (UTC -5 horas)</t>
  </si>
  <si>
    <t>CESAR AUGUSTO ALVARADO LOZANO</t>
  </si>
  <si>
    <t>FDLCB-CD-087-2019</t>
  </si>
  <si>
    <t>13/02/2019 08:03 AM (UTC -5 horas)</t>
  </si>
  <si>
    <t>NATALIA ALEJANDRA DIAZ NIETO</t>
  </si>
  <si>
    <t>DIXON RICARDO CARRASCAL FRANCO</t>
  </si>
  <si>
    <t>LUCERO FRANCO</t>
  </si>
  <si>
    <t>25/02/2019 02:24 PM (UTC -5 horas)</t>
  </si>
  <si>
    <t>FDLS-CD-082-2019</t>
  </si>
  <si>
    <t>ANA MILENA SILVA CORTES</t>
  </si>
  <si>
    <t>FDLS-CD-081-2019</t>
  </si>
  <si>
    <t>22/02/2019 12:03 PM (UTC -5 horas)</t>
  </si>
  <si>
    <t>MIGUEL AUGUSTO RODRÍGUEZ RIAÑO</t>
  </si>
  <si>
    <t>FDLS-MC-079-2019</t>
  </si>
  <si>
    <t>RENDICION DE CUENTAS</t>
  </si>
  <si>
    <t>14/02/2019 05:50 PM (UTC -5 horas)</t>
  </si>
  <si>
    <t>48
49</t>
  </si>
  <si>
    <t>FDLUSA-CPS-103-2019</t>
  </si>
  <si>
    <t xml:space="preserve">PRESTACION DE SERVICIOS DE APOYO A LA GESTION </t>
  </si>
  <si>
    <t>25/02/2019 03:11 PM (UTC -5 horas)</t>
  </si>
  <si>
    <t>MARYLINYER LOZANO MENA</t>
  </si>
  <si>
    <t>FDLUSA-CPS-114-2019</t>
  </si>
  <si>
    <t>25/02/2019 01:12 PM (UTC -5 horas)</t>
  </si>
  <si>
    <t>MARLY ROCÍO SUÁREZ VÁSQUEZ</t>
  </si>
  <si>
    <t>FDLUSA-CPS-113-2019</t>
  </si>
  <si>
    <t>25/02/2019 12:39 PM (UTC -5 horas)</t>
  </si>
  <si>
    <t>NELSON JOHANNY RODRIGUEZ CONTRERAS</t>
  </si>
  <si>
    <t>FDLUSA-CPS-112-2019</t>
  </si>
  <si>
    <t>25/02/2019 12:35 PM (UTC -5 horas)</t>
  </si>
  <si>
    <t>FDLUSA-CMA-002-2019</t>
  </si>
  <si>
    <t>22/02/2019 04:22 PM (UTC -5 horas)</t>
  </si>
  <si>
    <t>FDLUSA-CPS-111-2019</t>
  </si>
  <si>
    <t>22/02/2019 10:45 AM (UTC -5 horas)</t>
  </si>
  <si>
    <t xml:space="preserve">YAMIRA DUARTE CUADROS </t>
  </si>
  <si>
    <t>FDLUSA-CPS-106-2019</t>
  </si>
  <si>
    <t>21/02/2019 10:24 AM (UTC -5 horas)</t>
  </si>
  <si>
    <t>DAVID LEONARDO REYES PEDREROS</t>
  </si>
  <si>
    <t>FDLUSA-CPS-109-2019</t>
  </si>
  <si>
    <t>21/02/2019 09:51 AM (UTC -5 horas)</t>
  </si>
  <si>
    <t>ERIKA SOLANYE LOPEZ CARDENAS</t>
  </si>
  <si>
    <t>FDLUSA-CPS-108-2019</t>
  </si>
  <si>
    <t>21/02/2019 08:52 AM (UTC -5 horas)</t>
  </si>
  <si>
    <t>ANA BEATRIZ GARCÍA HERNÁNDEZ</t>
  </si>
  <si>
    <t>FDLUSA-CPS-102-2019</t>
  </si>
  <si>
    <t>21/02/2019 08:40 AM (UTC -5 horas)</t>
  </si>
  <si>
    <t>LAURA JULIANA BAQUERO PERILLA</t>
  </si>
  <si>
    <t>FDLUSA-CPS-107-2019</t>
  </si>
  <si>
    <t>20/02/2019 04:51 PM (UTC -5 horas)</t>
  </si>
  <si>
    <t>EUNICE FUENTES ALFONSO</t>
  </si>
  <si>
    <t>FDLUSA-CPS-105-2019</t>
  </si>
  <si>
    <t>20/02/2019 03:55 PM (UTC -5 horas)</t>
  </si>
  <si>
    <t>YEBRAIL FERNANDO VARGAS BAYONA</t>
  </si>
  <si>
    <t>FDLUSA-CPS-104-2019</t>
  </si>
  <si>
    <t>20/02/2019 02:05 PM (UTC -5 horas)</t>
  </si>
  <si>
    <t>ANGEL SAID VASQUEZ PARIA</t>
  </si>
  <si>
    <t>FDLUSA-CPS-098-2019</t>
  </si>
  <si>
    <t>20/02/2019 12:54 PM (UTC -5 horas)</t>
  </si>
  <si>
    <t>ERIKA VANESSA USECHE TRIANA</t>
  </si>
  <si>
    <t>FDLUSA-CPS 080-2019</t>
  </si>
  <si>
    <t>19/02/2019 05:30 PM (UTC -5 horas)</t>
  </si>
  <si>
    <t>FDLUSA-CPS-078-2019</t>
  </si>
  <si>
    <t>18/02/2019 08:03 PM (UTC -5 horas)</t>
  </si>
  <si>
    <t>EDSON ANDRES RINCON RAMIREZ</t>
  </si>
  <si>
    <t>FDLUSA-CPS-077-2019</t>
  </si>
  <si>
    <t>18/02/2019 02:58 PM (UTC -5 horas)</t>
  </si>
  <si>
    <t>GERMÁN ISIDRO QUINTANA RODRÍGUEZ</t>
  </si>
  <si>
    <t>18/02/2019 02:50 PM (UTC -5 horas)</t>
  </si>
  <si>
    <t>YASMIN CORTES CANTOR</t>
  </si>
  <si>
    <t>PILAR ROCIO CASTRO DURAN</t>
  </si>
  <si>
    <t>CHISTIAN CERINZA OSPINA</t>
  </si>
  <si>
    <t>FDLCH-CPS-079-2019</t>
  </si>
  <si>
    <t>27/02/2019 02:46 PM (UTC -5 horas)</t>
  </si>
  <si>
    <t>SALOMON RODRIGUEZ LAGUNA</t>
  </si>
  <si>
    <t>FDLCH-CPS-087-2019 (36758)</t>
  </si>
  <si>
    <t>26/02/2019 12:00 PM (UTC -5 horas)</t>
  </si>
  <si>
    <t>MELANNY LILIANA RAMÍREZ RODRÍGUEZ</t>
  </si>
  <si>
    <t>26/02/2019 10:55 AM (UTC -5 horas)</t>
  </si>
  <si>
    <t>JULIAN ALEJANDRO ARENAS AGUDELO</t>
  </si>
  <si>
    <t>26/02/2019 10:47 AM (UTC -5 horas)</t>
  </si>
  <si>
    <t>FDLCH-CPS-086-2019</t>
  </si>
  <si>
    <t>22/02/2019 06:05 PM (UTC -5 horas)</t>
  </si>
  <si>
    <t>NELSON LUIS VILLERO GUERRA</t>
  </si>
  <si>
    <t>FDLCH-CP-085-2019</t>
  </si>
  <si>
    <t>18/02/2019 08:29 PM (UTC -5 horas)</t>
  </si>
  <si>
    <t>MIGUEL ALFONSO CALIXTO GARCIA</t>
  </si>
  <si>
    <t>FDLCH-CP-083-2019</t>
  </si>
  <si>
    <t>19/02/2019 09:34 AM (UTC -5 horas)</t>
  </si>
  <si>
    <t>ARMANDO MOLANO</t>
  </si>
  <si>
    <t>FDLCH-CP-078-2019</t>
  </si>
  <si>
    <t>20/02/2019 03:56 PM (UTC -5 horas)</t>
  </si>
  <si>
    <t>HEVER AUGUSTO PARADA VANEGAS</t>
  </si>
  <si>
    <t>FDLCH-CPS-082-2019</t>
  </si>
  <si>
    <t>20/02/2019 04:16 PM (UTC -5 horas)</t>
  </si>
  <si>
    <t>ADRIANA ARDILA SANTANA</t>
  </si>
  <si>
    <t>FDLCH-CPS-080-2019</t>
  </si>
  <si>
    <t>22/02/2019 04:05 PM (UTC -5 horas)</t>
  </si>
  <si>
    <t>EDUARDO ENRIQUE SUÁREZ FIGUEROA</t>
  </si>
  <si>
    <t xml:space="preserve">ADJUDICADO </t>
  </si>
  <si>
    <t>FELIPE ANDRES ESCOBAR SALCEDO</t>
  </si>
  <si>
    <t>ELIANA CRISTINA VERA PEREA</t>
  </si>
  <si>
    <t>SANTIAGO  LEON NISPERUZA</t>
  </si>
  <si>
    <t>MAURICIO  BOHORQUEZ ESCOBAR</t>
  </si>
  <si>
    <t>CLAUDIA MARCELA LOPEZ SERRATO</t>
  </si>
  <si>
    <t>FREDY ALEXANDER SALAMANCA PEÑA</t>
  </si>
  <si>
    <t>ALEJANDRO RAUL SARMIENTO CANTILLO</t>
  </si>
  <si>
    <t>JUAN PABLO MONTEJO ROCHA</t>
  </si>
  <si>
    <t>EDGAR  GOYENECHE MUÑOZ</t>
  </si>
  <si>
    <t>LEONARDO YESID GARCIA ROJAS</t>
  </si>
  <si>
    <t>SANDRA LILIANA PINZON LOPEZ</t>
  </si>
  <si>
    <t>JUAN SEBASTIAN GACHARNA BELLO</t>
  </si>
  <si>
    <t>LUDVALIER LAUDITH DE LA OSSA OCHOA</t>
  </si>
  <si>
    <t>ZAIDA DEL CARMEN CARRILLO MAESTRE</t>
  </si>
  <si>
    <t>JOSE DOMINGO RESTREPO GOMEZ</t>
  </si>
  <si>
    <t>CAROLINA  RIVERA DAZA</t>
  </si>
  <si>
    <t>ZAIDA CAROLINA SANCHEZ ZALDUA</t>
  </si>
  <si>
    <t>SONIA LUZ MARTINEZ GOMEZ</t>
  </si>
  <si>
    <t>JUAN CARLOS MURILLO GUZMAN</t>
  </si>
  <si>
    <t>NELSON MAURICIO REY PEÑA</t>
  </si>
  <si>
    <t>FDLCH-CP-084-2019</t>
  </si>
  <si>
    <t>JOSE ISRAEL ORJUELA MONSALVE</t>
  </si>
  <si>
    <t>JORGE IVAN CALDERON GOMEZ</t>
  </si>
  <si>
    <t>LAURA MARCELA ROJAS QUESADA</t>
  </si>
  <si>
    <t>YEIN DENIS TOVAR REAL</t>
  </si>
  <si>
    <t>CARLOS ARTURO LOPEZ BARRIOS</t>
  </si>
  <si>
    <t>ROSIRIS CECILIA GUETE DIAZ</t>
  </si>
  <si>
    <t>DORA VICTORIA CASTIBLANCO MENDOZA</t>
  </si>
  <si>
    <t>DEISY VIVIANA SANDOVAL RIVERA</t>
  </si>
  <si>
    <t>YEIMI CARINA MURCIA YELA</t>
  </si>
  <si>
    <t>ALEXANDRA PATRICIA GUTIERREZ BELTRAN</t>
  </si>
  <si>
    <t>NELSON JAVIER MENDEZ CALDAS</t>
  </si>
  <si>
    <t>ELIZABETH  CHIQUITO HOYOS</t>
  </si>
  <si>
    <t>SINDY CAROLINA VASQUEZ AROCA</t>
  </si>
  <si>
    <t>MIRIAN YANIVE SUAREZ SANTOS</t>
  </si>
  <si>
    <t>GILMA LILIANA CLAVIJO OTALORA</t>
  </si>
  <si>
    <t>JULY MIREYA IBAÑEZ GARCIA</t>
  </si>
  <si>
    <t>LORENA  BANGUERO AGUILAR</t>
  </si>
  <si>
    <t>ELICED FERNANDA AFANADOR MONTAÑEZ</t>
  </si>
  <si>
    <t>VLADIMIR  ALVAREZ GARZON</t>
  </si>
  <si>
    <t>EDWARD ERNESTO JEREZ GONZALEZ</t>
  </si>
  <si>
    <t>AURA YEKATHERIN SIERRA BOTERO</t>
  </si>
  <si>
    <t>CARLOS MAURICIO OVIEDO DIAZ</t>
  </si>
  <si>
    <t>ANA CAROLINA RODRIGUEZ MESA</t>
  </si>
  <si>
    <t>ANTONIO CARLOS MONROY CASTELLANOS</t>
  </si>
  <si>
    <t>CLARA LIDIA MOLINA VARGAS</t>
  </si>
  <si>
    <t>MARIA ALEJANDRA RIOS BARRIOS</t>
  </si>
  <si>
    <t>JOHN JAIRO FLOREZ MORA</t>
  </si>
  <si>
    <t>INGRID YULIETH GONGORA HERNANDEZ</t>
  </si>
  <si>
    <t>ROSAURA  SANTIAGO ROMERO</t>
  </si>
  <si>
    <t>FRANCISCO LEONEL LIZCANO ROMERO</t>
  </si>
  <si>
    <t>YENNY ALEXANDRA RAMIREZ BASTOS</t>
  </si>
  <si>
    <t>MANUEL DE JESUS BAUTISTA RODRIGUEZ</t>
  </si>
  <si>
    <t>BELISARIO ANTONIO MORA FLOREZ</t>
  </si>
  <si>
    <t>FLAVIO  VASQUEZ</t>
  </si>
  <si>
    <t>DUMAR LEONARDO CORDOBA SERNA</t>
  </si>
  <si>
    <t>WILMER ANDREY CONTRERAS ARGUELLO</t>
  </si>
  <si>
    <t>ALEXANDER  ROMERO CASTRILLON</t>
  </si>
  <si>
    <t>LOLA ELVIRA FRANCO SAAVEDRA</t>
  </si>
  <si>
    <t>FDLUSA-CPS-117-2019</t>
  </si>
  <si>
    <t>04/03/2019 12:10 PM (UTC -5 horas)</t>
  </si>
  <si>
    <t>01/03/2019 06:37 PM (UTC -5 horas)</t>
  </si>
  <si>
    <t>01/03/2019 01:05 PM (UTC -5 horas)</t>
  </si>
  <si>
    <t>NICOLAS HERRERA CASTRO</t>
  </si>
  <si>
    <t>FDLUSA-CPS-076-2019</t>
  </si>
  <si>
    <t>01/03/2019 12:16 PM (UTC -5 horas)</t>
  </si>
  <si>
    <t>WILLIAM SÁNCHEZ FERRUCHO</t>
  </si>
  <si>
    <t>FDLSF-CD-074-2019</t>
  </si>
  <si>
    <t>04/03/2019 02:22 PM (UTC -5 horas)</t>
  </si>
  <si>
    <t>FDLSF-CD-079-2019</t>
  </si>
  <si>
    <t>CONDUCTOR FDLSF</t>
  </si>
  <si>
    <t>04/03/2019 02:17 PM (UTC -5 horas)</t>
  </si>
  <si>
    <t>FDLSF-CD-078-2019</t>
  </si>
  <si>
    <t>ASESOR JURIDICO</t>
  </si>
  <si>
    <t>04/03/2019 01:28 PM (UTC -5 horas)</t>
  </si>
  <si>
    <t>FDLSF-CD-077-2019</t>
  </si>
  <si>
    <t>ASESOR PLANEACION</t>
  </si>
  <si>
    <t>04/03/2019 01:25 PM (UTC -5 horas)</t>
  </si>
  <si>
    <t>ANDREA PÉREZ ARISMENDI</t>
  </si>
  <si>
    <t>FDLSF-CD-076-2019</t>
  </si>
  <si>
    <t>04/03/2019 01:23 PM (UTC -5 horas)</t>
  </si>
  <si>
    <t>DLSF-CD-072-2019</t>
  </si>
  <si>
    <t>PROFESIONAL PLANEACION</t>
  </si>
  <si>
    <t>04/03/2019 01:22 PM (UTC -5 horas)</t>
  </si>
  <si>
    <t>JORGE ANDRÉS RIAÑO LEÓN</t>
  </si>
  <si>
    <t>FDLSF-CD-073-2019</t>
  </si>
  <si>
    <t>PROFESIONAL SOCIAL OBRAS</t>
  </si>
  <si>
    <t>28/02/2019 03:02 PM (UTC -5 horas)</t>
  </si>
  <si>
    <t>RAFAEL ENRIQUE RIVEROS OTALORA</t>
  </si>
  <si>
    <t>FDLSF-CD-071-2019</t>
  </si>
  <si>
    <t>26/02/2019 04:11 PM (UTC -5 horas)</t>
  </si>
  <si>
    <t>ANA LUISA FERNANDA ESCANDON GARCIA</t>
  </si>
  <si>
    <t>FDLSF-CD-070-2019</t>
  </si>
  <si>
    <t>APOYO DESPACHO</t>
  </si>
  <si>
    <t>26/02/2019 03:50 PM (UTC -5 horas)</t>
  </si>
  <si>
    <t>CONSUELO SUÁREZ DE PALACIOS</t>
  </si>
  <si>
    <t>FDLSF-CD-069-2019</t>
  </si>
  <si>
    <t>APOYO ADMINISTRATIVO - DESPACHO</t>
  </si>
  <si>
    <t>26/02/2019 03:24 PM (UTC -5 horas)</t>
  </si>
  <si>
    <t>SONIA JULIANA GOMEZ SERRANO</t>
  </si>
  <si>
    <t>FDLSF-CD-068-2019</t>
  </si>
  <si>
    <t>PLANEACION - DESPACHO</t>
  </si>
  <si>
    <t>26/02/2019 11:35 AM (UTC -5 horas)</t>
  </si>
  <si>
    <t>RUBBY MARCELA FLECHAS MORALES</t>
  </si>
  <si>
    <t>FDLSF-CD-067-2019</t>
  </si>
  <si>
    <t>ASISTENCIAL - BODEGA</t>
  </si>
  <si>
    <t>25/02/2019 10:02 AM (UTC -5 horas)</t>
  </si>
  <si>
    <t>GUILLERMO ERNESTO ROJAS GONZÁLEZ</t>
  </si>
  <si>
    <t>FDLSF-CD-058-2019</t>
  </si>
  <si>
    <t>22/02/2019 04:40 PM (UTC -5 horas)</t>
  </si>
  <si>
    <t>EUMIR ANTONIO PALACIOS CAICEDO</t>
  </si>
  <si>
    <t>1) YASMINE PARRA MURILLO - $ 40.000.000
2) ANGELA VIVIANA OROZCO CUBILLOS - $ 40.000.000                     
  3) FRANCY LORENA DUEÑAS PATARROYO-$40,000,000</t>
  </si>
  <si>
    <t>1) ANDRES FELIPE SANTOS GOMEZ     $ 40,800,000
2) OLGA LIGIA JIMENEZ MONTOYA $ 40,800,000</t>
  </si>
  <si>
    <t>FDLSF-CD-007-2019
FDLSF-CD-059-2019</t>
  </si>
  <si>
    <t>FDLSF-CD-061-2019</t>
  </si>
  <si>
    <t>ASISTENCIAL - GESTION DOCUMENTAL</t>
  </si>
  <si>
    <t>22/02/2019 02:42 PM (UTC -5 horas)</t>
  </si>
  <si>
    <t>JOSÉ ANICETO LEÓN ORJUELA</t>
  </si>
  <si>
    <t>FDLSF-CD-063-2019</t>
  </si>
  <si>
    <t>PROFESIONAL AGP ( DESPACHOS COMISORIOS)</t>
  </si>
  <si>
    <t>22/02/2019 10:51 AM (UTC -5 horas)</t>
  </si>
  <si>
    <t>ALBERTO ANDRES GOMEZ MOSQUERA</t>
  </si>
  <si>
    <t>FDLSF-CD-062-2019</t>
  </si>
  <si>
    <t>22/02/2019 10:49 AM (UTC -5 horas)</t>
  </si>
  <si>
    <t>FDLSF-CD-060-2019</t>
  </si>
  <si>
    <t>PROFESIONAL DE SEGURIDAD Y CONVIVENCIA.</t>
  </si>
  <si>
    <t>22/02/2019 09:29 AM (UTC -5 hora</t>
  </si>
  <si>
    <t>FDLSF-CD-064-2019</t>
  </si>
  <si>
    <t>PROFESIONAL APOYO ALMACEN</t>
  </si>
  <si>
    <t>22/02/2019 09:28 AM (UTC -5 horas)</t>
  </si>
  <si>
    <t>SANDRA LILIANA OLAYA FORERO</t>
  </si>
  <si>
    <t>FDLSF-CD-057-2019</t>
  </si>
  <si>
    <t>CONDUCTORES</t>
  </si>
  <si>
    <t>21/02/2019 07:40 PM (UTC -5 horas)</t>
  </si>
  <si>
    <t>1) EDGAR CEPEDA SANCHEZ - $ 19.200.000
2) JHON ALEXANDER SANABRIA -  $ 19.200.000</t>
  </si>
  <si>
    <t>385
428</t>
  </si>
  <si>
    <t>FDLSF-CD-055-2019</t>
  </si>
  <si>
    <t>PROFESIONAL - OBRAS INGENIERO CIVIL</t>
  </si>
  <si>
    <t>21/02/2019 09:55 AM (UTC -5 horas)</t>
  </si>
  <si>
    <t>DANIEL GUSTAVO GUZMÁN TEJADA</t>
  </si>
  <si>
    <t>FDLSF-CD-053-2019</t>
  </si>
  <si>
    <t>PROFESIONAL COMUNIDAD</t>
  </si>
  <si>
    <t>20/02/2019 04:47 PM (UTC -5 horas)</t>
  </si>
  <si>
    <t>JESUS AUGUSTO SANTOS FERREIRA</t>
  </si>
  <si>
    <t>FDLSF-CD-054-2019</t>
  </si>
  <si>
    <t xml:space="preserve">PROFESIONAL COORDINADOR BONO TIPO C </t>
  </si>
  <si>
    <t>20/02/2019 04:45 PM (UTC -5 horas)</t>
  </si>
  <si>
    <t xml:space="preserve">JOHANNA MORALES RIZO </t>
  </si>
  <si>
    <t>FDLSF-CD-050-2019</t>
  </si>
  <si>
    <t>20/02/2019 04:42 PM (UTC -5 horas)</t>
  </si>
  <si>
    <t>BRENDA SHURANY GUTIERREZ BEDOYA</t>
  </si>
  <si>
    <t>FDLSF-CD-051-2019</t>
  </si>
  <si>
    <t>COORDINADOR DE DEPURACIÓN</t>
  </si>
  <si>
    <t>20/02/2019 04:31 PM (UTC -5 horas)</t>
  </si>
  <si>
    <t>FDLSF-CD-047-2019</t>
  </si>
  <si>
    <t>TECNICO PLANEACION</t>
  </si>
  <si>
    <t>19/02/2019 07:37 PM (UTC -5 horas)</t>
  </si>
  <si>
    <t>DIEGO ALEJANDRO MONSALVO RODRIGUEZ</t>
  </si>
  <si>
    <t>FDLSF-CD-049-2019</t>
  </si>
  <si>
    <t>TÉCNICO DE DEPURACIÓN - OBRAS</t>
  </si>
  <si>
    <t>18/02/2019 04:26 PM (UTC -5 horas)</t>
  </si>
  <si>
    <t>YEIMMY LORENA RIAÑO TORO</t>
  </si>
  <si>
    <t>FDLSF-CD-039-2019</t>
  </si>
  <si>
    <t>PROFESIONAL PLANEACIÓN</t>
  </si>
  <si>
    <t>18/02/2019 04:18 PM (UTC -5 horas)</t>
  </si>
  <si>
    <t>1) LUIS GABRIEL ORDOÑEZ CARDENAS - $ 51.300.000
2) CRISTIAN DAVID LODOÑO RUEDA - $ 51.300.000</t>
  </si>
  <si>
    <t>FDLSF-CD-048-2019</t>
  </si>
  <si>
    <t>PLANEACIÓN - PROF UNIVERSARIO II</t>
  </si>
  <si>
    <t>18/02/2019 03:44 PM (UTC -5 horas)</t>
  </si>
  <si>
    <t>FDLSF-CD-043-2019</t>
  </si>
  <si>
    <t xml:space="preserve">PROFESIONAL INFRAESTRUCTURA </t>
  </si>
  <si>
    <t>18/02/2019 02:45 PM (UTC -5 horas)</t>
  </si>
  <si>
    <t>JOHN JAIRO CRISPIN NIETO</t>
  </si>
  <si>
    <t>JOSE HUSDIN MUNEVAR AMORTEGUI</t>
  </si>
  <si>
    <t>MARIA FERNANDA LEON OROZCO</t>
  </si>
  <si>
    <t>1)  ADRIANA LILIANA CARDENAS VILLALOBOS- $ 27.330.000
2) SANDRA MARINA GUTIERREZ FLOREZ -  $ 27.330.000
3) JUAN CARLOS PANTANO SEGURA - $ 27.330.000
4) YEXULY YOJANA NIETO FLOREZ - $ 27.330.000
5) WILLIAM JAVIER RIVERA MENDOZA - $ 27.330.000
6) LINA MARIA ORTIZ CORTAZAR - $ 27.330.000 
7) LUIS JOAQUIN PIMIENTO CASTRO - $ 27.330.000 
8) SANDRA MILENA GUARNIZO RUDA - $ 27.330.000
9) MARCELA ORTIZ ROLDÁN - $ 27.330.000 
10) CECILIA SOSA GOMEZ - $ 27.330.000</t>
  </si>
  <si>
    <t>284
282
283
285
319</t>
  </si>
  <si>
    <t>PAOLA ANDREA MOYA RODRIGUEZ</t>
  </si>
  <si>
    <t>WILSON ANDRES SALAMANCA ALFONSO</t>
  </si>
  <si>
    <t>SANDRA BIBIANA LADINO REYES</t>
  </si>
  <si>
    <t>CAMILO ANDRES AVELLA SARMIENTO</t>
  </si>
  <si>
    <t>MIRYAN DEL PILAR SASTOQUE ANGEL</t>
  </si>
  <si>
    <t>JUAN ANTONIO ZAFRA RUIZ</t>
  </si>
  <si>
    <t>DIANA PAOLA ORTIZ ARISTIZABAL</t>
  </si>
  <si>
    <t>JENNY ROCIO MALDONADO QUIROGA</t>
  </si>
  <si>
    <t>JHON ADER HURTADO DELGADO</t>
  </si>
  <si>
    <t>CARLOS EDUARDO PEÑA</t>
  </si>
  <si>
    <t>HERNAN FELIPE SOLANO GARCIA</t>
  </si>
  <si>
    <t>JUAN SEBASTIAN RODRIGUEZ LEON</t>
  </si>
  <si>
    <t>HENRY GIANCARLO GUEVARA MILA</t>
  </si>
  <si>
    <t>ADRIANA MARIA SALAZAR VASQUEZ</t>
  </si>
  <si>
    <t>GLADYS  MEDINA GARCIA</t>
  </si>
  <si>
    <t>DIEGO  NOY LOPEZ</t>
  </si>
  <si>
    <t>DIANA PAOLA SANCHEZ LOPEZ</t>
  </si>
  <si>
    <t>DIANA LUCIA SANCHEZ PEREZ</t>
  </si>
  <si>
    <t>OSCAR GIHOVANY MEDINA CARROLL</t>
  </si>
  <si>
    <t>ROSSEMBERTH  GUTIERREZ AGUILAR</t>
  </si>
  <si>
    <t>JOSE ARCADIO DAZA GARZON</t>
  </si>
  <si>
    <t>OSCAR IVAN GARCIA RUBIO</t>
  </si>
  <si>
    <t>ELY DAVID MURILLO CORDOBA</t>
  </si>
  <si>
    <t>OMAR ARTURO CALDERON ZAQUE</t>
  </si>
  <si>
    <t>YALY ANDREA CADENA GONZALEZ</t>
  </si>
  <si>
    <t>ERIKA YICEL DIAZ VELASQUEZ</t>
  </si>
  <si>
    <t>CLARA ROCIO CRISTANCHO MUÑOZ</t>
  </si>
  <si>
    <t>CARMEN HERCILIA GARCIA FLOREZ</t>
  </si>
  <si>
    <t>JULIO CESAR BARRANTES ACOSTA</t>
  </si>
  <si>
    <t xml:space="preserve">JHON FREDDY SANCHEZ BALLESTEROS </t>
  </si>
  <si>
    <t>EDISON ANGULO ARIAS</t>
  </si>
  <si>
    <t>CONSORCIO INTER-MUROS 2019</t>
  </si>
  <si>
    <t xml:space="preserve">	GRUPO EMPRESARIAL G&amp;H ASOCIADOS SAS</t>
  </si>
  <si>
    <t>FDLS-SAMC-085-2019</t>
  </si>
  <si>
    <t>EVENTO CULTURAL POR LOS DERECHOS DE LAS MUJERES</t>
  </si>
  <si>
    <t>01/03/2019 12:40 PM (UTC -5 horas)</t>
  </si>
  <si>
    <t>FDLS-LP-078-2019</t>
  </si>
  <si>
    <t>PRESTAR SERVICIOS ULATA</t>
  </si>
  <si>
    <t>07/03/2019 05:03 PM (UTC -5 horas)</t>
  </si>
  <si>
    <t>FDLCB-CD-201-2019</t>
  </si>
  <si>
    <t>28/02/2019 02:54 PM (UTC -5 horas)</t>
  </si>
  <si>
    <t>NYDIA CRUZ DÍAZ</t>
  </si>
  <si>
    <t>FDLCB-CD-202-2019</t>
  </si>
  <si>
    <t>28/02/2019 03:30 PM (UTC -5 horas)</t>
  </si>
  <si>
    <t>LUZ MARLY CARRASCO GOMEZ</t>
  </si>
  <si>
    <t xml:space="preserve">FDLCB-CD-203-2019 </t>
  </si>
  <si>
    <t>28/02/2019 05:53 PM (UTC -5 horas)</t>
  </si>
  <si>
    <t>JUAN FRANCISCO DUQUE TORRES</t>
  </si>
  <si>
    <t>FDLCB-CD-204-2019</t>
  </si>
  <si>
    <t>28/02/2019 06:33 PM (UTC -5 horas)</t>
  </si>
  <si>
    <t>JHON JEFFERSON VARGAS CUERVO</t>
  </si>
  <si>
    <t>FDLCB-CD-205-2019</t>
  </si>
  <si>
    <t>01/03/2019 08:32 AM (UTC -5 horas)</t>
  </si>
  <si>
    <t>WILLDER HUMBERTO TORRES LEON</t>
  </si>
  <si>
    <t>FDLCB-CD-206-2019</t>
  </si>
  <si>
    <t>28/02/2019 10:25 PM (UTC -5 horas)</t>
  </si>
  <si>
    <t>DUVAN EDUARDO DÍAZ SANABRIA</t>
  </si>
  <si>
    <t>FDLCB-CD-207-2019</t>
  </si>
  <si>
    <t>01/03/2019 09:22 AM (UTC -5 horas)</t>
  </si>
  <si>
    <t>FRANCO MAURICIO BURGOS ERIRA</t>
  </si>
  <si>
    <t>FDLCB-CD-208-2019</t>
  </si>
  <si>
    <t>01/03/2019 05:58 PM (UTC -5 horas)</t>
  </si>
  <si>
    <t>BONIFACIO LOPEZ SILVA</t>
  </si>
  <si>
    <t>FDLCB-CD-209-2019</t>
  </si>
  <si>
    <t>01/03/2019 06:26 PM (UTC -5 horas)</t>
  </si>
  <si>
    <t>BEATRIZ ELENA ZAPATA RENDON</t>
  </si>
  <si>
    <t xml:space="preserve">FDLCB-CD-210-2019 </t>
  </si>
  <si>
    <t>01/03/2019 06:11 PM (UTC -5 horas)</t>
  </si>
  <si>
    <t>CARLOS ANDRÉS DUQUE SANABRIA</t>
  </si>
  <si>
    <t>FDLCB-CD-211-2019</t>
  </si>
  <si>
    <t>01/03/2019 05:48 PM (UTC -5 horas)</t>
  </si>
  <si>
    <t>FDLCB-CD-212-2019</t>
  </si>
  <si>
    <t>01/03/2019 06:10 PM (UTC -5 horas)</t>
  </si>
  <si>
    <t>DIANA SMITH ROSALES MORALES</t>
  </si>
  <si>
    <t>INDIRA CAICEDO ZULUAGA</t>
  </si>
  <si>
    <t>PABLO ENRIQUE CHAPARRO AVELLA</t>
  </si>
  <si>
    <t>JHON FREDY SALCEDO RUEDA</t>
  </si>
  <si>
    <t>WILLINTON NAPOLEON MUÑOZ BOLAÑOS</t>
  </si>
  <si>
    <t>MIGUEL ESTEBAN ROJAS PINILLA</t>
  </si>
  <si>
    <t>EDGAR ANDRES BALANTA DAGUA</t>
  </si>
  <si>
    <t>INGRID PAOLA RAMÍREZ MARULANDA</t>
  </si>
  <si>
    <t>SONIA MILENA PERAZA LOPEZ</t>
  </si>
  <si>
    <t>LEIDY CAROLINA JOVEN HERNANDEZ</t>
  </si>
  <si>
    <t>ERNESTO COY COY</t>
  </si>
  <si>
    <t>FDLRUU-CD 131-2019</t>
  </si>
  <si>
    <t>01/03/2019 01:32 PM (UTC -5 horas)</t>
  </si>
  <si>
    <t>ELVER ANDRÉS CHITIVA JIMÉNEZ</t>
  </si>
  <si>
    <t>FDLRUU-CD-132-2019</t>
  </si>
  <si>
    <t>PROFESIONAL TIPO C</t>
  </si>
  <si>
    <t>SAIDA YANET BELTRAN HERNANDEZ</t>
  </si>
  <si>
    <t>FDLRUU-CD-130-2019</t>
  </si>
  <si>
    <t>28/02/2019 01:17 PM (UTC -5 horas)</t>
  </si>
  <si>
    <t>WILLIAM ARLEY CAMPOS GONZALEZ</t>
  </si>
  <si>
    <t>FDLRUU-CD-125-2019</t>
  </si>
  <si>
    <t>PRESTAR SERVICIOS PROFESIONALES COMO ABOGADO</t>
  </si>
  <si>
    <t>28/02/2019 10:24 AM (UTC -5 horas)</t>
  </si>
  <si>
    <t>JOSE ANTONIO CUEVAS GUTIERREZ</t>
  </si>
  <si>
    <t>FDLRUU-CD-129-2019</t>
  </si>
  <si>
    <t>PROFESIONAL DEPURACION</t>
  </si>
  <si>
    <t>28/02/2019 10:16 AM (UTC -5 horas)</t>
  </si>
  <si>
    <t>JORGE LUIS MURCIA CRISTANCHO</t>
  </si>
  <si>
    <t>LILIANA BENAVIDES DOMINGUEZ</t>
  </si>
  <si>
    <t>FDLC-CPS-079-2019</t>
  </si>
  <si>
    <t>CONTRATACIÓN SERVICIOS PROFESIONALES DE APOYO</t>
  </si>
  <si>
    <t>05/03/2019 06:57 PM (UTC -5 horas)</t>
  </si>
  <si>
    <t>DIEGO MAURICIO SARMIENTO-PEREZ TOLEDO</t>
  </si>
  <si>
    <t>FDLC-CPS-074-2019</t>
  </si>
  <si>
    <t>28/02/2019 02:53 PM (UTC -5 horas)</t>
  </si>
  <si>
    <t>LAURA ESTEFANIA RESTREPO GONZALEZ</t>
  </si>
  <si>
    <t>ALPA-CD-134-2019</t>
  </si>
  <si>
    <t>06/03/2019 09:08 AM (UTC -5 horas)</t>
  </si>
  <si>
    <t>ELIZABETH SANABRIA REY</t>
  </si>
  <si>
    <t>ALPA-CD-133-2019</t>
  </si>
  <si>
    <t>01/03/2019 01:28 PM (UTC -5 horas)</t>
  </si>
  <si>
    <t>GLADYS GIOVANNA PERILLA BORDA</t>
  </si>
  <si>
    <t>ALPA-CD-132-2019</t>
  </si>
  <si>
    <t>01/03/2019 01:01 PM (UTC -5 horas)</t>
  </si>
  <si>
    <t xml:space="preserve">CINDY JULIETH NIÑO SABOGAL </t>
  </si>
  <si>
    <t>ALPA-CD-131-2019</t>
  </si>
  <si>
    <t>28/02/2019 11:59 AM (UTC -5 horas)</t>
  </si>
  <si>
    <t>OSCAR SANTIAGO DUARTE ROA</t>
  </si>
  <si>
    <t>ALPA-CD-130-2019</t>
  </si>
  <si>
    <t>28/02/2019 11:15 AM (UTC -5 horas)</t>
  </si>
  <si>
    <t>GABRIEL GIOVANNY GARCÍA GARCÍA</t>
  </si>
  <si>
    <t>ALPA-CD-129-2019</t>
  </si>
  <si>
    <t>28/02/2019 10:22 AM (UTC -5 horas)</t>
  </si>
  <si>
    <t>MARÍA CAMILA PINEDA RAMÍREZ</t>
  </si>
  <si>
    <t>ALPA-CD-128-2019</t>
  </si>
  <si>
    <t>28/02/2019 09:01 AM (UTC -5 horas)</t>
  </si>
  <si>
    <t>ROMAN ALEJANDRO CHACON GALEANO</t>
  </si>
  <si>
    <t>ALPA-CD-127-2019</t>
  </si>
  <si>
    <t>27/02/2019 08:31 AM (UTC -5 horas)</t>
  </si>
  <si>
    <t>126-2019</t>
  </si>
  <si>
    <t>27/02/2019 08:07 AM (UTC -5 horas)</t>
  </si>
  <si>
    <t>NELSON DAVID VERA GALLO</t>
  </si>
  <si>
    <t xml:space="preserve">JERÓNIMO CÁRDENAS LINARES </t>
  </si>
  <si>
    <t>FDLAN-CD-091-2019</t>
  </si>
  <si>
    <t>LINA PAOLA HERNANDEZ ACOSTA</t>
  </si>
  <si>
    <t>07/03/2019 05:14 PM (UTC -5 horas)</t>
  </si>
  <si>
    <t>FDLM-089-2019</t>
  </si>
  <si>
    <t>04/03/2019 08:57 PM (UTC -5 horas)</t>
  </si>
  <si>
    <t>CPS-087-2019</t>
  </si>
  <si>
    <t>06/03/2019 06:09 PM (UTC -5 horas)</t>
  </si>
  <si>
    <t>LUIS HERNAN MOYA SANDOVAL</t>
  </si>
  <si>
    <t>CPS-086.-2019</t>
  </si>
  <si>
    <t>04/03/2019 08:04 PM (UTC -5 horas)</t>
  </si>
  <si>
    <t>LUIS TOVAR VARON</t>
  </si>
  <si>
    <t>cps-086-2019</t>
  </si>
  <si>
    <t>LEO DAVID LEON CARDOZO</t>
  </si>
  <si>
    <t>04/03/2019 11:52 AM (UTC -5 horas)</t>
  </si>
  <si>
    <t>CPS-084-2019</t>
  </si>
  <si>
    <t>28/02/2019 07:56 PM (UTC -5 horas)</t>
  </si>
  <si>
    <t>LUISA FERNANDA GÓMEZ ESPINOSA</t>
  </si>
  <si>
    <t>CPS-085-2019</t>
  </si>
  <si>
    <t>28/02/2019 06:06 PM (UTC -5 horas)</t>
  </si>
  <si>
    <t>IVÁN RAMÍREZ RUSINQUE</t>
  </si>
  <si>
    <t>FDLBU-CD-092-2019</t>
  </si>
  <si>
    <t>PRESTAR LOS SERVICIOS PROFESIONALES, PARA REALIZAR, LAS ACCIONES PEDAGÓGICAS PREVENTIVAS Y DE SENSIBILIZACIÓN PARA EL ACATAMIENTO VOLUNTARIO DE LA NORMATIVA EN MATERIA DEL RÉGIMEN URBANÍSTICO</t>
  </si>
  <si>
    <t>06/03/2019 01:42 PM (UTC -5 horas)</t>
  </si>
  <si>
    <t>JOSE ALEJANDRO GARCIA GARCIA</t>
  </si>
  <si>
    <t>FDLBU-CD-091-2019</t>
  </si>
  <si>
    <t xml:space="preserve">PRESTAR SERVICIOS DE APOYO AL ÁREA DE GESTIÓN DEL DESARROLLO ADMINISTRATIVA Y FINANCIERA EN LAS LABORES QUE REQUIERA LA JUNTA ADMINISTRADORA LOCAL DE BARRIOS UNIDOS </t>
  </si>
  <si>
    <t>05/03/2019 05:30 PM (UTC -5 horas)</t>
  </si>
  <si>
    <t>MARÍA CAMILA RODRÍGUEZ CASTRO</t>
  </si>
  <si>
    <t>FDLBU-CD-087-2019</t>
  </si>
  <si>
    <t>RESTAR SERVICIOS DE APOYO EN LA OFICINA DE ATENCION A LA CIUDADANIA DE LA ALCALDIA LOCAL DE BARRIOS UNIDOS, EN LA ALIMENTACION Y ACTUALIZACION DIARIA DE LA BASE DE DATOS DISEÑADA PARA EL SEGUIMIENTO D</t>
  </si>
  <si>
    <t>28/02/2019 06:34 PM (UTC -5 horas)</t>
  </si>
  <si>
    <t>FDLBU-CD-088-2019</t>
  </si>
  <si>
    <t>PRESTAR SERVICIOS ASISTENCIALES EN EL ÁREA DE GESTIÓN DEL DESARROLLO LOCAL EN EL ÁREA DE PLANEACIÓN</t>
  </si>
  <si>
    <t>28/02/2019 05:59 PM (UTC -5 horas)</t>
  </si>
  <si>
    <t>ALBERTO ROLDAN ROJAS</t>
  </si>
  <si>
    <t>FDLBU-CD-086-2019</t>
  </si>
  <si>
    <t>APOYAR JURÍDICAMENTE LA EJECUCIÓN DE LAS ACCIONES REQUERIDAS PARA EL APOYO EN OPERATIVOS Y DEPURACIÓN DE LAS ACTUACIONES ADMINISTRATIVAS QUE CURSAN EN LA ALCALDÍA LOCAL</t>
  </si>
  <si>
    <t>27/02/2019 02:52 PM (UTC -5 horas)</t>
  </si>
  <si>
    <t>JUAN PABLO BARRIOS ROMERO</t>
  </si>
  <si>
    <t>354
331
348
333
334
347
345
346
353
368</t>
  </si>
  <si>
    <t>1) JUAN JOSÉ QUINTERO FONSECA - $ 13.200.000
2) DIANA CRISTINA MARTINEZ CASTRO - $ 13.200.000</t>
  </si>
  <si>
    <t>321
330
323
324
326
322</t>
  </si>
  <si>
    <t>358
385</t>
  </si>
  <si>
    <t>364
360
372
371</t>
  </si>
  <si>
    <t>255
256</t>
  </si>
  <si>
    <t>265
266</t>
  </si>
  <si>
    <t>328
340
341</t>
  </si>
  <si>
    <t>362
392</t>
  </si>
  <si>
    <t>JUAN FRANCISCO BRICEÑO CASTAÑEDA</t>
  </si>
  <si>
    <t>FDLSUBA-CPS-218-2019</t>
  </si>
  <si>
    <t>ALBERSI YOLIMA AREVALO MARTINEZ</t>
  </si>
  <si>
    <t>01/03/2019 06:41 PM (UTC -5 horas)</t>
  </si>
  <si>
    <t>FDLSUBA-CPS-217-2019</t>
  </si>
  <si>
    <t>JOSÉ DAVID AVILA BERRIOS</t>
  </si>
  <si>
    <t>01/03/2019 05:51 PM (UTC -5 horas)</t>
  </si>
  <si>
    <t>FDLSUBA-CPS-210-2019</t>
  </si>
  <si>
    <t>LEONEL GONZALEZ MORENO</t>
  </si>
  <si>
    <t>01/03/2019 05:47 PM (UTC -5 horas)</t>
  </si>
  <si>
    <t>FDLSUBA-CPS-215-2019</t>
  </si>
  <si>
    <t>01/03/2019 10:58 AM (UTC -5 horas)</t>
  </si>
  <si>
    <t>SANDRA PARRA CARDENAS</t>
  </si>
  <si>
    <t>FDLSUBA-CPS-216-2019</t>
  </si>
  <si>
    <t>01/03/2019 10:54 AM (UTC -5 horas)</t>
  </si>
  <si>
    <t>HUMBERTO ISRAEL CASTILLO RIOS</t>
  </si>
  <si>
    <t>FDLSUBA-CPS-208-2019</t>
  </si>
  <si>
    <t>SANDY DE JESUS MADERO DAZA</t>
  </si>
  <si>
    <t>28/02/2019 08:55 PM (UTC -5 horas)</t>
  </si>
  <si>
    <t>FDLSUBA-CPS-213-2019</t>
  </si>
  <si>
    <t>ANGEL ALEJANDRO ROMERO DAVILA</t>
  </si>
  <si>
    <t>27/02/2019 07:02 PM (UTC -5 horas)</t>
  </si>
  <si>
    <t>ÁNGEL ALEJANDRO ROMERO DÁVILA</t>
  </si>
  <si>
    <t>FDLSUBA-CPS-214-2019</t>
  </si>
  <si>
    <t>27/02/2019 05:45 PM (UTC -5 horas)</t>
  </si>
  <si>
    <t>OMAR RODRIGO URREA ROZO</t>
  </si>
  <si>
    <t>FDLSUBA-CPS-209-2019</t>
  </si>
  <si>
    <t>26/02/2019 07:17 PM (UTC -5 horas)</t>
  </si>
  <si>
    <t>NOHORA RESTREPO AGUDELO</t>
  </si>
  <si>
    <t>FDLSUBA-CPS-212-2019</t>
  </si>
  <si>
    <t>26/02/2019 07:16 PM (UTC -5 horas)</t>
  </si>
  <si>
    <t>FDLSUBA-CPS-211-2019</t>
  </si>
  <si>
    <t>26/02/2019 07:15 PM (UTC -5 horas)</t>
  </si>
  <si>
    <t>FDLSUBA-CPS-197-2019</t>
  </si>
  <si>
    <t>JORGE ALFONSO RAMOS PAEZ</t>
  </si>
  <si>
    <t>25/02/2019 08:25 PM (UTC -5 horas)</t>
  </si>
  <si>
    <t>FDLSUBA-CPS-205-2019</t>
  </si>
  <si>
    <t>FDLSUBA-CPS-207-2019</t>
  </si>
  <si>
    <t>NATHALY INDHIRA FORERO GARCÍA</t>
  </si>
  <si>
    <t>25/02/2019 08:23 PM (UTC -5 horas)</t>
  </si>
  <si>
    <t>FDLSUBA-CPS-204-2019</t>
  </si>
  <si>
    <t>JULIO HERNAN GONZALEZ GONZALEZ</t>
  </si>
  <si>
    <t>25/02/2019 08:22 PM (UTC -5 horas)</t>
  </si>
  <si>
    <t>FDLSUBA-CPS-206-2019</t>
  </si>
  <si>
    <t>ALEXANDER ROJAS CRUZ</t>
  </si>
  <si>
    <t>25/02/2019 08:21 PM (UTC -5 horas)</t>
  </si>
  <si>
    <t>FDLSUBA-CPS-186 -2019</t>
  </si>
  <si>
    <t>REINALDO PUENTES VASQUEZ</t>
  </si>
  <si>
    <t>25/02/2019 08:20 PM (UTC -5 horas)</t>
  </si>
  <si>
    <t>FDLE-CD-198-2019</t>
  </si>
  <si>
    <t>11/03/2019 12:49 PM (UTC -5 horas)</t>
  </si>
  <si>
    <t>FDLE-CD-199-2019</t>
  </si>
  <si>
    <t>11/03/2019 09:32 AM (UTC -5 horas)</t>
  </si>
  <si>
    <t>HECTOR RICARDO AZA</t>
  </si>
  <si>
    <t>FDLE-CD-203-2019</t>
  </si>
  <si>
    <t>COORDINA, LIDERA Y ASESORA LOS PLANES Y ESTRATEGIAS DE COMUNICACIÓN INTERNA Y EXTERNA PARA LA DIVULGACIÓN DE LOS PROGRAMAS, PROYECTOS Y ACTIVIDADES DE LA ALCALDÍA LOCAL, DE CONFORMIDAD CON LOS ESTUDIO</t>
  </si>
  <si>
    <t>08/03/2019 09:38 PM (UTC -5 horas)</t>
  </si>
  <si>
    <t>FDLE-CD-202-2019</t>
  </si>
  <si>
    <t>08/03/2019 06:44 PM (UTC -5 horas)</t>
  </si>
  <si>
    <t xml:space="preserve">AUXILIAR SEGURIDAD </t>
  </si>
  <si>
    <t>FDLE-CD-201-2019</t>
  </si>
  <si>
    <t>08/03/2019 05:43 PM (UTC -5 horas)</t>
  </si>
  <si>
    <t>JORGE MARIO PLATA CADENA</t>
  </si>
  <si>
    <t>FDLE-CD-200-2019</t>
  </si>
  <si>
    <t>AUXILIAR DE GESTIÓN POLICIVA</t>
  </si>
  <si>
    <t>08/03/2019 05:09 PM (UTC -5 horas)</t>
  </si>
  <si>
    <t xml:space="preserve">LUCAS EVANGELISTA MENDEZ DAZA	</t>
  </si>
  <si>
    <t>FDLE-CD-197-2019</t>
  </si>
  <si>
    <t>08/03/2019 11:41 AM (UTC -5 horas)</t>
  </si>
  <si>
    <t>ORIANA ANDREA CELIS NARANJO</t>
  </si>
  <si>
    <t xml:space="preserve">SUPERVISION PLANEACION </t>
  </si>
  <si>
    <t>FDLE-CD-196-2019</t>
  </si>
  <si>
    <t>27/02/2019 07:03 PM (UTC -5 horas)</t>
  </si>
  <si>
    <t>YENNY MARCELA MALAGON PRIETO</t>
  </si>
  <si>
    <t>FDLE-CD-194-2019</t>
  </si>
  <si>
    <t>CPS PROFESIONAL DEPORTES</t>
  </si>
  <si>
    <t>27/02/2019 06:23 PM (UTC -5 horas)</t>
  </si>
  <si>
    <t>671
672
675
692</t>
  </si>
  <si>
    <t>703
690
689
685</t>
  </si>
  <si>
    <t>FDLE-CD-192-2019</t>
  </si>
  <si>
    <t>27/02/2019 04:59 PM (UTC -5 horas)</t>
  </si>
  <si>
    <t>SEBASTIAN FELIPE MERCHAN GIRALDO</t>
  </si>
  <si>
    <t>FDLE-CD-195-2019</t>
  </si>
  <si>
    <t>27/02/2019 04:49 PM (UTC -5 horas)</t>
  </si>
  <si>
    <t xml:space="preserve">TECNICO SISTEMAS </t>
  </si>
  <si>
    <t xml:space="preserve">ALEJANDRO CASSIANI BAQUERO </t>
  </si>
  <si>
    <t>FDLE-CD-191-2019</t>
  </si>
  <si>
    <t>ABOGADO DESCONGESTION</t>
  </si>
  <si>
    <t>27/02/2019 04:34 PM (UTC -5 horas</t>
  </si>
  <si>
    <t>OMAR JAVIER GAMBOA BOHORQUEZ</t>
  </si>
  <si>
    <t>FDLE-CD-193-2019</t>
  </si>
  <si>
    <t>PROFESIONAL PIGA</t>
  </si>
  <si>
    <t>27/02/2019 03:59 PM (UTC -5 horas)</t>
  </si>
  <si>
    <t>FDLE-CD-187-2019</t>
  </si>
  <si>
    <t>AUXILIAR INSPECCIONES</t>
  </si>
  <si>
    <t>26/02/2019 05:38 PM (UTC -5 horas)</t>
  </si>
  <si>
    <t>ANDREA FUENTES MURCIA</t>
  </si>
  <si>
    <t>FDLE-CD-184-2019</t>
  </si>
  <si>
    <t>26/02/2019 04:29 PM (UTC -5 horas)</t>
  </si>
  <si>
    <t>EDGAR MEDINA ROJAS</t>
  </si>
  <si>
    <t>FDLE-CD-190-2019</t>
  </si>
  <si>
    <t>CPS-PROFESIONAL AYUDAS TECNICAS</t>
  </si>
  <si>
    <t>26/02/2019 04:24 PM (UTC -5 horas)</t>
  </si>
  <si>
    <t>LUIS RICARDO CAMARGO ALVAREZ</t>
  </si>
  <si>
    <t>FDLE-CD-189-2019</t>
  </si>
  <si>
    <t>26/02/2019 04:08 PM (UTC -5 horas)</t>
  </si>
  <si>
    <t>FLAVIO VASQUEZ</t>
  </si>
  <si>
    <t>FDLE-CD-122-2019</t>
  </si>
  <si>
    <t>APOYO JURIDICO (236)</t>
  </si>
  <si>
    <t>26/02/2019 03:34 PM (UTC -5 horas)</t>
  </si>
  <si>
    <t xml:space="preserve">NATALYA MILENA CHAVES RODRIGUEZ </t>
  </si>
  <si>
    <t>FDLE-CD-185-2019</t>
  </si>
  <si>
    <t>25/02/2019 02:13 PM (UTC -5 horas)</t>
  </si>
  <si>
    <t xml:space="preserve">PROF JURIDICA IVC </t>
  </si>
  <si>
    <t xml:space="preserve">MARIA CAROLINA RIAÑO GONZALEZ </t>
  </si>
  <si>
    <t>FDLE-CD-186-2019</t>
  </si>
  <si>
    <t>25/02/2019 12:44 PM (UTC -5 horas)</t>
  </si>
  <si>
    <t>HECTOR WILLINTOG ORTIZ ROSERO</t>
  </si>
  <si>
    <t>FDLE-CD-183-2019</t>
  </si>
  <si>
    <t>22/02/2019 06:27 PM (UTC -5 horas)</t>
  </si>
  <si>
    <t>LUZ MIRYAM CIFUENTES</t>
  </si>
  <si>
    <t>FDLE-CD-181-2019</t>
  </si>
  <si>
    <t>CPS ARQUITECTO DESCONGESTIÓN</t>
  </si>
  <si>
    <t>21/02/2019 11:47 AM (UTC -5 horas)</t>
  </si>
  <si>
    <t>JAIME EDUARDO MUÑOZ MORENO</t>
  </si>
  <si>
    <t>FDLE-CD-180-2019</t>
  </si>
  <si>
    <t>20/02/2019 01:34 PM (UTC -5 horas)</t>
  </si>
  <si>
    <t>LINA MARCELA CANDELA MARTIN</t>
  </si>
  <si>
    <t>FDLE-CD-182-2019</t>
  </si>
  <si>
    <t>CPS-PROFESIONAL PARA APOYAR TÉCNICAMENTE LAS DISTINTAS ETAPAS DE LOS PROCESOS DE COMPETENCIA DE LAS INSPECCIONES DE POLICÍA DE LA LOCALIDAD DE ENGATIVÁ</t>
  </si>
  <si>
    <t>20/02/2019 01:13 PM (UTC -5 horas)</t>
  </si>
  <si>
    <t>HERLY RESTREPO SOTO</t>
  </si>
  <si>
    <t>FDLE-CD-172A-2019</t>
  </si>
  <si>
    <t>FDLE-CD-146-2019</t>
  </si>
  <si>
    <t xml:space="preserve">CPS AUXILIAR DESCONGESTION </t>
  </si>
  <si>
    <t>20/02/2019 11:03 AM (UTC -5 horas)</t>
  </si>
  <si>
    <t>JUAN CARLOS CAMELO GONZALES</t>
  </si>
  <si>
    <t>FDLE-CD-170-2019</t>
  </si>
  <si>
    <t>20/02/2019 10:39 AM (UTC -5 horas)</t>
  </si>
  <si>
    <t>LINA MARIA CASTILLO AFANADOR</t>
  </si>
  <si>
    <t>FDLE-CD-178-2019</t>
  </si>
  <si>
    <t>20/02/2019 10:17 AM (UTC -5 horas)</t>
  </si>
  <si>
    <t xml:space="preserve">JUAN ALBERTO CASTAÑEDA ALBAREZ 	</t>
  </si>
  <si>
    <t>FDLE-CD-171-2019</t>
  </si>
  <si>
    <t>AUXILIAR JURIDICO</t>
  </si>
  <si>
    <t>20/02/2019 07:44 AM (UTC -5 horas)</t>
  </si>
  <si>
    <t xml:space="preserve">WILMAR FABIAN SEPULVEDA RINCON </t>
  </si>
  <si>
    <t>153
154
155
156</t>
  </si>
  <si>
    <t>FDLF-CD-117-2019</t>
  </si>
  <si>
    <t>28/02/2019 11:45 AM (UTC -5 horas)</t>
  </si>
  <si>
    <t>CAMILO ANDRÉS PEDRAZA LOZANO</t>
  </si>
  <si>
    <t>FDLF-CD-116-2019</t>
  </si>
  <si>
    <t>26/02/2019 10:01 AM (UTC -5 horas)</t>
  </si>
  <si>
    <t>ALVARO CUELLAR CORTES</t>
  </si>
  <si>
    <t>FDLF-CD-115-2019</t>
  </si>
  <si>
    <t xml:space="preserve">“Servicios profesionales para apoyar jurídicamente los diferentes procesos que requiera adelantar la Alcaldía Local de Fontibón desde las etapas precontractual, contractual y post contractual.” </t>
  </si>
  <si>
    <t>22/02/2019 01:36 PM (UTC -5 horas)</t>
  </si>
  <si>
    <t>CATALINA MARIA ANGEL VANEGAS</t>
  </si>
  <si>
    <t>FDLF-CD-112-2019</t>
  </si>
  <si>
    <t>Servicios de apoyo operativo para las actividades relacionadas con el mantenimiento y reparaciones menores de la sede y demás dependencias de la Alcaldía Local de Fontibón</t>
  </si>
  <si>
    <t>21/02/2019 11:32 AM (UTC -5 horas)</t>
  </si>
  <si>
    <t>RENE JAVIER MELO</t>
  </si>
  <si>
    <t>FDLF-CD-113-2019</t>
  </si>
  <si>
    <t>20/02/2019 02:37 PM (UTC -5 horas)</t>
  </si>
  <si>
    <t>PAOLA MARCELA ONATRA ERAZO</t>
  </si>
  <si>
    <t>FDLF-CD-100-2019</t>
  </si>
  <si>
    <t>Presta Servicios como profesional para realizar el proceso de liquidaciones de los contratos suscritos por el Fondo de Desarrollo Local de Fontibón</t>
  </si>
  <si>
    <t>20/02/2019 11:08 AM (UTC -5 horas)</t>
  </si>
  <si>
    <t>WILFORD LIBERMAN RODRÍGUEZ FONSECA</t>
  </si>
  <si>
    <t>FDLF-CD-111-2019</t>
  </si>
  <si>
    <t>Apoyar la Alcalde (sa) Local en la promoción, acompañamiento, coordinación y atención de las instancias de coordinación interinstitucionales y las instancias de participación locales, así como los pro</t>
  </si>
  <si>
    <t>20/02/2019 10:41 AM (UTC -5 horas)</t>
  </si>
  <si>
    <t>ADALBERTO ANTONIO MACHADO AMADOR</t>
  </si>
  <si>
    <t>FDLF-CD-110-2019</t>
  </si>
  <si>
    <t>20/02/2019 10:25 AM (UTC -5 horas)</t>
  </si>
  <si>
    <t>RAFAEL ANTONIO URIBE ECHEVERRI</t>
  </si>
  <si>
    <t>FDLF-CD-98-2019</t>
  </si>
  <si>
    <t>Servicios como apoyo administrativo a la gestión relacionada con el cobro de obligaciones en el Área de gestión policiva de La Alcaldía Local de Fontibón.</t>
  </si>
  <si>
    <t>20/02/2019 09:11 AM (UTC -5 horas)</t>
  </si>
  <si>
    <t>DAVID STEVEN MALAVER CASTAÑEDA</t>
  </si>
  <si>
    <t>FDLF-CD-84-2019</t>
  </si>
  <si>
    <t xml:space="preserve">Servicios profesionales para apoyar el área de Gestión de desarrollo local orientada a los temas deportivos y recreativo. </t>
  </si>
  <si>
    <t>20/02/2019 08:40 AM (UTC -5 horas)</t>
  </si>
  <si>
    <t>FDLF-CD-109-2019</t>
  </si>
  <si>
    <t>19/02/2019 01:38 PM (UTC -5 horas)</t>
  </si>
  <si>
    <t>OMAIRA ALEXANDRA CARDENAS S.</t>
  </si>
  <si>
    <t>FDLF-CD-99-2019</t>
  </si>
  <si>
    <t>Prestar los servicios profesionales para brindar el apoyo al área de gestión del desarrollo local en los temas sociales desarrollados en la Localidad de Fontibón</t>
  </si>
  <si>
    <t>19/02/2019 08:44 AM (UTC -5 horas)</t>
  </si>
  <si>
    <t>LUZ ALBA BENITEZ SAZA</t>
  </si>
  <si>
    <t>JUAN DAVID RAMIREZ FARIAS</t>
  </si>
  <si>
    <t>FDLK-CD-225-2019</t>
  </si>
  <si>
    <t>08/03/2019 10:21 AM (UTC -5 horas)</t>
  </si>
  <si>
    <t>RUBEN DARIO DIAZ ARANGO</t>
  </si>
  <si>
    <t>FDLK-CD-224-2019</t>
  </si>
  <si>
    <t>07/03/2019 04:35 PM (UTC -5 horas)</t>
  </si>
  <si>
    <t>SERGIO EDUARDO MOLINA OCHOA</t>
  </si>
  <si>
    <t>FDLK-CD-222-2019</t>
  </si>
  <si>
    <t>26/02/2019 03:59 PM (UTC -5 horas)</t>
  </si>
  <si>
    <t>LUZ VIVIANA CORTÉS GUAJE</t>
  </si>
  <si>
    <t>FDLK-CD-220-2019</t>
  </si>
  <si>
    <t>26/02/2019 11:20 AM (UTC -5 horas)</t>
  </si>
  <si>
    <t>DELIA ISABEL LIZARAZO BALLESTEROS</t>
  </si>
  <si>
    <t>FDLK-CD-221-2019</t>
  </si>
  <si>
    <t>26/02/2019 11:09 AM (UTC -5 horas)</t>
  </si>
  <si>
    <t>JHON STEVENSON GÓMEZ PINEDA</t>
  </si>
  <si>
    <t>FDLK-CD-219-2019</t>
  </si>
  <si>
    <t>22/02/2019 05:43 PM (UTC -5 horas)</t>
  </si>
  <si>
    <t>ADRIANA MARIA GIRALDO DURANGO</t>
  </si>
  <si>
    <t>FDLK-CD-218-2019</t>
  </si>
  <si>
    <t>22/02/2019 05:40 PM (UTC -5 horas)</t>
  </si>
  <si>
    <t>MARTHA CECILIA ARRIOLA BECERRA</t>
  </si>
  <si>
    <t>FDLK-CD-217-2019</t>
  </si>
  <si>
    <t>22/02/2019 03:09 PM (UTC -5 horas)</t>
  </si>
  <si>
    <t>MAURICIO GARCÍA ARBOLEDA</t>
  </si>
  <si>
    <t>FDLK-CD-216-2019</t>
  </si>
  <si>
    <t>22/02/2019 02:29 PM (UTC -5 horas)</t>
  </si>
  <si>
    <t xml:space="preserve">JENNY BIBIANA TORO SANTOS </t>
  </si>
  <si>
    <t>FDLK-CD-215-2019</t>
  </si>
  <si>
    <t>21/02/2019 09:02 PM (UTC -5 horas)</t>
  </si>
  <si>
    <t>ARNOLDO MUÑOZ OSPINA</t>
  </si>
  <si>
    <t>FDLK-CD-214-2019</t>
  </si>
  <si>
    <t>21/02/2019 08:54 PM (UTC -5 horas)</t>
  </si>
  <si>
    <t>YENNY OROBIO HERNANDEZ</t>
  </si>
  <si>
    <t>FDLK-CD-213-2019</t>
  </si>
  <si>
    <t>21/02/2019 09:34 AM (UTC -5 horas)</t>
  </si>
  <si>
    <t>LUISA FERNANDA RAMÍREZ FERIZ</t>
  </si>
  <si>
    <t>FDLK-CD-212-2019</t>
  </si>
  <si>
    <t>21/02/2019 06:33 AM (UTC -5 horas)</t>
  </si>
  <si>
    <t>ALEXANDER CANTOR CASTILLO</t>
  </si>
  <si>
    <t>FDLK-CD-204-2019</t>
  </si>
  <si>
    <t>21/02/2019 06:09 AM (UTC -5 horas)</t>
  </si>
  <si>
    <t>MONICA VIVIANA PORRAS BEDOYA</t>
  </si>
  <si>
    <t>FDLK-CD-211-2019</t>
  </si>
  <si>
    <t>PRRESTACIÓN DE SERVICIOS</t>
  </si>
  <si>
    <t>20/02/2019 06:24 PM (UTC -5 horas)</t>
  </si>
  <si>
    <t>JEISON ENRIQUE MORA VARGAS</t>
  </si>
  <si>
    <t>FDLK-CD-209-2019</t>
  </si>
  <si>
    <t>20/02/2019 04:57 PM (UTC -5 horas)</t>
  </si>
  <si>
    <t>DAMARIS VALDERRAMA TIQUE</t>
  </si>
  <si>
    <t>FDLK-CD-208-2019</t>
  </si>
  <si>
    <t>JUAN GAMBA ALONSO</t>
  </si>
  <si>
    <t>FDLK-CD-207-2019</t>
  </si>
  <si>
    <t>20/02/2019 04:10 PM (UTC -5 horas)</t>
  </si>
  <si>
    <t>JUDITH JACKELIN RAMOS AGUDELO</t>
  </si>
  <si>
    <t>FDLK-CD-210-2019</t>
  </si>
  <si>
    <t>20/02/2019 02:02 PM (UTC -5 horas)</t>
  </si>
  <si>
    <t>CLAUDIA PATRICIA GUARNIZO GUZMAN</t>
  </si>
  <si>
    <t>FDLK-CD-206-2019</t>
  </si>
  <si>
    <t>19/02/2019 08:03 PM (UTC -5 horas)</t>
  </si>
  <si>
    <t>MARIA BERNARDA GOMEZ JIMENEZ</t>
  </si>
  <si>
    <t>FDLK-CD-205-2019</t>
  </si>
  <si>
    <t>SANDRA YANETH HERNÁNDEZ QUIROGA</t>
  </si>
  <si>
    <t>FDLB-CD-183-2019</t>
  </si>
  <si>
    <t>APOYO CALIDAD</t>
  </si>
  <si>
    <t>07/03/2019 06:32 PM (UTC -5 horas)</t>
  </si>
  <si>
    <t>RICARDO BERMUDEZ GARZON</t>
  </si>
  <si>
    <t>FDLB-CD-0182-2018</t>
  </si>
  <si>
    <t>TECNICO DEPORTES</t>
  </si>
  <si>
    <t>05/03/2019 09:41 PM (UTC -5 horas)</t>
  </si>
  <si>
    <t>JOHAN STEVEN LOZANO SALCEDO</t>
  </si>
  <si>
    <t>FDLB-CD-181-2019</t>
  </si>
  <si>
    <t>PROFESIONAL PARTICIPACIÓN 2</t>
  </si>
  <si>
    <t>04/03/2019 08:27 PM (UTC -5 horas)</t>
  </si>
  <si>
    <t>CAROL LIZETH ESPITIA GARCÍA</t>
  </si>
  <si>
    <t>FDLB-CD-180-2019</t>
  </si>
  <si>
    <t xml:space="preserve">PROFESIONAL DE SEGUIMIENTO </t>
  </si>
  <si>
    <t>01/03/2019 06:43 PM (UTC -5 horas)</t>
  </si>
  <si>
    <t>MÓNICA HERRERA VACCA</t>
  </si>
  <si>
    <t>FDLB-CD-172-2019</t>
  </si>
  <si>
    <t>28/02/2019 11:50 PM (UTC -5 horas)</t>
  </si>
  <si>
    <t>HEBER ELIAS ROJAS VARGAS</t>
  </si>
  <si>
    <t>FDLB-CD-171-2019</t>
  </si>
  <si>
    <t>28/02/2019 11:24 PM (UTC -5 horas)</t>
  </si>
  <si>
    <t>LEIDY JOHANA GUAYAZAN GUERRERO</t>
  </si>
  <si>
    <t>FDLB-CD-170-2019</t>
  </si>
  <si>
    <t>28/02/2019 11:03 PM (UTC -5 horas)</t>
  </si>
  <si>
    <t>WILLIAM OLARTE</t>
  </si>
  <si>
    <t>FDLB-CD-178-2019</t>
  </si>
  <si>
    <t>28/02/2019 08:51 PM (UTC -5 horas)</t>
  </si>
  <si>
    <t>CARLOS ALBERTO ALDANA CALDERON</t>
  </si>
  <si>
    <t>FDLB-CD-177-2019</t>
  </si>
  <si>
    <t>28/02/2019 08:03 PM (UTC -5 horas)</t>
  </si>
  <si>
    <t>GERMAN EDUARDO ROJAS MORA</t>
  </si>
  <si>
    <t>FDLB-CD-176-2019</t>
  </si>
  <si>
    <t>28/02/2019 07:38 PM (UTC -5 horas)</t>
  </si>
  <si>
    <t>ADRIANA LISBET RIVERA DIAZ</t>
  </si>
  <si>
    <t>28/02/2019 06:05 PM (UTC -5 horas)</t>
  </si>
  <si>
    <t>MIGUEL ANGEL VANEGAS HUERTA</t>
  </si>
  <si>
    <t>FDLB-CD-173-2019</t>
  </si>
  <si>
    <t>ABOGADO ESPECIALIZADO</t>
  </si>
  <si>
    <t>28/02/2019 05:46 PM (UTC -5 horas)</t>
  </si>
  <si>
    <t>ROBERTO ANDRES BROCHERO MONTERO</t>
  </si>
  <si>
    <t>FDLB-CD-175-2019</t>
  </si>
  <si>
    <t>INSTRUCTOR DEPORTES 2</t>
  </si>
  <si>
    <t>28/02/2019 05:36 PM (UTC -5 horas)</t>
  </si>
  <si>
    <t>JHONATAN DAVID VIDAL AREVALO</t>
  </si>
  <si>
    <t>FDLB-CD-169-2019</t>
  </si>
  <si>
    <t>28/02/2019 05:35 PM (UTC -5 horas)</t>
  </si>
  <si>
    <t>ALEYDA CAROLINA RUIZ ARIAS</t>
  </si>
  <si>
    <t>FDLB-CD-0162-2019</t>
  </si>
  <si>
    <t>28/02/2019 05:12 PM (UTC -5 horas)</t>
  </si>
  <si>
    <t>SANDRA MILENA PARRA GÓMEZ</t>
  </si>
  <si>
    <t>FDLB-CD-166-2019</t>
  </si>
  <si>
    <t>27/02/2019 06:41 PM (UTC -5 horas)</t>
  </si>
  <si>
    <t>NICOL YULIANA GAONA ESTUPIÑAN</t>
  </si>
  <si>
    <t>FDLB-CD-165-2019</t>
  </si>
  <si>
    <t>JOHN EDISON ROJAS VARGAS</t>
  </si>
  <si>
    <t>FDLB-CD-164-2019</t>
  </si>
  <si>
    <t>27/02/2019 06:06 PM (UTC -5 horas)</t>
  </si>
  <si>
    <t>BORIS JAVIER ECHEVERRIA GUTIÉRREZ</t>
  </si>
  <si>
    <t>FDLB-CD-163-2019</t>
  </si>
  <si>
    <t>COORDINADOR DEPORTES</t>
  </si>
  <si>
    <t>27/02/2019 05:52 PM (UTC -5 horas)</t>
  </si>
  <si>
    <t>JENNY JOHANA HERNANDEZ AGUILAR</t>
  </si>
  <si>
    <t>FDLB-CD-161-2019</t>
  </si>
  <si>
    <t>PROFESIONAL AMBIENTAL</t>
  </si>
  <si>
    <t>26/02/2019 10:30 AM (UTC -5 horas)</t>
  </si>
  <si>
    <t>JOHN ELKIN FEO DUITAMA</t>
  </si>
  <si>
    <t>FDLB-CD-160-2019</t>
  </si>
  <si>
    <t>CASA PARTICIPACION</t>
  </si>
  <si>
    <t>25/02/2019 10:59 PM (UTC -5 horas)</t>
  </si>
  <si>
    <t>MIGUEL ANGEL GONZÁLEZ</t>
  </si>
  <si>
    <t>FDLB-CD-159-2019</t>
  </si>
  <si>
    <t>PROFESIONAL 3 SUBSIDIO C</t>
  </si>
  <si>
    <t>25/02/2019 06:22 PM (UTC -5 horas)</t>
  </si>
  <si>
    <t>MARTHA LUCÍA SIERRA RUBIO</t>
  </si>
  <si>
    <t>FDLB-CD-158-2019</t>
  </si>
  <si>
    <t>25/02/2019 04:48 PM (UTC -5 horas)</t>
  </si>
  <si>
    <t>JOSE DAVID CRISTANCHO PEREZ</t>
  </si>
  <si>
    <t>FDLB-CD-157-2019</t>
  </si>
  <si>
    <t>22/02/2019 06:14 PM (UTC -5 horas)</t>
  </si>
  <si>
    <t>NATHALIA ANDREA SABA MOYA</t>
  </si>
  <si>
    <t>FDLB-CD-156-2019</t>
  </si>
  <si>
    <t>21/02/2019 07:53 PM (UTC -5 horas)</t>
  </si>
  <si>
    <t>WILLIAM ALBERTO SUAREZ QUESADA</t>
  </si>
  <si>
    <t>FDLB-CD-155-2019</t>
  </si>
  <si>
    <t>21/02/2019 07:33 PM (UTC -5 horas)</t>
  </si>
  <si>
    <t>MARÍA ISABEL CARREÑO MARQUEZ</t>
  </si>
  <si>
    <t>FDLB-CD-154-2019</t>
  </si>
  <si>
    <t>APOYO A LA GESTIÓN MEDIANTE LABORES TÉCNICAS Y ADMINISTRATIVAS EN EL AGDL.</t>
  </si>
  <si>
    <t>21/02/2019 09:53 AM (UTC -5 horas)</t>
  </si>
  <si>
    <t>FDLB-CD-153-2019</t>
  </si>
  <si>
    <t>PLANEACION</t>
  </si>
  <si>
    <t>20/02/2019 09:53 PM (UTC -5 horas)</t>
  </si>
  <si>
    <t>DIEGO EDUARDO CANESTO ARENAS</t>
  </si>
  <si>
    <t>FDLB-CD-152-2019</t>
  </si>
  <si>
    <t>AUXILIAR DE CONTRATACION</t>
  </si>
  <si>
    <t>JORGE ANDRÉS SANTIAGO TIBAVIZCO</t>
  </si>
  <si>
    <t>FDLB-151-2019</t>
  </si>
  <si>
    <t xml:space="preserve">LOGISTICA </t>
  </si>
  <si>
    <t>GERMAN ALFONSO QUINTANA</t>
  </si>
  <si>
    <t>FDLB-CD-148-2019</t>
  </si>
  <si>
    <t>TECNICO COMPARENDO</t>
  </si>
  <si>
    <t>20/02/2019 08:10 PM (UTC -5 horas)</t>
  </si>
  <si>
    <t>AMANDA TERESA CUERVO RODRIGUEZ</t>
  </si>
  <si>
    <t>FDLB-CD-150-2019</t>
  </si>
  <si>
    <t>NOTIFICADOR II</t>
  </si>
  <si>
    <t>20/02/2019 04:22 PM (UTC -5 horas)</t>
  </si>
  <si>
    <t>FERNEY RENÉ GUZMÁN RINCÓN</t>
  </si>
  <si>
    <t>FDLB-CD-149-2019</t>
  </si>
  <si>
    <t>CASA DEL CONSUMIDOR INGENIERO</t>
  </si>
  <si>
    <t>20/02/2019 03:41 PM (UTC -5 horas)</t>
  </si>
  <si>
    <t>MIGUEL ÁNGEL GARCÍA RINCÓN</t>
  </si>
  <si>
    <t>FDLF-CD-146-2019</t>
  </si>
  <si>
    <t>PROFESIONAL ESPECIALIZADO</t>
  </si>
  <si>
    <t>19/02/2019 10:18 PM (UTC -5 horas)</t>
  </si>
  <si>
    <t>FDLB-CD-147-2019</t>
  </si>
  <si>
    <t>19/02/2019 09:49 PM (UTC -5 horas)</t>
  </si>
  <si>
    <t>GLADYS SIERRA LINARES</t>
  </si>
  <si>
    <t>FDLB-CD-144-2019</t>
  </si>
  <si>
    <t>19/02/2019 08:06 PM (UTC -5 horas)</t>
  </si>
  <si>
    <t>LUZ ADRIANA VILLARREAL SÁNCHEZ</t>
  </si>
  <si>
    <t>FDLB-CD-145-2019</t>
  </si>
  <si>
    <t>REFERENTE DE SEGURIDAD</t>
  </si>
  <si>
    <t>19/02/2019 04:49 PM (UTC -5 horas)</t>
  </si>
  <si>
    <t>JAIRO CARDENAS SILVA</t>
  </si>
  <si>
    <t>FDLB-CD-143-2019</t>
  </si>
  <si>
    <t>ASISTENCIAL COMPARENDO</t>
  </si>
  <si>
    <t>19/02/2019 08:58 AM (UTC -5 horas)</t>
  </si>
  <si>
    <t>PEDRO ALEXANDER DIAZ RODRIGUEZ</t>
  </si>
  <si>
    <t>FDLB-CD-142-2019</t>
  </si>
  <si>
    <t>APOYO EN ACTIVIDADES DE TIPO LOGISTICO</t>
  </si>
  <si>
    <t>18/02/2019 04:37 PM (UTC -5 horas)</t>
  </si>
  <si>
    <t xml:space="preserve">WILMAR ENRIQUE ROCHA LOPEZ </t>
  </si>
  <si>
    <t>ANA BEATRIZ REYES CALDERON</t>
  </si>
  <si>
    <t>FDLT-CPS-110-2019</t>
  </si>
  <si>
    <t xml:space="preserve">SERVICIOS DE APOYO A LA GESTIÓN </t>
  </si>
  <si>
    <t>04/03/2019 01:20 PM (UTC -5 horas)</t>
  </si>
  <si>
    <t>CINDY YICED ARDILA ARROYO</t>
  </si>
  <si>
    <t>FDLT-CPS-092-2019</t>
  </si>
  <si>
    <t>PRESTAR SERVICIOS PROFESIONALES EN LA OFICINA DE PLANEACION</t>
  </si>
  <si>
    <t>27/02/2019 11:47 AM (UTC -5 horas)</t>
  </si>
  <si>
    <t>YEIMY CAROLINA AGUDELO HERNANDEZ</t>
  </si>
  <si>
    <t>FDLT-CPS-093-2019</t>
  </si>
  <si>
    <t>APOYAR AL EQUIPO DE PRENSA Y COMUNICACIONES DE LA ALCALDÍA LOCAL</t>
  </si>
  <si>
    <t>25/02/2019 11:51 AM (UTC -5 horas)</t>
  </si>
  <si>
    <t>JUÁN SEBASTIAN LANDINO MARTÍNEZ</t>
  </si>
  <si>
    <t>MC-005-FDLU-2019</t>
  </si>
  <si>
    <t xml:space="preserve">RENDICIÓN DE CUENTAS </t>
  </si>
  <si>
    <t>08/03/2019 04:45 PM (UTC -5 horas)</t>
  </si>
  <si>
    <t>CD-147-FDLU-2019</t>
  </si>
  <si>
    <t>ARQUITECTA DE CERROS</t>
  </si>
  <si>
    <t>26/02/2019 10:34 AM (UTC -5 horas)</t>
  </si>
  <si>
    <t xml:space="preserve">YULI MARCELA TORO PASCAGAZA	</t>
  </si>
  <si>
    <t>CD-146-FDLU-2019</t>
  </si>
  <si>
    <t>ASISTENCIAL ARCHIVO 3</t>
  </si>
  <si>
    <t>25/02/2019 10:06 AM (UTC -5 horas)</t>
  </si>
  <si>
    <t>MABEL ASTRID ROA PIZON</t>
  </si>
  <si>
    <t>CD-144-FDLU-2019</t>
  </si>
  <si>
    <t>21/02/2019 07:19 AM (UTC -5 horas)</t>
  </si>
  <si>
    <t>FABIAN HIPÓLITO SILVA LEGUIZAMÓN</t>
  </si>
  <si>
    <t>CD-143-FDLU-2019</t>
  </si>
  <si>
    <t>PROFESIONAL MESAS TERRITORIALES</t>
  </si>
  <si>
    <t>20/02/2019 04:39 PM (UTC -5 horas)</t>
  </si>
  <si>
    <t>RICAURTE MACHADO PORRAS</t>
  </si>
  <si>
    <t>CD-142-FDLU-2019</t>
  </si>
  <si>
    <t xml:space="preserve">ASISTENTE DE JURÍDICA </t>
  </si>
  <si>
    <t>20/02/2019 03:48 PM (UTC -5 horas)</t>
  </si>
  <si>
    <t xml:space="preserve">YURI TATINA REAY COBOS </t>
  </si>
  <si>
    <t>CD-141-FDLU-2019</t>
  </si>
  <si>
    <t xml:space="preserve">ABOGADO 2 CASA CONSUMIDOR </t>
  </si>
  <si>
    <t>19/02/2019 03:30 PM (UTC -5 horas)</t>
  </si>
  <si>
    <t>YEIMI ANGÉLICA LINARES AMAYA</t>
  </si>
  <si>
    <t>CD-133-FDLU-2019</t>
  </si>
  <si>
    <t>ABOGADO 4 INSPECCIONES</t>
  </si>
  <si>
    <t>18/02/2019 12:13 PM (UTC -5 horas)</t>
  </si>
  <si>
    <t>LUDY LIMBANIA PEREZ VICTORINO</t>
  </si>
  <si>
    <t>FDLSC-CPS-256-2019</t>
  </si>
  <si>
    <t>07/03/2019 08:45 PM (UTC -5 horas)</t>
  </si>
  <si>
    <t>IVAN MAURICIO AREVALO BARRIOS</t>
  </si>
  <si>
    <t>FDLSC-CPS-257-2019</t>
  </si>
  <si>
    <t>07/03/2019 09:57 AM (UTC -5 horas)</t>
  </si>
  <si>
    <t>CESAR AUGUSTO VARELA SABRICA</t>
  </si>
  <si>
    <t>FDLSC-CPS-255-2019</t>
  </si>
  <si>
    <t>04/03/2019 06:12 PM (UTC -5 horas)</t>
  </si>
  <si>
    <t>JULLIET DE LOS ANGELES CAPADOR QUINTERO</t>
  </si>
  <si>
    <t>FDLSC-CPS-190-2019</t>
  </si>
  <si>
    <t>04/03/2019 05:46 PM (UTC -5 horas)</t>
  </si>
  <si>
    <t>YINET VIVERLY NUÑEZ BEDOYA</t>
  </si>
  <si>
    <t>FDLSC-CPS-254-2019</t>
  </si>
  <si>
    <t>JENNIFER MILADY CULMA TÓRRES</t>
  </si>
  <si>
    <t>FDLSC-CPS-248-2019</t>
  </si>
  <si>
    <t>01/03/2019 03:30 PM (UTC -5 horas)</t>
  </si>
  <si>
    <t>FDLSC-CPS-247-2019</t>
  </si>
  <si>
    <t>01/03/2019 03:09 PM (UTC -5 horas)</t>
  </si>
  <si>
    <t>LAURA NATALI MEDINA RAMIREZ</t>
  </si>
  <si>
    <t>FDLSC-CPS-251-2019</t>
  </si>
  <si>
    <t>01/03/2019 02:48 PM (UTC -5 horas)</t>
  </si>
  <si>
    <t>JULIE EMPERATRIZ BLANCO BARRETO</t>
  </si>
  <si>
    <t>FDLSC-CPS-253-2019</t>
  </si>
  <si>
    <t>01/03/2019 02:05 PM (UTC -5 horas)</t>
  </si>
  <si>
    <t>NOLBERTO DIAZ TOBAR</t>
  </si>
  <si>
    <t>FDLSC CPS-201-2019</t>
  </si>
  <si>
    <t>JERRY BOHÓRQUEZ CASTAÑEDA</t>
  </si>
  <si>
    <t>FDLSC-CPS-252-2019</t>
  </si>
  <si>
    <t>01/03/2019 12:43 PM (UTC -5 horas)</t>
  </si>
  <si>
    <t>JOAN PAOLO JIMENEZ CRUZ</t>
  </si>
  <si>
    <t>FDLSC-CPS-249-2019</t>
  </si>
  <si>
    <t>01/03/2019 08:22 AM (UTC -5 horas)</t>
  </si>
  <si>
    <t>JULIO CÉSAR BARAJAS RINCÓN</t>
  </si>
  <si>
    <t>FDLSC-CPS-250-2019</t>
  </si>
  <si>
    <t>28/02/2019 03:15 PM (UTC -5 horas)</t>
  </si>
  <si>
    <t>ANA MARIA TORRES VEGA</t>
  </si>
  <si>
    <t>FDLSC-CPS-246-2019</t>
  </si>
  <si>
    <t>27/02/2019 03:52 PM (UTC -5 horas)</t>
  </si>
  <si>
    <t>MARIA ISABEL BENAVIDES FUENTES</t>
  </si>
  <si>
    <t>FDLSC-CPS-245-2019</t>
  </si>
  <si>
    <t>27/02/2019 03:47 PM (UTC -5 horas)</t>
  </si>
  <si>
    <t>LUIS ALBERTO HERNANDEZ SILVA</t>
  </si>
  <si>
    <t>FDLSC-CPS-244-2019</t>
  </si>
  <si>
    <t>27/02/2019 03:42 PM (UTC -5 horas)</t>
  </si>
  <si>
    <t>JAIRO HUMBERTO BETANCOURT PARDO</t>
  </si>
  <si>
    <t>FDLSC-CPS-243-2019</t>
  </si>
  <si>
    <t>27/02/2019 03:37 PM (UTC -5 horas)</t>
  </si>
  <si>
    <t>HÉCTOR MANUEL ESCAMILLA SALAZAR</t>
  </si>
  <si>
    <t>FDLSC-CPS-242-2019</t>
  </si>
  <si>
    <t>27/02/2019 03:32 PM (UTC -5 horas)</t>
  </si>
  <si>
    <t>ALEXANDRA OSORIO SÁNCHEZ</t>
  </si>
  <si>
    <t>FDLSC-CPS-241-2019</t>
  </si>
  <si>
    <t>27/02/2019 03:28 PM (UTC -5 horas)</t>
  </si>
  <si>
    <t>MARÍA LUDIVIA JIMÉNEZ PÉREZ</t>
  </si>
  <si>
    <t>FDLSC-CPS-240-2019</t>
  </si>
  <si>
    <t>27/02/2019 03:24 PM (UTC -5 horas)</t>
  </si>
  <si>
    <t>GIOVANNI CANCINO CONTENTO</t>
  </si>
  <si>
    <t>FDLSC-CPS-239-2019</t>
  </si>
  <si>
    <t>27/02/2019 03:15 PM (UTC -5 horas)</t>
  </si>
  <si>
    <t>YESSICA PAOLA OYOLA HUERFANO</t>
  </si>
  <si>
    <t>FDLSC-CPS-238-2019</t>
  </si>
  <si>
    <t>27/02/2019 03:10 PM (UTC -5 horas)</t>
  </si>
  <si>
    <t>DEIBY FABIAN SANCHEZ VALBUENA</t>
  </si>
  <si>
    <t>FDLSC-CPS-237-2019</t>
  </si>
  <si>
    <t>27/02/2019 03:04 PM (UTC -5 horas)</t>
  </si>
  <si>
    <t>ASLEY YURANY ROBAYO BELTRÁN</t>
  </si>
  <si>
    <t>FDLSC-CPS-236-2019</t>
  </si>
  <si>
    <t>26/02/2019 06:17 PM (UTC -5 horas)</t>
  </si>
  <si>
    <t>FDLSC-CPS-235-2019</t>
  </si>
  <si>
    <t>LUIS ESTEBAN GARZÓN SÁNCHEZ</t>
  </si>
  <si>
    <t>FDLSC-CPS-234-2019</t>
  </si>
  <si>
    <t>26/02/2019 06:03 PM (UTC -5 horas)</t>
  </si>
  <si>
    <t>FDLSC-CPS-233-2019</t>
  </si>
  <si>
    <t>26/02/2019 05:54 PM (UTC -5 horas)</t>
  </si>
  <si>
    <t>HAROLD ROCARDO BENAVIDES ORJUELA</t>
  </si>
  <si>
    <t>FDLSC-CPS-232-2019</t>
  </si>
  <si>
    <t>26/02/2019 05:47 PM (UTC -5 horas)</t>
  </si>
  <si>
    <t>OLGA LUCIA CORTES</t>
  </si>
  <si>
    <t>FDLSC-CPS-231-2019</t>
  </si>
  <si>
    <t>26/02/2019 05:39 PM (UTC -5 horas)</t>
  </si>
  <si>
    <t>YASSON YAIR PEREA MOSQUERA</t>
  </si>
  <si>
    <t>FDLSC-CPS-230-2019</t>
  </si>
  <si>
    <t>26/02/2019 05:30 PM (UTC -5 horas)</t>
  </si>
  <si>
    <t>VICTOR MANUEL VARGAS TOVAR</t>
  </si>
  <si>
    <t>FDLSC-CPS-229-2019</t>
  </si>
  <si>
    <t>25/02/2019 07:51 PM (UTC -5 horas)</t>
  </si>
  <si>
    <t>LUIS EDUARDO BELTRAN ACOSTA</t>
  </si>
  <si>
    <t>FDLSC-CPS-228-2019</t>
  </si>
  <si>
    <t>25/02/2019 07:41 PM (UTC -5 horas)</t>
  </si>
  <si>
    <t>FDLSC-CPS-227-2019</t>
  </si>
  <si>
    <t>25/02/2019 07:34 PM (UTC -5 horas)</t>
  </si>
  <si>
    <t>KERLEY MAURICIO ESPINOSA RODRÍGUEZ</t>
  </si>
  <si>
    <t>FDLSC-CPS-226-2019</t>
  </si>
  <si>
    <t>22/02/2019 07:05 PM (UTC -5 horas)</t>
  </si>
  <si>
    <t>FDLSC-CPS-225--2019</t>
  </si>
  <si>
    <t>22/02/2019 06:38 PM (UTC -5 horas)</t>
  </si>
  <si>
    <t>JEFERSSON GONZALO GOMEZ CASTIBLANCO</t>
  </si>
  <si>
    <t>FDLSC-CPS-206-2019</t>
  </si>
  <si>
    <t>22/02/2019 06:11 PM (UTC -5 horas)</t>
  </si>
  <si>
    <t>JENNIFFER GUILLEN HERNANDEZ</t>
  </si>
  <si>
    <t>FDLSC-CPS-224-2019</t>
  </si>
  <si>
    <t>22/02/2019 05:55 PM (UTC -5 horas)</t>
  </si>
  <si>
    <t>ANYI LICED TÓRRES CAPERA</t>
  </si>
  <si>
    <t>FDLSC-CPS-198-2019</t>
  </si>
  <si>
    <t>22/02/2019 12:13 PM (UTC -5 horas)</t>
  </si>
  <si>
    <t>STEFANY LIZETH NEISA AVILA</t>
  </si>
  <si>
    <t>FDLSC-CPS-195-2019</t>
  </si>
  <si>
    <t>22/02/2019 12:05 PM (UTC -5 horas)</t>
  </si>
  <si>
    <t>CÉSAR DAVID BARRERO RODRÍGUEZ</t>
  </si>
  <si>
    <t>FDLSC-CPS-194-2019</t>
  </si>
  <si>
    <t>22/02/2019 11:51 AM (UTC -5 horas)</t>
  </si>
  <si>
    <t>NANCY MILENA LÓPEZ MOJÍCA</t>
  </si>
  <si>
    <t>FDLSC-CPS-042-2019</t>
  </si>
  <si>
    <t>21/02/2019 08:06 PM (UTC -5 horas)</t>
  </si>
  <si>
    <t>FDLSC-CPS-041-2019</t>
  </si>
  <si>
    <t>21/02/2019 07:46 PM (UTC -5 horas)</t>
  </si>
  <si>
    <t>ELIANA YURIED BENITO LADINO</t>
  </si>
  <si>
    <t>FDLSC-CPS-191-2019</t>
  </si>
  <si>
    <t>21/02/2019 07:56 PM (UTC -5 horas)</t>
  </si>
  <si>
    <t>JAVIER SESTIVEN MORALES MESA</t>
  </si>
  <si>
    <t>FDLSC-CPS-178-2019</t>
  </si>
  <si>
    <t>21/02/2019 07:23 PM (UTC -5 horas)</t>
  </si>
  <si>
    <t>JAIME HUMBERTO GARZON DIAZ</t>
  </si>
  <si>
    <t>FDLSC-CPS-175-2019</t>
  </si>
  <si>
    <t>21/02/2019 07:08 PM (UTC -5 horas)</t>
  </si>
  <si>
    <t>MAICOL STIVEN BABATIVA PATIÑO</t>
  </si>
  <si>
    <t>FDLSC-CPS-203-2019</t>
  </si>
  <si>
    <t>21/02/2019 06:47 PM (UTC -5 horas)</t>
  </si>
  <si>
    <t>MARCO ANTONIO BALLESTEROS AGUIRRE</t>
  </si>
  <si>
    <t>FDLSC-CPS-121-2019</t>
  </si>
  <si>
    <t>21/02/2019 06:01 PM (UTC -5 horas)</t>
  </si>
  <si>
    <t>VLADIMIR CARRILLO PALLARES</t>
  </si>
  <si>
    <t>FDLSC-CPS-209-2019</t>
  </si>
  <si>
    <t>21/02/2019 04:50 PM (UTC -5 horas)</t>
  </si>
  <si>
    <t>MANUEL ALFREDO FAJARDO PINZON</t>
  </si>
  <si>
    <t>FDLSC-CPS-223-2019</t>
  </si>
  <si>
    <t>21/02/2019 03:41 PM (UTC -5 horas)</t>
  </si>
  <si>
    <t>ANGELA JOHANNA URIBE PARRA</t>
  </si>
  <si>
    <t>FDLSC-CPS-184-2019</t>
  </si>
  <si>
    <t>21/02/2019 01:02 PM (UTC -5 horas)</t>
  </si>
  <si>
    <t>DEISY BIVIANA SANCHEZ CARRILLO</t>
  </si>
  <si>
    <t>FDLSC-CPS-183-2019</t>
  </si>
  <si>
    <t>21/02/2019 12:48 PM (UTC -5 horas)</t>
  </si>
  <si>
    <t>MIGUEL ANGEL RIVERA CORTES</t>
  </si>
  <si>
    <t>FDLSC-CPS-215-2019</t>
  </si>
  <si>
    <t>21/02/2019 12:34 PM (UTC -5 horas)</t>
  </si>
  <si>
    <t>JOSE ANDRES SALINAS WILCHES</t>
  </si>
  <si>
    <t>FDLSC-CPS-213-2019</t>
  </si>
  <si>
    <t>21/02/2019 12:06 PM (UTC -5 horas)</t>
  </si>
  <si>
    <t>CARLOS ARTURO MARTÍNEZ ESPINOSA</t>
  </si>
  <si>
    <t>FDLSC-CPS-214-2019</t>
  </si>
  <si>
    <t>21/02/2019 11:42 AM (UTC -5 horas)</t>
  </si>
  <si>
    <t>JUAN PABLO TOSCANO CONTRERAS</t>
  </si>
  <si>
    <t>FDLSC-CPS-182-2019</t>
  </si>
  <si>
    <t>21/02/2019 11:05 AM (UTC -5 horas)</t>
  </si>
  <si>
    <t>JAIME RENÉ ROJAS MILLAN</t>
  </si>
  <si>
    <t>FDLSC-CPS-186-2019</t>
  </si>
  <si>
    <t>21/02/2019 10:42 AM (UTC -5 horas)</t>
  </si>
  <si>
    <t>ALEXANDER GONZALEZ RAMIREZ</t>
  </si>
  <si>
    <t>FDLSC-CPS-179-2019</t>
  </si>
  <si>
    <t>21/02/2019 06:11 AM (UTC -5 horas)</t>
  </si>
  <si>
    <t>ALEXANDRA MILENA GONZALEZ</t>
  </si>
  <si>
    <t>FDLSC-CPS-212-2019</t>
  </si>
  <si>
    <t>20/02/2019 11:31 PM (UTC -5 horas)</t>
  </si>
  <si>
    <t xml:space="preserve">JESSICA LIZETH LOPEZ ACERO </t>
  </si>
  <si>
    <t>FDLSC-CPS-193-2019</t>
  </si>
  <si>
    <t>20/02/2019 11:16 PM (UTC -5 horas)</t>
  </si>
  <si>
    <t>DIANA CAROLINA ZAE GONZÁLEZ</t>
  </si>
  <si>
    <t>FDLSC-CPS-192-2019</t>
  </si>
  <si>
    <t>20/02/2019 11:06 PM (UTC -5 horas)</t>
  </si>
  <si>
    <t>VICTOR RODOLFO SAENZ DUQUE</t>
  </si>
  <si>
    <t>FDLSC-CPS-196-2019</t>
  </si>
  <si>
    <t>20/02/2019 10:41 PM (UTC -5 horas)</t>
  </si>
  <si>
    <t>LEIDY JINETH RODRÍGUEZ QUINCHUCUA</t>
  </si>
  <si>
    <t>FDLSC-CPS-197-2019</t>
  </si>
  <si>
    <t>20/02/2019 10:32 PM (UTC -5 horas)</t>
  </si>
  <si>
    <t>SNEIDER ANDRÉS ALZATE CAMACHO</t>
  </si>
  <si>
    <t>FDLSC-CPS-211-2019</t>
  </si>
  <si>
    <t>20/02/2019 10:09 PM (UTC -5 horas)</t>
  </si>
  <si>
    <t>JORGE AUGUSTO CASTIBLANCO ESLAVA</t>
  </si>
  <si>
    <t>FDLSC-CPS-210-2019</t>
  </si>
  <si>
    <t>20/02/2019 09:55 PM (UTC -5 horas</t>
  </si>
  <si>
    <t>FABIO HERNAN DAVILA VALENZUELA</t>
  </si>
  <si>
    <t>FDLSC-CPS-108-2019</t>
  </si>
  <si>
    <t>20/02/2019 08:48 PM (UTC -5 horas)</t>
  </si>
  <si>
    <t>EDGAR ARMANDO GUTIERREZ TORRES</t>
  </si>
  <si>
    <t>FDLSC-CPS-208-2019</t>
  </si>
  <si>
    <t>20/02/2019 06:55 PM (UTC -5 horas)</t>
  </si>
  <si>
    <t>ERNESTO CADENA GUERRERO</t>
  </si>
  <si>
    <t>FDLSC-CPS-207-2019</t>
  </si>
  <si>
    <t>20/02/2019 05:30 PM (UTC -5 horas)</t>
  </si>
  <si>
    <t>CARLOS HECTOR PINZON BALLESTEROS</t>
  </si>
  <si>
    <t>FDLSC-CPS-187-2019</t>
  </si>
  <si>
    <t>20/02/2019 04:40 PM (UTC -5 horas)</t>
  </si>
  <si>
    <t>CINDI PAOLA PRIETO DUARTE</t>
  </si>
  <si>
    <t>FDLSC-CPS-188-2019</t>
  </si>
  <si>
    <t>20/02/2019 01:33 PM (UTC -5 horas)</t>
  </si>
  <si>
    <t>CRISTHIAN CAMILO MUNEVAR CRISTIANO</t>
  </si>
  <si>
    <t>FDLSC-CPS-200-2019</t>
  </si>
  <si>
    <t>20/02/2019 12:13 PM (UTC -5 horas)</t>
  </si>
  <si>
    <t>FDLSC-CPS-180-2019</t>
  </si>
  <si>
    <t>20/02/2019 08:49 AM (UTC -5 horas)</t>
  </si>
  <si>
    <t>NATALIA MORENO QUIROGA</t>
  </si>
  <si>
    <t>FDLSC-CPS-181-2019</t>
  </si>
  <si>
    <t>20/02/2019 08:39 AM (UTC -5 horas)</t>
  </si>
  <si>
    <t>LAURA MANUELA SAAVEDRA VELASCO</t>
  </si>
  <si>
    <t>FDLSC-CPS-140-2019</t>
  </si>
  <si>
    <t>20/02/2019 12:15 AM (UTC -5 horas)</t>
  </si>
  <si>
    <t>ENERIETH CUADROS HERNANDEZ</t>
  </si>
  <si>
    <t>FDLSC-CPS-138-2019</t>
  </si>
  <si>
    <t>19/02/2019 11:36 PM (UTC -5 horas)</t>
  </si>
  <si>
    <t xml:space="preserve">LAURA XIMENA ARISTIZABAL ACOSTA </t>
  </si>
  <si>
    <t>FDLSC-CPS-139-2019</t>
  </si>
  <si>
    <t>19/02/2019 11:13 PM (UTC -5 horas)</t>
  </si>
  <si>
    <t>JORGE EDUARDO GÓMEZ VALBUENA</t>
  </si>
  <si>
    <t>FDLSC-CPS-135-2019</t>
  </si>
  <si>
    <t>19/02/2019 09:58 PM (UTC -5 horas)</t>
  </si>
  <si>
    <t>JOSE ALFREDO MORA MORA</t>
  </si>
  <si>
    <t>FDLSC-CPS-133-2019</t>
  </si>
  <si>
    <t>19/02/2019 09:51 PM (UTC -5 horas)</t>
  </si>
  <si>
    <t>GUILLERMO FORERO APONTE</t>
  </si>
  <si>
    <t>FDLSC-CPS-134-2019</t>
  </si>
  <si>
    <t>19/02/2019 09:41 PM (UTC -5 horas)</t>
  </si>
  <si>
    <t xml:space="preserve">ALVARO ALEXIS MEDINA ROMERO </t>
  </si>
  <si>
    <t>FDLSC-CPS-132-2019</t>
  </si>
  <si>
    <t>19/02/2019 09:31 PM (UTC -5 horas)</t>
  </si>
  <si>
    <t>EDGA GOYENECHE MUÑOZ</t>
  </si>
  <si>
    <t>FDLSC-CPS-107-2019</t>
  </si>
  <si>
    <t>19/02/2019 09:22 PM (UTC -5 horas)</t>
  </si>
  <si>
    <t>PEDRO NICOLAS LADINO SALAMANCA</t>
  </si>
  <si>
    <t>FDLSC-CPS-109-2019</t>
  </si>
  <si>
    <t>19/02/2019 09:13 PM (UTC -5 horas)</t>
  </si>
  <si>
    <t>JOSE DE LOS REYES BALLESTEROS BALLESTEROS</t>
  </si>
  <si>
    <t>FDLSC-CPS-127-2019</t>
  </si>
  <si>
    <t>19/02/2019 04:13 PM (UTC -5 horas)</t>
  </si>
  <si>
    <t>VIVIANA MARCELA NIÑO RODRIGUEZ</t>
  </si>
  <si>
    <t>FDLSC-CPS-124-2019</t>
  </si>
  <si>
    <t>19/02/2019 03:20 PM (UTC -5 horas)</t>
  </si>
  <si>
    <t>YENNY MARCELA JIMENEZ GOMEZ</t>
  </si>
  <si>
    <t>FDLSC-CPS-125-2019</t>
  </si>
  <si>
    <t>19/02/2019 03:11 PM (UTC -5 horas)</t>
  </si>
  <si>
    <t>MARÍA ANGÉLICA RIVERA CAMARGO</t>
  </si>
  <si>
    <t>FDLSC-CPS-222-2019</t>
  </si>
  <si>
    <t>19/02/2019 01:01 PM (UTC -5 horas)</t>
  </si>
  <si>
    <t>ANDREA CATALINA CARRASCAL GIRALDO</t>
  </si>
  <si>
    <t>FDLSC-CPS-204-2019</t>
  </si>
  <si>
    <t>19/02/2019 12:49 PM (UTC -5 horas)</t>
  </si>
  <si>
    <t>JENNIFER ALEXANDRA MORENO PERDOMO</t>
  </si>
  <si>
    <t>FDLSC-CPS-221-2019</t>
  </si>
  <si>
    <t>19/02/2019 12:27 PM (UTC -5 horas)</t>
  </si>
  <si>
    <t>JULIETH ANDREA ROJAS DELGADILLO</t>
  </si>
  <si>
    <t>FDLSC-CPS-220-2019</t>
  </si>
  <si>
    <t>19/02/2019 12:17 PM (UTC -5 horas)</t>
  </si>
  <si>
    <t>ADRIANA PATRICIA CRUZ PINTO</t>
  </si>
  <si>
    <t>FDLSC-CPS-219-2019</t>
  </si>
  <si>
    <t>18/02/2019 05:08 PM (UTC -5 horas)</t>
  </si>
  <si>
    <t>ANGELICA MARIA TORRES QUIROGA</t>
  </si>
  <si>
    <t>FDLSF-CD-087-2019</t>
  </si>
  <si>
    <t>AUXILIAR CONTABILIDAD</t>
  </si>
  <si>
    <t>11/03/2019 05:49 PM (UTC -5 horas)</t>
  </si>
  <si>
    <t>FDLSF-CD-086-2019</t>
  </si>
  <si>
    <t>08/03/2019 04:29 PM (UTC -5 horas)</t>
  </si>
  <si>
    <t>LAURA STEPHANIA MORALES BUSTOS</t>
  </si>
  <si>
    <t>FDLSF-CD-088-2019</t>
  </si>
  <si>
    <t>PROFESIONAL ESPECIALIZADO DESPACHO</t>
  </si>
  <si>
    <t>08/03/2019 03:12 PM (UTC -5 horas)</t>
  </si>
  <si>
    <t>RENEE MAURICIO QUIMBAY BARRERA</t>
  </si>
  <si>
    <t>FDLSF-CD-075-2019</t>
  </si>
  <si>
    <t xml:space="preserve">VIDEOGRAFO - EQUIPO COMUNICACIONES </t>
  </si>
  <si>
    <t>08/03/2019 12:03 PM (UTC -5 horas)</t>
  </si>
  <si>
    <t>FDLSF-CD-085-2019</t>
  </si>
  <si>
    <t>ABOGADO CONTRATACION 2</t>
  </si>
  <si>
    <t>06/03/2019 03:08 PM (UTC -5 horas)</t>
  </si>
  <si>
    <t>CLAUDIA PATRICIA ALVARADO PACHON</t>
  </si>
  <si>
    <t>FDLSF-CD-083-2019</t>
  </si>
  <si>
    <t>COORDINADOR CONTRATOS</t>
  </si>
  <si>
    <t>06/03/2019 03:00 PM (UTC -5 horas)</t>
  </si>
  <si>
    <t>MARÍA MAGDALENA POLANCO ECHVERRY</t>
  </si>
  <si>
    <t>FDLSF-CD-084-2019</t>
  </si>
  <si>
    <t>06/03/2019 02:50 PM (UTC -5 horas)</t>
  </si>
  <si>
    <t>FDLSF-CD-082-2019</t>
  </si>
  <si>
    <t>LÍDER COMUNICACIONES</t>
  </si>
  <si>
    <t>05/03/2019 11:55 PM (UTC -5 horas)</t>
  </si>
  <si>
    <t>CLAUDIA VICTORIA CASTAÑO MARTINEZ</t>
  </si>
  <si>
    <t>FDLSF-CD-080-2019</t>
  </si>
  <si>
    <t>APOYO GESTION DEL RIESGO</t>
  </si>
  <si>
    <t>05/03/2019 11:53 PM (UTC -5 horas)</t>
  </si>
  <si>
    <t>CARLOS ENRIQUE NOYA BALLEN</t>
  </si>
  <si>
    <t>WILLIAM OSPINO DÍAZ GRANADOS</t>
  </si>
  <si>
    <t>LUIS FELIPE BAUTISTA GARCIA</t>
  </si>
  <si>
    <t>RAFAEL PEÑA HERRERA</t>
  </si>
  <si>
    <t>FDLSF-CD-046-2019</t>
  </si>
  <si>
    <t>REFERENTE SISTEMAS</t>
  </si>
  <si>
    <t>18/02/2019 12:32 PM (UTC -5 horas)</t>
  </si>
  <si>
    <t>RAFAEL RICARDO BALAGUERA BONITTO</t>
  </si>
  <si>
    <t>1) JULIAN EDUARDO MELO ALARCON - $ 41.040.000
2) KERLY MARCELA TORRES UMBA  - $ 41.040.000
3) GERMAN CAMILO HERNANDEZ TRIVIÑO  - $ 41.040.000
                     4) JOSUE DAVID GOMEZ MOJICA  - $ 41.040.000                                   5) LAURA JULIETH ROJAS AYERBE  - $ 41.040.000</t>
  </si>
  <si>
    <t>377
393
394
395
397</t>
  </si>
  <si>
    <t>347
388
398</t>
  </si>
  <si>
    <t>JAIR ALEXANDER GUTIERREZ</t>
  </si>
  <si>
    <t>339
366</t>
  </si>
  <si>
    <t>1) kEVIN YESID MENDEZ CUELLO - $28,000,000
2) ANGELA MILENA ARIZA ALTAMAR - $28,000,000</t>
  </si>
  <si>
    <t>17
18</t>
  </si>
  <si>
    <t>22
23
24</t>
  </si>
  <si>
    <t>25
26</t>
  </si>
  <si>
    <t>409
405</t>
  </si>
  <si>
    <t xml:space="preserve">	DE LA ESPRIELLA CONSULTING &amp; CONSTRUCTOR ENTERPRISE S.A.S</t>
  </si>
  <si>
    <t>350
367</t>
  </si>
  <si>
    <t>07/03/2019 12:06 PM (UTC -5 horas)</t>
  </si>
  <si>
    <t>EILIN NATALY VILLABON PARDO</t>
  </si>
  <si>
    <t>FDLUSA-CPS-119-2019</t>
  </si>
  <si>
    <t>07/03/2019 04:28 PM (UTC -5 horas)</t>
  </si>
  <si>
    <t>SAEN RODRIGO PUENTES BAQUERO</t>
  </si>
  <si>
    <t>FDLUSA-CPS-118-2019</t>
  </si>
  <si>
    <t>06/03/2019 08:07 AM (UTC -5 horas)</t>
  </si>
  <si>
    <t>ANA CECILIA PRIETO SALCEDO</t>
  </si>
  <si>
    <t>FDLUSA-CPS-115-2019</t>
  </si>
  <si>
    <t>FDLUSA-CPS-101-2019 FDLUSA-CPS-069-2019V2</t>
  </si>
  <si>
    <t>FDLCB-CD-214-2019</t>
  </si>
  <si>
    <t>DAIRO JEZZID LEÓN ROMERO</t>
  </si>
  <si>
    <t>ALPA-IPMC-003-2019</t>
  </si>
  <si>
    <t>SISTEMA CON LECTOR BIOMETRICO DE HUELLA DIGITAL</t>
  </si>
  <si>
    <t>12/03/2019 03:15 PM (UTC -5 horas)</t>
  </si>
  <si>
    <t>PRESTAR LOS SERVICIOS PROFESIONALES COMO ABOGADO</t>
  </si>
  <si>
    <t>FDLM-CD-089-2019</t>
  </si>
  <si>
    <t>FDLM-CD-090-2019</t>
  </si>
  <si>
    <t>APOYAR AL EQUIPO DE PRENSA Y COMUNICACION DE LA ALCALDIA LOCAL</t>
  </si>
  <si>
    <t>CRISTIAN EDUARDO MORENO DUCUARA (34648)</t>
  </si>
  <si>
    <t xml:space="preserve"> 	CPS-053-2019</t>
  </si>
  <si>
    <t>NATALIA MURCIA MURCIA</t>
  </si>
  <si>
    <t>FDLSC-LP-007-2019</t>
  </si>
  <si>
    <t>CONTRATAR MEDIANTE EL SISTEMA DE PRECIOS UNITARIOS FIJOS SIN FORMULA DE REAJUSTE, EL SUMINISTRO E INSTALACION DE MOBILIARIO URBANO, ASI COMO EL MANTENIMIENTO DE LA INFRAESTRUCTURA FÍSICA DE LOS PARQUE</t>
  </si>
  <si>
    <t>15/03/2019 05:18 PM (UTC -5 horas)</t>
  </si>
  <si>
    <t>FDLSC-MC-008-2019</t>
  </si>
  <si>
    <t>CONTRATAR EL SUMINISTRO DE MATERIAL VEGETAL Y VARIOS PARA LA EJECUCIÓN DE ACCIONES EN MATERIA DE AMBIENTE</t>
  </si>
  <si>
    <t>15/03/2019 05:21 PM (UTC -5 horas)</t>
  </si>
  <si>
    <t>ZAYDA LORENA VILLAR BECERRA</t>
  </si>
  <si>
    <t>FDLT-CPS-0104-DE 2019</t>
  </si>
  <si>
    <t>ANDRES FELIPE LOPEZ GUEVARA</t>
  </si>
  <si>
    <t>FDLB-CD-168-2019</t>
  </si>
  <si>
    <t>CPS-226-2019</t>
  </si>
  <si>
    <t>MIREYA CANO MARTÍNEZ</t>
  </si>
  <si>
    <t>CPS-236-2019</t>
  </si>
  <si>
    <t>DIANA PAOLA MARIN HERNANDEZ</t>
  </si>
  <si>
    <t xml:space="preserve"> 	CPS-217-2019</t>
  </si>
  <si>
    <t>LEIDY DIANA TRUJILLO CRIOOLO</t>
  </si>
  <si>
    <t xml:space="preserve"> 	CPS-218-2019</t>
  </si>
  <si>
    <t>MIGUEL TORRES REYES</t>
  </si>
  <si>
    <t>CPS-225-2019</t>
  </si>
  <si>
    <t>JULIANA VALENTINA AVENDAÑO VARGAS</t>
  </si>
  <si>
    <t xml:space="preserve"> 	CPS-219-2019</t>
  </si>
  <si>
    <t xml:space="preserve"> 	WENDY ALEXANDRA GUERRERO CARDENAS</t>
  </si>
  <si>
    <t>CPS-241-2019</t>
  </si>
  <si>
    <t>SERGIO NICOLAS ANGEL DIAZ</t>
  </si>
  <si>
    <t>FDLM-CD-092-2019</t>
  </si>
  <si>
    <t>PRESTAR SERVICIOS PROFESIONALES COMO ENLACE EN TEMAS DE GESTION DEL RIESGO Y AGLOMERACIONES</t>
  </si>
  <si>
    <t>VICTOR FERNANDO ENCISO</t>
  </si>
  <si>
    <t>FDLBU-CD-090-2019</t>
  </si>
  <si>
    <t>PRESTAR SERVICIOS PROFESIONALES AL DESPACHO PARA EL DISEÑO Y PRODUCCIÓN DE HERRAMIENTAS Y APLICACIONES QUE CONTRIBUYAN A BRINDAR INFORMACIÓN CLARA Y OPORTUNA A LA COMUNIDAD DE LA LOCALIDAD DE BARRIOS UNIDOS</t>
  </si>
  <si>
    <t xml:space="preserve"> 	JORGE EDUARDO SEBASTIAN VEGA HENAO</t>
  </si>
  <si>
    <t xml:space="preserve"> 	FDLE-CD-204-2019</t>
  </si>
  <si>
    <t xml:space="preserve">SERVICIOS PROFESIONALES </t>
  </si>
  <si>
    <t>FDLB-CD-184-2019</t>
  </si>
  <si>
    <t>MARTHA INES BERNAL ALVAREZ</t>
  </si>
  <si>
    <t>FDLB-CD-186-2019</t>
  </si>
  <si>
    <t>KELLY JOHANNA CASTILLO CONTRERAS</t>
  </si>
  <si>
    <t>FDLUSA-CPS-121-2019</t>
  </si>
  <si>
    <t>JAIDID JIMENEZ DUARTE</t>
  </si>
  <si>
    <t xml:space="preserve"> 	ERIKA HUARTOS CASTAÑEDA</t>
  </si>
  <si>
    <t>FDLUSA-CPS-123-2019</t>
  </si>
  <si>
    <t>ANGÉLICA ESTUPIÑAN FORERO</t>
  </si>
  <si>
    <t>FDLUSA-CPS-122-2019</t>
  </si>
  <si>
    <t>PALOMA STEFANIA MOSQUERA STANFORD</t>
  </si>
  <si>
    <t>FDLSC -LP-009-2019</t>
  </si>
  <si>
    <t>CONTRATAR BAJO LA MODALIDAD DE PRECIOS UNITARIOS FIJOS, NO REAJUSTABLES, LAS OBRAS DE INTERVENCIÓN FÍSICA, CONSISTENTES EN LAS ADECUACIONES Y REPARACIONES LOCATIVAS REQUERIDAS EN LOS SALONES COMUNALES</t>
  </si>
  <si>
    <t>CPS-232-2019</t>
  </si>
  <si>
    <t>CPS-239-2019</t>
  </si>
  <si>
    <t>CPS-238-2019</t>
  </si>
  <si>
    <t>CPS-234-2019</t>
  </si>
  <si>
    <t>CPS-216-2019</t>
  </si>
  <si>
    <t>CPS-240-2019</t>
  </si>
  <si>
    <t>MONICA MACANA TORRES</t>
  </si>
  <si>
    <t>CPS-237-2019</t>
  </si>
  <si>
    <t>CPS-223-2019</t>
  </si>
  <si>
    <t>CPS-224-2019</t>
  </si>
  <si>
    <t xml:space="preserve"> 	CPS-221-2019</t>
  </si>
  <si>
    <t>FDLB-CD-187-2019</t>
  </si>
  <si>
    <t>YAMILE BAHAMON GARCIA</t>
  </si>
  <si>
    <t>FDLB-CD-188-2019</t>
  </si>
  <si>
    <t>JHON JAIRO BARRETO FERIA</t>
  </si>
  <si>
    <t>FDLB-CD-189-2019</t>
  </si>
  <si>
    <t>FDLF-CD-118-2019</t>
  </si>
  <si>
    <t>Prestar los servicios para apoyar el 100% del proceso de radicación y distribución de la correspondencia, así como la atención en la ventanilla CDI de las inspecciones de policía de la Alcaldía Local de Fontibón</t>
  </si>
  <si>
    <t>DAVID ENRIQUE SANTOS BORDA</t>
  </si>
  <si>
    <t>ALPA-CD-138-2019</t>
  </si>
  <si>
    <t>ROSMERY POVEDA ORDUÑA</t>
  </si>
  <si>
    <t>ALPA-CD-137-2019</t>
  </si>
  <si>
    <t>ABRAHAM ANTONIO MELO POVEDA</t>
  </si>
  <si>
    <t>FDLUSA-CPS-126-2019</t>
  </si>
  <si>
    <t>JOSE KARLORLANDO LOPEZ URBINA</t>
  </si>
  <si>
    <t>FDLUSA-CPS-124-2019</t>
  </si>
  <si>
    <t>DIEGO HERNANDO GARCIA HERNANDEZ</t>
  </si>
  <si>
    <t>FDLUSA-CPS-125-2019</t>
  </si>
  <si>
    <t>CD-152-FDLU-2019</t>
  </si>
  <si>
    <t>PRESTAR LOS SERVICIOS ASISTENCIALES EN EL ÁREA GESTIÓN POLICIVA</t>
  </si>
  <si>
    <t>KAREN LILIANA PRIETO RODRIGUEZ</t>
  </si>
  <si>
    <t>FDLM-CD-093-2019</t>
  </si>
  <si>
    <t xml:space="preserve">APOYAR TÉCNICAMENTE LAS DISTINTAS ETAPAS DE LOS PROCESOS DE COMPETENCIA DE LA ALCALDÍA LOCAL PARA LA DEPURACIÓN DE ACTUACIONES ADMINISTRATIVAS </t>
  </si>
  <si>
    <t>JONATHAN LOAIZA MANTILLA</t>
  </si>
  <si>
    <t xml:space="preserve">FDLUSA-CPS-081-2019
</t>
  </si>
  <si>
    <t>FDLCB-SAMC-002-2019</t>
  </si>
  <si>
    <t>26/03/2019 05:16 PM (UTC -5 horas)</t>
  </si>
  <si>
    <t>FDLBU-LP-093-2019</t>
  </si>
  <si>
    <t>JANNETH CARDENAS VARGAS</t>
  </si>
  <si>
    <t>FDLUSA-MC-03-2019</t>
  </si>
  <si>
    <t>EQUIPOS DE COMPUTO</t>
  </si>
  <si>
    <t>20/03/2019 06:33 PM (UTC -5 horas)</t>
  </si>
  <si>
    <t>100-2019</t>
  </si>
  <si>
    <t>INTI ADRIANO RIBADENEIRA MINO</t>
  </si>
  <si>
    <t>099-2019</t>
  </si>
  <si>
    <t>APOYAR LA GESTIÓN DOCUMENTAL DE LA ALCALDÍA LOCAL</t>
  </si>
  <si>
    <t>YENNIFER YURANI MUÑOZ FRACICA</t>
  </si>
  <si>
    <t>098-2019</t>
  </si>
  <si>
    <t>PRESTAR SERVICIOS DE APOYO A LA GESTIÓN DEL ÁREA DE GESTIÓN PARA EL DESARROLLO LOCAL</t>
  </si>
  <si>
    <t>SHIRLEY LORENA BEDOYA ROMERO</t>
  </si>
  <si>
    <t>097-2019</t>
  </si>
  <si>
    <t>DIANA LORENA SANCHEZ SERRANO</t>
  </si>
  <si>
    <t>FDLUSA-LP-001-2019</t>
  </si>
  <si>
    <t>29/03/2019 04:30 PM (UTC -5 horas)</t>
  </si>
  <si>
    <t xml:space="preserve">	MULTISERVICIOS JOJMA Sas</t>
  </si>
  <si>
    <t>FDLS-LP-095-2019</t>
  </si>
  <si>
    <t>MALLA VIAL 2019</t>
  </si>
  <si>
    <t>29/03/2019 06:03 PM (UTC -5 horas)</t>
  </si>
  <si>
    <t>FDLUSA-CPS-129-2019</t>
  </si>
  <si>
    <t>PRESTACION DE SERVICIOSDE APOYO</t>
  </si>
  <si>
    <t>LUIS CARLOS PEÑUELA VARGAS</t>
  </si>
  <si>
    <t>FDLCH- CPS-098-2019</t>
  </si>
  <si>
    <t>MARIA JULIANA VILLABONA TRIANA</t>
  </si>
  <si>
    <t>FDLCH-CPS-094-2019</t>
  </si>
  <si>
    <t xml:space="preserve"> 	EDGAR ALFONSO RODRIGUEZ BAQUERO</t>
  </si>
  <si>
    <t>FDLSF-MC-003-2019</t>
  </si>
  <si>
    <t>RENDICION DE CUENTAS ALCALDÍA LOCAL DE SANTA FE VIGENCIA 2018</t>
  </si>
  <si>
    <t>01/04/2019 08:10 PM (UTC -5 horas)</t>
  </si>
  <si>
    <t>FDLSF-CD-089-2019</t>
  </si>
  <si>
    <t>CAMILO ANDRÉS PEINADO GALÁN</t>
  </si>
  <si>
    <t xml:space="preserve"> 	FDLSF-CD-090-2019</t>
  </si>
  <si>
    <t>DANIEL ENRIQUE ANGULO DIAZ</t>
  </si>
  <si>
    <t>FDLSF-CD-091-2019</t>
  </si>
  <si>
    <t>CARLOS BAYARDO OSPINA HERNÁNDEZ</t>
  </si>
  <si>
    <t>FDLSF-CD-092-2019</t>
  </si>
  <si>
    <t xml:space="preserve"> 	OVILDER RIVEROS GRAJALES</t>
  </si>
  <si>
    <t>GINA ANDREA CAMINO REYES</t>
  </si>
  <si>
    <t>FDLSF-CD-095-2019</t>
  </si>
  <si>
    <t>HORACIO HERRERA CARABALI</t>
  </si>
  <si>
    <t>FDLSF-CD-098-2019</t>
  </si>
  <si>
    <t>JOSEPH FELIPE PULIDO</t>
  </si>
  <si>
    <t>FDLSF-CD-099-2019</t>
  </si>
  <si>
    <t>AMAN ALEXANDER ASPRILLA GAMBOA</t>
  </si>
  <si>
    <t>FDLSF-CD-096-2019</t>
  </si>
  <si>
    <t>PAULA ANDREA CARDONA DUQUE</t>
  </si>
  <si>
    <t>FDLSF-CD-094-2019</t>
  </si>
  <si>
    <t>FDLSF-CD-093-2019</t>
  </si>
  <si>
    <t>CAMILO ANDRES VANEGAS RODRIGUEZ</t>
  </si>
  <si>
    <t>FDLSC-SAMC-006-2019</t>
  </si>
  <si>
    <t>SELECCIÓN ABREVIADA EVENTOS DEPORTIVOS</t>
  </si>
  <si>
    <t>04/04/2019 12:52 PM (UTC -5 horas)</t>
  </si>
  <si>
    <t>FDLSC-LP-011-2019</t>
  </si>
  <si>
    <t>PRESTAR LOS SERVICIOS PARA DESARROLLAR LA ESCUELA DE FORMACION DE ARTE, CULTURA Y PATRIMONIO DE LA LOCALIDAD DE SAN CRISTOBAL</t>
  </si>
  <si>
    <t>03/04/2019 07:05 PM (UTC -5 horas)</t>
  </si>
  <si>
    <t>CD-157-FDLU-2019</t>
  </si>
  <si>
    <t xml:space="preserve"> 	RICARDO CASTRO</t>
  </si>
  <si>
    <t>FDLT-CPS-114-2019</t>
  </si>
  <si>
    <t>LEONARDO GUTIERREZ ROJAS</t>
  </si>
  <si>
    <t>FDLB-CD-197-2019</t>
  </si>
  <si>
    <t>PRESTAR SUS SERVICIOS TECNICOS</t>
  </si>
  <si>
    <t>08/04/2019 04:42 PM (UTC -5 horas)</t>
  </si>
  <si>
    <t>FDLS-SAMC-091-2019</t>
  </si>
  <si>
    <t>DIA DEL CAMPESINO</t>
  </si>
  <si>
    <t>FDLS-SAMC-096-2019</t>
  </si>
  <si>
    <t>MONITOREO Y ADQUISICION GPS</t>
  </si>
  <si>
    <t>04/04/2019 03:25 PM (UTC -5 horas)</t>
  </si>
  <si>
    <t>FDLCB-PMC-004-2019</t>
  </si>
  <si>
    <t>29/03/2019 02:03 PM (UTC -5 horas)</t>
  </si>
  <si>
    <t>INTERVENTORIA CPS 301-2018 PUNTOS CRÍTICOS DE LOS ENTORNOS ESCOLARES DE CIUDAD BOLÍVAR</t>
  </si>
  <si>
    <t>FDLCB-PMC-002-2019</t>
  </si>
  <si>
    <t>27/03/2019 06:05 PM (UTC -5 horas)</t>
  </si>
  <si>
    <t>INTERVENTORIA CPS No 330 DE 2018 INSTANCIAS SOCIALES DE PARTICIPACIÓN</t>
  </si>
  <si>
    <t>CPS-249-2019</t>
  </si>
  <si>
    <t>CPS-251-2019</t>
  </si>
  <si>
    <t>CPS-243-2019</t>
  </si>
  <si>
    <t>CPS-248-2019</t>
  </si>
  <si>
    <t>CPS-254-2019</t>
  </si>
  <si>
    <t>39/03/2019</t>
  </si>
  <si>
    <t>YEINY ALEXANDRA CUBILLOS PEÑA</t>
  </si>
  <si>
    <t>CPS-246-2019</t>
  </si>
  <si>
    <t xml:space="preserve"> 	ELIANA CAROLINA FUENTES CASTELLANOS</t>
  </si>
  <si>
    <t>CPS-233-2019</t>
  </si>
  <si>
    <t>CPS-230-2019</t>
  </si>
  <si>
    <t>CPS-228-2019</t>
  </si>
  <si>
    <t>CPS-227-2019</t>
  </si>
  <si>
    <t>MARITZA ALEJANDRA DIAZ MOGOLLON</t>
  </si>
  <si>
    <t>MARLYS PAOLA ALARCON LOZADA</t>
  </si>
  <si>
    <t>YULIETH KATHERINE MOLINA</t>
  </si>
  <si>
    <t>HENRY ALVARO HERNANDEZ PACHON</t>
  </si>
  <si>
    <t>FRANCYNETH VACA RAMIREZ</t>
  </si>
  <si>
    <t>CPS-222-2019</t>
  </si>
  <si>
    <t>OSCAR ADOLFO HUERTAS TORRES</t>
  </si>
  <si>
    <t>GIOVANNA PAOLA TORRES MANOTAS</t>
  </si>
  <si>
    <t>CPS-229-2019</t>
  </si>
  <si>
    <t>JONATHAN EDGARDO SANDOVAL HERRERA</t>
  </si>
  <si>
    <t>CPS-220-2019</t>
  </si>
  <si>
    <t>ANGIE PAOLA CALDERON MARTINEZ</t>
  </si>
  <si>
    <t>VICTOR MANUEL CARRILLO CAICEDO</t>
  </si>
  <si>
    <t>HERNAN COCOMA AVILA</t>
  </si>
  <si>
    <t>IVONNE NATALY ACERO ESPITIA</t>
  </si>
  <si>
    <t>MANUEL HERNANDO RINCON PEÑA</t>
  </si>
  <si>
    <t>ALPA-CD-140-2019</t>
  </si>
  <si>
    <t>DIANA VIVIANA RESTREPO OROZCO</t>
  </si>
  <si>
    <t>SIPSE</t>
  </si>
  <si>
    <t>CONTRATO</t>
  </si>
  <si>
    <t>JOHN JAIRO POVEDA ORDUÑO</t>
  </si>
  <si>
    <t>MANUEL ENRIQUE RIOS MADIEDO</t>
  </si>
  <si>
    <t>FDLUSA-CPS 100-2019</t>
  </si>
  <si>
    <t>18/02/2019 07:36 AM (UTC -5 horas)</t>
  </si>
  <si>
    <t>JAIRO ERNESTO MORENO</t>
  </si>
  <si>
    <t>YEFER ANDERSON NOVOA ARÉVALO</t>
  </si>
  <si>
    <t>08/02/2019 01:05 PM (UTC -5 horas)</t>
  </si>
  <si>
    <t>JOSÉ DAVID DONOSO TOVAR</t>
  </si>
  <si>
    <t>CARLOS EDUARDO BARRAGAN PLAZAS</t>
  </si>
  <si>
    <t xml:space="preserve">CAMILO ALFREDO BARON RIVEROS </t>
  </si>
  <si>
    <t>JUAN MANUEL BARRERA MOTERROSA</t>
  </si>
  <si>
    <t>MONICA JOHANNA HERNÁNDEZ PERAZA</t>
  </si>
  <si>
    <t>DILIA ALEXANDRA MARTINEZ ROMERO</t>
  </si>
  <si>
    <t>PEOPLE SECURITY SAS</t>
  </si>
  <si>
    <t>331
382</t>
  </si>
  <si>
    <t>16
36
61</t>
  </si>
  <si>
    <t>12
38</t>
  </si>
  <si>
    <t>42
57
51
56
55</t>
  </si>
  <si>
    <t>380
381</t>
  </si>
  <si>
    <t>469
407
467</t>
  </si>
  <si>
    <t>101
73
92</t>
  </si>
  <si>
    <t>JOSE FERNANDO CRUZ LÓPEZ</t>
  </si>
  <si>
    <t>MARGITH VANESSA MURGAS RODRÍGUEZ</t>
  </si>
  <si>
    <t>LAURA VANESA PAREDES RODRÍGUEZ</t>
  </si>
  <si>
    <t xml:space="preserve">
36592
</t>
  </si>
  <si>
    <t>CESAR ALEXANDER URIZA ROJAS</t>
  </si>
  <si>
    <t>FDLUSA-MC-06-2019</t>
  </si>
  <si>
    <t>EVENTO AFROCOLOMBIANIDAD</t>
  </si>
  <si>
    <t>16/04/2019 1:41 PM (UTC -5 horas)</t>
  </si>
  <si>
    <t>T&amp;R SOLUTIONS ROBRI S.A.S</t>
  </si>
  <si>
    <t>PENDIENTE</t>
  </si>
  <si>
    <t xml:space="preserve">	REDCOMPUTO LIMITADA</t>
  </si>
  <si>
    <t>25/04/2019 5:26 PM (UTC -5 horas)</t>
  </si>
  <si>
    <t xml:space="preserve">PRESTAR LOS SERVICIOS LOGÍSTICOS INTEGRALES PARA APOYAR Y DESARROLLAR LAS DIFERENTES ACTIVIDADES Y/O EVENTOS </t>
  </si>
  <si>
    <t>FDLSC-SAMC-012-2019</t>
  </si>
  <si>
    <t>FDLSC-CPS-128-2019</t>
  </si>
  <si>
    <t>22/04/2019 10:57 AM (UTC -5 horas)</t>
  </si>
  <si>
    <t>LUZ ANGIE DIAZ PANTOJA</t>
  </si>
  <si>
    <t>FDLSC-LP-015-2019</t>
  </si>
  <si>
    <t xml:space="preserve">“EJECUTAR A PRECIOS UNITARIOS SIN FÓRMULA DE REAJUSTE Y A MONTO AGOTABLE, LAS ACTIVIDADES NECESARIAS PARA EL DESARROLLO DE LAS OBRAS INTERVENCIÓN DE PUENTES VEHICULARES Y PEATONALES SOBRE CUERPOS </t>
  </si>
  <si>
    <t>11/04/2019 6:41 PM (UTC -5 horas)</t>
  </si>
  <si>
    <t>FDLSC-LP-014-2019</t>
  </si>
  <si>
    <t>EJECUTAR A PRECIOS UNITARIOS Y A MONTO AGOTABLE, LAS ACTIVIDADES NECESARIAS PARA LA EJECUCIÓN DE LAS OBRAS DE CONSERVACIÓN DE LA MALLA VIAL LOCAL INTERMEDIA, Y ESPACIO PÚBLICO DE LA LOCALIDAD</t>
  </si>
  <si>
    <t>11/04/2019 12:17 AM (UTC -5 horas)</t>
  </si>
  <si>
    <t>FDLSC-LP-013-2019</t>
  </si>
  <si>
    <t xml:space="preserve">“EJECUTAR A PRECIOS UNITARIOS SIN FÓRMULA DE REAJUSTE Y A MONTO AGOTABLE, LAS ACTIVIDADES NECESARIAS PARA LA COMPLEMENTACIÓN Y/O ACTUALIZACIÓN Y/O AJUSTES DE DISEÑOS Y CONSTRUCCIÓN DE LA MALLA VIAL </t>
  </si>
  <si>
    <t>10/04/2019 9:38 PM (UTC -5 horas)</t>
  </si>
  <si>
    <t>9/04/2019 8:21 PM (UTC -5 horas)</t>
  </si>
  <si>
    <t xml:space="preserve">	IMPULSAR FUNDACION SOCIAL</t>
  </si>
  <si>
    <t>LP-007-FDLU-2019</t>
  </si>
  <si>
    <t>CONSTRUCCIÓN MALLA VIAL FASE II</t>
  </si>
  <si>
    <t>26/04/2019 5:08 PM (UTC -5 horas)</t>
  </si>
  <si>
    <t>“INTERVENTORÍA TÉCNICA, ADMINISTRATIVA, FINANCIERA, LEGAL, SOCIAL, AMBIENTAL Y SST PARA LOS ESTUDIOS Y DISEÑOS DE DETALLE DE LAS FASES 1 Y 2 DEL PROYECTO ZONA F – FONTIBÓN, EN BOGOTÁ D.C” (Presentaci</t>
  </si>
  <si>
    <t>22/04/2019 8:30 PM (UTC -5 horas)</t>
  </si>
  <si>
    <t xml:space="preserve">FDLF-CM-07-2019 </t>
  </si>
  <si>
    <t>16/04/2019 8:49 PM (UTC -5 horas)</t>
  </si>
  <si>
    <t>FDLE-CMA-212-2019</t>
  </si>
  <si>
    <t>INTERVENTORIA EMPRADIZACION</t>
  </si>
  <si>
    <t>16/04/2019 8:46 PM (UTC -5 horas)</t>
  </si>
  <si>
    <t>JULIAN CAMILO MAHECHA SANCHEZ</t>
  </si>
  <si>
    <t>LEONARDO RIOS CARMONA</t>
  </si>
  <si>
    <t>FDLSUBA-CMA-001-2019</t>
  </si>
  <si>
    <t>REALIZAR LA INTERVENTORÍA ADMINISTRATIVA, TÉCNICA, FINANCIERA, CONTABLE Y JURÍDICA AL CONTRATO DE CONSULTORÍA NÚMERO 345 DE 2018 QUE TIENE POR OBJETO “REALIZAR SIN FORMULA DE REAJUSTE LOS ESTUDIOS Y D</t>
  </si>
  <si>
    <t>24/04/2019 4:56 PM (UTC -5 horas)</t>
  </si>
  <si>
    <t>FDLSUBA-SAMC-001-2019</t>
  </si>
  <si>
    <t xml:space="preserve">CONTRATAR LA PRESTACIÓN DEL SERVICIO DE TRANSPORTE ESPECIAL TERRESTRE </t>
  </si>
  <si>
    <t>22/04/2019 4:01 PM (UTC -5 horas)</t>
  </si>
  <si>
    <t>FDLSUBA-MC-003-2019</t>
  </si>
  <si>
    <t>MINIMA CUANTIA REFRIGERIOS</t>
  </si>
  <si>
    <t>12/04/2019 6:50 PM (UTC -5 horas)</t>
  </si>
  <si>
    <t>FDLSUBA-MC-001-2019</t>
  </si>
  <si>
    <t>MÍNIMA CUANTÍA RENDICIÓN DE CUENTAS</t>
  </si>
  <si>
    <t>9/04/2019 8:52 PM (UTC -5 horas)</t>
  </si>
  <si>
    <t>FDLBU-MC-099-2019</t>
  </si>
  <si>
    <t>PRESTAR LOS SERVICIOS DE APOYO PARA LA PREPARACIÓN Y REALIZACIÓN DE LA RENDICIÓN DE CUENTAS VIGENCIA 2018 DE LA ALCALDIA LOCAL DE BARRIOS UNIDOS</t>
  </si>
  <si>
    <t>1/04/2019 6:36 PM (UTC -5 horas)</t>
  </si>
  <si>
    <t xml:space="preserve">	CORPACTO SAS</t>
  </si>
  <si>
    <t>FDLT-MIN-003-2019</t>
  </si>
  <si>
    <t>FDLT-MIN-003-2019 REFRIGERIOS</t>
  </si>
  <si>
    <t>12/04/2019 4:43 PM (UTC -5 horas)</t>
  </si>
  <si>
    <t>ZUMARCE SAS</t>
  </si>
  <si>
    <t>ALPA-CMA-009-2019</t>
  </si>
  <si>
    <t>INTERVENTORIA CONTRATO DE OBRA MALLA VIAL LOCAL</t>
  </si>
  <si>
    <t>24/04/2019 12:25 PM (UTC -5 horas)</t>
  </si>
  <si>
    <t>ALIANZATEC MASSYSTEM SAS</t>
  </si>
  <si>
    <t>FDLRUU-MIC-141-2019</t>
  </si>
  <si>
    <t>LOGISTICA RENDICION DE CUENTAS</t>
  </si>
  <si>
    <t>11/04/2019 5:51 PM (UTC -5 horas)</t>
  </si>
  <si>
    <t xml:space="preserve">	MULTISERVICIOS JOJMA SAS</t>
  </si>
  <si>
    <t>ASOCIACIÓN DE HOGARES SI A LA VIDA</t>
  </si>
  <si>
    <t xml:space="preserve">	LISDANIA GORDILLO CASTILLO</t>
  </si>
  <si>
    <t xml:space="preserve">	SANDRA USECHE</t>
  </si>
  <si>
    <t>FDLS-SAMC-094-2019</t>
  </si>
  <si>
    <t>INICIATIVAS PRODUCTIVAS</t>
  </si>
  <si>
    <t>16/04/2019 12:47 PM (UTC -5 horas)</t>
  </si>
  <si>
    <t>FDLUSA-CPS-135-2019</t>
  </si>
  <si>
    <t>ROLANDO HIGUITA RODRÍGUEZ</t>
  </si>
  <si>
    <t>FDLUSA-CPS-138</t>
  </si>
  <si>
    <t>DIANA CATHERINE CLAVIJO ORTIZ</t>
  </si>
  <si>
    <t>FDLUSA-CA-131-2019</t>
  </si>
  <si>
    <t>Entregar en calidad de arrendamiento, el inmueble identificado con la nomenclatura Cra. 7ª No. 182 A 81 de la ciudad de Bogotá, en la Casa Vecinal del barrio San Antonio (Usaquén) que cuenta con un área total de 699.2 M2, de los cuales hay 346.7 M2 construidos</t>
  </si>
  <si>
    <t>JUNTA DE ACCION COMUNAL BARRIO SAN ANTONIO NORTE</t>
  </si>
  <si>
    <t xml:space="preserve">PROCESOS PUBLICADOS EN SECOP II A PARTIR DEL 8 DE ENERO DE 2019 Y SECOP I A PARTIR DEL
SEGUIMIENTO DE PROCESOS PUBLICADOS Y ADJUDICADOS CON RECURSOS DE INVERSION </t>
  </si>
  <si>
    <t>FDLUSA-CPS-136-2019</t>
  </si>
  <si>
    <t>MERY ESNEDA BLANCO SANCHEZ</t>
  </si>
  <si>
    <t>FDLCH-CPS-102-2019</t>
  </si>
  <si>
    <t>LAURA MELISSA PALACIO RODRIGUEZ</t>
  </si>
  <si>
    <t>FDLCH-CPS-096-2019</t>
  </si>
  <si>
    <t>SEBASTÍAN CUERVO CANOSA</t>
  </si>
  <si>
    <t>CPS-099-2019</t>
  </si>
  <si>
    <t xml:space="preserve"> 	CPS-100-2019</t>
  </si>
  <si>
    <t>MARIA VICTORIA BENITO REVOLLO BALSEIRO</t>
  </si>
  <si>
    <t>RICARDO ENRIQUE RODRIGUEZ SANCHEZ</t>
  </si>
  <si>
    <t>FDLCH-CPS-081-2019</t>
  </si>
  <si>
    <t>18/02/2019 11:44 AM (UTC -5 horas)</t>
  </si>
  <si>
    <t>FDLCH-CPS-035-2019</t>
  </si>
  <si>
    <t>30/01/2019 1:48 PM (UTC -5 horas)</t>
  </si>
  <si>
    <t>JUAN MANUEL SANCHEZ MEDINA</t>
  </si>
  <si>
    <t>FDLSF-LP-001-2019</t>
  </si>
  <si>
    <t>MALLA VIAL 1</t>
  </si>
  <si>
    <t>7/05/2019 9:38 PM (UTC -5 horas)</t>
  </si>
  <si>
    <t>FDLSF-LP-003-2019</t>
  </si>
  <si>
    <t>MALLA VIAL 2</t>
  </si>
  <si>
    <t>7/05/2019 9:35 PM (UTC -5 horas)</t>
  </si>
  <si>
    <t>FDLSF-SAMC-001-2019</t>
  </si>
  <si>
    <t>PROYECTO BUEN TRATO</t>
  </si>
  <si>
    <t>3/05/2019 8:04 PM (UTC -5 horas)</t>
  </si>
  <si>
    <t xml:space="preserve"> 	FDLSF-CD-097-2019</t>
  </si>
  <si>
    <t>CARLOS FERNANDO MONTEALEGRE CASTRO</t>
  </si>
  <si>
    <t xml:space="preserve"> 	FDLSF-CD-105-2019</t>
  </si>
  <si>
    <t>YENNY ESTEPA HURTADO</t>
  </si>
  <si>
    <t>FDLSF-CD-103-2019</t>
  </si>
  <si>
    <t>JULIETH JOHANNA SILVA AREVALO</t>
  </si>
  <si>
    <t>3
30</t>
  </si>
  <si>
    <t>19
25</t>
  </si>
  <si>
    <t>49
50</t>
  </si>
  <si>
    <t>47
60</t>
  </si>
  <si>
    <t>68
69</t>
  </si>
  <si>
    <t>LAURA MARCELA ARENAS FONTECHA</t>
  </si>
  <si>
    <t>FDLSC-LP-018-2019</t>
  </si>
  <si>
    <t>CONTRATAR BAJO LA MODALIDAD DE PRECIOS UNITARIOS FIJOS, NO REAJUSTABLES, LA ADECUACION Y/O REMODELACION DE LOS ESPACIOS DETERMINADOS DE EQUIPAMENTOS DEL DISTRITO DESTINADOS PARA LA ATENCION INTEGRAL</t>
  </si>
  <si>
    <t>FDLSC-CPS-126-2019</t>
  </si>
  <si>
    <t>INVERSIONES VIRTUAL COLOMBIA S.A.S</t>
  </si>
  <si>
    <t>JAIRO CARVAJAL LIZARAZO</t>
  </si>
  <si>
    <t>CINDY JINETH VALBUENA SABOGAL</t>
  </si>
  <si>
    <t>ANDRÉS DUVAN CORTÉS PÁEZ</t>
  </si>
  <si>
    <t>RODOLFO HERRERA HERNÁNDEZ</t>
  </si>
  <si>
    <t>FDLSC-CPS-103-2019</t>
  </si>
  <si>
    <t>11/02/2019 6:49 PM (UTC -5 horas)</t>
  </si>
  <si>
    <t>KELLYS HERNANDEZ</t>
  </si>
  <si>
    <t>FDLSC-CPS-066-2019</t>
  </si>
  <si>
    <t>7/02/2019 9:53 PM (UTC -5 horas)</t>
  </si>
  <si>
    <t>JOHANNA XIMENA GOMEZ MALPICA</t>
  </si>
  <si>
    <t>FDLSC-CPS-028-2019</t>
  </si>
  <si>
    <t>31/01/2019 7:08 PM (UTC -5 horas)</t>
  </si>
  <si>
    <t>MARLENE CONTRERAS LOZANO</t>
  </si>
  <si>
    <t>FDLSC-CPS-025-2019</t>
  </si>
  <si>
    <t>31/01/2019 6:30 PM (UTC -5 horas)</t>
  </si>
  <si>
    <t>CÉSAR FRUTO CORREDOR GÓMEZ</t>
  </si>
  <si>
    <t>CAMILO ERNESTO CAMARGO ALARCÓN</t>
  </si>
  <si>
    <t>SNEIDER FELIPE CORTES POSADA</t>
  </si>
  <si>
    <t>LEIDY ALEJANDRA ALZATE JARA</t>
  </si>
  <si>
    <t>MAURICIO BOADA CUEVAS</t>
  </si>
  <si>
    <t>EDNA DAYSIR  VILLAGRANDE MENDOZA</t>
  </si>
  <si>
    <t>LUIS CARLOS CARRILLO AHUMADA</t>
  </si>
  <si>
    <t>JESÚS ANIBAL VERGARA MEJÍA</t>
  </si>
  <si>
    <t>SANDRA LILIANA CARDONA MUÑOZ</t>
  </si>
  <si>
    <t>CAMILO ANDREY ROJAS BELTRAN</t>
  </si>
  <si>
    <t>PRESTAR SUS SERVICIOS PROFESIONALES</t>
  </si>
  <si>
    <t>JAIME OTONIEL FRANCISCO HERNANDEZ PULGARIN</t>
  </si>
  <si>
    <t>FDLB-CD-198-2019</t>
  </si>
  <si>
    <t>PRESTAR SUS SERVICIOS APOYO</t>
  </si>
  <si>
    <t>CARMEN ELISA LADINO RODRIGUEZ</t>
  </si>
  <si>
    <t>FDLB-CD-190-2019</t>
  </si>
  <si>
    <t>LUCY LEONILA SEPULVEDA ARAUJO</t>
  </si>
  <si>
    <t>DIANA MARIA REALPE ROSERO</t>
  </si>
  <si>
    <t>CAROLINA DEL CARMEN CARABALLO CASTILLA</t>
  </si>
  <si>
    <t>JUAN STEVENS RAMIREZ PIÑEROS</t>
  </si>
  <si>
    <t>JOSÉ HUMBERTO HERNÁNDEZ RIOS</t>
  </si>
  <si>
    <t>FDLB-CD-203-2019</t>
  </si>
  <si>
    <t>PRESTAR SUS SERVICIOS</t>
  </si>
  <si>
    <t>ANNY JANETH ANGULO CORDOBA</t>
  </si>
  <si>
    <t>FDLB-CD-202-2019</t>
  </si>
  <si>
    <t>FERNANDO AUGUSTO RODRIGUEZ ZARATE</t>
  </si>
  <si>
    <t>FDLB-CD-200-2019</t>
  </si>
  <si>
    <t>ALEXANDER OSPINA GARCIA</t>
  </si>
  <si>
    <t>FDLB-CD-199-2019</t>
  </si>
  <si>
    <t>SONIA GERALDINE RUIZ BARBOSA</t>
  </si>
  <si>
    <t>INGRID KATHERIN RODRÍGUEZ HERRERA</t>
  </si>
  <si>
    <t>CPS195-2019</t>
  </si>
  <si>
    <t>FDLB-CD-196-2019</t>
  </si>
  <si>
    <t>GERMAN ALBERTO ARANGO CAMARGO</t>
  </si>
  <si>
    <t>FDLB-CD-192-2019</t>
  </si>
  <si>
    <t>DIEGO ANDRES CATOLICO AMAYA</t>
  </si>
  <si>
    <t>FDLB-CD-194-2019</t>
  </si>
  <si>
    <t>HOLMAN FERNANDO PIÑEROS ARENAS</t>
  </si>
  <si>
    <t>FDLB-CD-193-2019</t>
  </si>
  <si>
    <t>PEDRO FABIO MARQUEZ ARRIETA</t>
  </si>
  <si>
    <t>FDLB-CD-191-2019</t>
  </si>
  <si>
    <t>CLAUDIA YANETH MURCIA RUIZ</t>
  </si>
  <si>
    <t>FDLUSA-SAMC-002-2019</t>
  </si>
  <si>
    <t>FDLUSA-SAMC-003-2019</t>
  </si>
  <si>
    <t>SELECION ABREVIADA DE MENOR CUANTIA</t>
  </si>
  <si>
    <t>20/05/2019 1:33 PM (UTC -5 horas)</t>
  </si>
  <si>
    <t>FDLUSA-CPS-141-2019</t>
  </si>
  <si>
    <t>FDLCH-SAMC-003-2019</t>
  </si>
  <si>
    <t xml:space="preserve">PRESTACIÓN DE SERVICIOS PARA GENERAR SESIONES INFORMATIVAS Y DE SENSIBILIZACIÓN FRENTE A LA PREVENCIÓN DE LA MATERNIDAD Y LA PATERNIDAD TEMPRANA EN EL MARCO DE LA NO VIOLENCIA Y LA PROMOCIÓN DEL BUEN </t>
  </si>
  <si>
    <t>17/05/2019 4:05 PM (UTC -5 horas)</t>
  </si>
  <si>
    <t>FDLSF-LP-002-2019</t>
  </si>
  <si>
    <t>EMPRENDIMIENTO RURAL</t>
  </si>
  <si>
    <t>14/05/2019 6:19 PM (UTC -5 horas)</t>
  </si>
  <si>
    <t>FDLSF-SAMC-002-2019</t>
  </si>
  <si>
    <t>ESCUELAS DE FORMACION ARTISTICA Y CULTURAL</t>
  </si>
  <si>
    <t>14/05/2019 5:49 PM (UTC -5 horas)</t>
  </si>
  <si>
    <t>FDLSC-LP-024-2019</t>
  </si>
  <si>
    <t>PRESTAR LOS SERVICIOS DE APOYO LOGÍSTICO PARA DESARROLLAR E IMPLEMENTAR LOS EVENTOS E INICIATIVAS ARTÍSTICAS Y CULTURALES</t>
  </si>
  <si>
    <t>21/05/2019 3:17 PM (UTC -5 horas)</t>
  </si>
  <si>
    <t>FDLSC-CPS-110-2019</t>
  </si>
  <si>
    <t>17/05/2019 4:09 PM (UTC -5 horas)</t>
  </si>
  <si>
    <t>ANLLY PAOLA NIETO MOLINA</t>
  </si>
  <si>
    <t>FDLSC-MIC-022-2019</t>
  </si>
  <si>
    <t xml:space="preserve">ADQUISICIÓN DE GORRAS, CAMISETAS Y SUDADERAS </t>
  </si>
  <si>
    <t>15/05/2019 4:00 PM (UTC -5 horas)</t>
  </si>
  <si>
    <t>FDLSC-LP-023-2019</t>
  </si>
  <si>
    <t>LICITACIÓN PÚBLICA SEMANA DE LA CULTURA</t>
  </si>
  <si>
    <t>14/05/2019 2:43 PM (UTC -5 horas)</t>
  </si>
  <si>
    <t>FDLSC-LP-020-2019</t>
  </si>
  <si>
    <t>Escuelas de formación deportiva</t>
  </si>
  <si>
    <t>14/05/2019 10:56 AM (UTC -5 horas)</t>
  </si>
  <si>
    <t>FDLSC-SAMC-019-2019</t>
  </si>
  <si>
    <t>FESTIVAL RECREODEPORTIVO</t>
  </si>
  <si>
    <t>14/05/2019 10:55 AM (UTC -5 horas)</t>
  </si>
  <si>
    <t>SERGIO DAVID RUANO DOMINGUEZ</t>
  </si>
  <si>
    <t>LEIDY MARCELA CORTES SUAREZ</t>
  </si>
  <si>
    <t>CPS-107-2019</t>
  </si>
  <si>
    <t>PABLO ORREGO LÓPEZ</t>
  </si>
  <si>
    <t>FDLCH-CPS-106-2019</t>
  </si>
  <si>
    <t>JOHANNA CRUZ BAYONA</t>
  </si>
  <si>
    <t>FDLSF-CD-107-2019</t>
  </si>
  <si>
    <t>YUBERTH FABIAN CARDENAS BASTO</t>
  </si>
  <si>
    <t>LP-012-FDLU-2019</t>
  </si>
  <si>
    <t xml:space="preserve">PROCESO PARTICIPACIÓN </t>
  </si>
  <si>
    <t>22/05/2019 4:06 PM (UTC -5 horas)</t>
  </si>
  <si>
    <t>SAMC-008-FDLU-2019</t>
  </si>
  <si>
    <t xml:space="preserve">MANTENIMIENTO JARDINES </t>
  </si>
  <si>
    <t>21/05/2019 5:12 PM (UTC -5 horas)</t>
  </si>
  <si>
    <t>LP-011-FDLU-2019</t>
  </si>
  <si>
    <t>PROCESO CULTURA</t>
  </si>
  <si>
    <t>21/05/2019 1:00 PM (UTC -5 horas)</t>
  </si>
  <si>
    <t>LP-010-FDLU-2019</t>
  </si>
  <si>
    <t>Administracion Parque Automotor</t>
  </si>
  <si>
    <t>17/05/2019 2:48 PM (UTC -5 horas)</t>
  </si>
  <si>
    <t>645
646</t>
  </si>
  <si>
    <t>CMA-009-FDLU-2019</t>
  </si>
  <si>
    <t>INTERVENTORIA CONSTRUCCIÓN MALLA VIAL FASE 2</t>
  </si>
  <si>
    <t>13/05/2019 2:55 PM (UTC -5 horas)</t>
  </si>
  <si>
    <t>CPS-231-2019</t>
  </si>
  <si>
    <t>CPS-258-2019</t>
  </si>
  <si>
    <t>CPS-257-2019</t>
  </si>
  <si>
    <t xml:space="preserve"> 	CPS-255-2019</t>
  </si>
  <si>
    <t>FDLK-CD-243-2019</t>
  </si>
  <si>
    <t>FDLK-CD-242-2019</t>
  </si>
  <si>
    <t>FDLK-CD-252-2019</t>
  </si>
  <si>
    <t>FDLK-CD-240-2019</t>
  </si>
  <si>
    <t>FDLK-CD-244-2019</t>
  </si>
  <si>
    <t>FDLK-CD-246-2019</t>
  </si>
  <si>
    <t>FDLK-CD-247-2019</t>
  </si>
  <si>
    <t>FDLK-CD-238-2019</t>
  </si>
  <si>
    <t>FDLK-CD-248-2019</t>
  </si>
  <si>
    <t>FDLK-CD-237-2019</t>
  </si>
  <si>
    <t>FDLK-CD-239-2019</t>
  </si>
  <si>
    <t>FDLK-CD-251-2019</t>
  </si>
  <si>
    <t>FDLK-CD-250-2019</t>
  </si>
  <si>
    <t>FDLK-CD-253-2019</t>
  </si>
  <si>
    <t>FDLK-CD-241-2019</t>
  </si>
  <si>
    <t>FDLK-CD-236-2019</t>
  </si>
  <si>
    <t>FDLK-CD-234-2019</t>
  </si>
  <si>
    <t>FDLK-CD-233-2019</t>
  </si>
  <si>
    <t>FDLK-CD-245-2019</t>
  </si>
  <si>
    <t>FDLK-CD-235-2019</t>
  </si>
  <si>
    <t>FDLK-CD-232-2019</t>
  </si>
  <si>
    <t>FRANCIS JOHANNA FULA SATOBA</t>
  </si>
  <si>
    <t>RUBEN DARIO ORTIZ BOGOTA</t>
  </si>
  <si>
    <t>WILLIAM ANDRES BARRERA DAZA</t>
  </si>
  <si>
    <t>LUIS ALFREDO HERRERA SANCHEZ</t>
  </si>
  <si>
    <t>FABIO HERNAN RODRIGUEZ VALDERRAMA</t>
  </si>
  <si>
    <t>NOLBA RUBIELA CASTRO CRUZ</t>
  </si>
  <si>
    <t>CLAUDIA MARCELA BENAVIDES TORRES</t>
  </si>
  <si>
    <t>CAMILO ANTONIO ROZO TOLEDO</t>
  </si>
  <si>
    <t>SARA EDITH VEGA CHAVES</t>
  </si>
  <si>
    <t>MARCELA IRENE DE JESUS GONZALEZ BONILLA</t>
  </si>
  <si>
    <t xml:space="preserve">VILMA SOFIA CASSAB APONTE	</t>
  </si>
  <si>
    <t>JULIO CESAR BARAJAS RINCON</t>
  </si>
  <si>
    <t xml:space="preserve">	35685</t>
  </si>
  <si>
    <t>FDLK-CD-81-2019</t>
  </si>
  <si>
    <t xml:space="preserve">
28
</t>
  </si>
  <si>
    <t xml:space="preserve"> 	LUZ ALEJANDRA ORTIZ URREA</t>
  </si>
  <si>
    <t>DIANA MARCELA SANCHEZ ORTIZ</t>
  </si>
  <si>
    <t>JORGE ANDRES SOLANO CASTRO</t>
  </si>
  <si>
    <t>JAIME ALEJANDRO GONZALES RIAÑO</t>
  </si>
  <si>
    <t>ANDREA CAROLINA ALVAREZ CARDENAS</t>
  </si>
  <si>
    <t>MARIA TERESA AMAYA</t>
  </si>
  <si>
    <t>LAURA MARÍA MARCELA ORTIZ ROJAS</t>
  </si>
  <si>
    <t>MARÍA VICTORIA MONTOYA FRANCO</t>
  </si>
  <si>
    <t>JORGE ANDRES LONDOÑO</t>
  </si>
  <si>
    <t>JOHAN STEED LOZANO</t>
  </si>
  <si>
    <t xml:space="preserve"> 	CRISTIAN ALEXANDER LEÓN REMISIO</t>
  </si>
  <si>
    <t>ROBINSON FRAYER GUERRERO AREVALO</t>
  </si>
  <si>
    <t>JESÚS ALFARO ALVARADO</t>
  </si>
  <si>
    <t>HAYDER STIVEN HERNANDEZ GALLEGO</t>
  </si>
  <si>
    <t>JUAN SEBASTIAN FAJARDO ALVAREZ</t>
  </si>
  <si>
    <t>FDLSC-CMA-025-2019</t>
  </si>
  <si>
    <t>CONTRATAR LA INTERVENTORÍA TÉCNICA, ADMINISTRATIVA Y FINANCIERA DEL CONTRATO RESULTANTE DE LA LICITACIÓN PUBLICA CUYO OBJETO ES “CONTRATAR MEDIANTE EL SISTEMA DE PRECIOS UNITARIOS FIJOS, EL SUMINISTRO</t>
  </si>
  <si>
    <t>23/05/2019 7:21 PM (UTC -5 horas)</t>
  </si>
  <si>
    <t>FDLSF-LP-004-2019</t>
  </si>
  <si>
    <t>ACONDICIONAMIENTO ADULTO MAYOR</t>
  </si>
  <si>
    <t>24/05/2019 6:43 PM (UTC -5 horas)</t>
  </si>
  <si>
    <t>FDLCH-SAMC-002-2019</t>
  </si>
  <si>
    <t>23/05/2019 11:40 AM (UTC -5 horas)</t>
  </si>
  <si>
    <t>24/05/2019 10:30 AM (UTC -5 horas)</t>
  </si>
  <si>
    <t>FDLUSA-CMA-005-2019</t>
  </si>
  <si>
    <t>CDP</t>
  </si>
  <si>
    <t>CRP</t>
  </si>
  <si>
    <t>FDLF-SASI-11-2019</t>
  </si>
  <si>
    <t>“ADQUIRIR MATERIALES Y EQUIPOS NECESARIOS PARA LA DOTACIÓN PEDAGÓGICA DE JARDINES INFANTILES DE LA LOCALIDAD DE FONTIBÓN”.</t>
  </si>
  <si>
    <t>22/05/2019 5:34 PM (UTC -5 horas)</t>
  </si>
  <si>
    <t xml:space="preserve">ESTUDIOS E INGENIERIA SAS	</t>
  </si>
  <si>
    <t>FDLF-CD-169-2019</t>
  </si>
  <si>
    <t>WILLIAM FELIPE CARDENAS HERRERA</t>
  </si>
  <si>
    <t>FDLF-CD-168-2019</t>
  </si>
  <si>
    <t>EDITH ANDREA GONZALEZ JAIMES</t>
  </si>
  <si>
    <t>FDLF-CD-170-2019</t>
  </si>
  <si>
    <t>DIANA CAROLINA QUIROGA ARIAS</t>
  </si>
  <si>
    <t>FDLF-CD-151-2019</t>
  </si>
  <si>
    <t>MARIA MAGDALENA REINA HERNANDEZ</t>
  </si>
  <si>
    <t>FDLF-CD-150-2019</t>
  </si>
  <si>
    <t>PAOLA ANDREA MAHECHA QUINTERO</t>
  </si>
  <si>
    <t>FDLF-CD-152-2019</t>
  </si>
  <si>
    <t>JUAN GABRIEL LOPEZ BOLIVAR</t>
  </si>
  <si>
    <t>FDLF-CD-149-2019</t>
  </si>
  <si>
    <t>FDLF-CD-133-2019</t>
  </si>
  <si>
    <t>JUAN DAVID VILLEGAS TORRES</t>
  </si>
  <si>
    <t>FDLF-CD-131-2019</t>
  </si>
  <si>
    <t>MARIA JOHANA LOPEZ ULCUE</t>
  </si>
  <si>
    <t>FDLF-CD-129-2019</t>
  </si>
  <si>
    <t>EDGAR LISANDRO BARRIOS REYES</t>
  </si>
  <si>
    <t>FDLF-CD-130-2019</t>
  </si>
  <si>
    <t>NAYIB SELENIA CALIFA G</t>
  </si>
  <si>
    <t>FDLF-CD-132-2019</t>
  </si>
  <si>
    <t>LEIDY JHOANA MAYUS ACUÑA</t>
  </si>
  <si>
    <t>FDLF-CD-128-2019</t>
  </si>
  <si>
    <t>JUAN PABLO TRUJILLO SOLARTE</t>
  </si>
  <si>
    <t>FDLF-CD-127-2019</t>
  </si>
  <si>
    <t>DIEGO JAEL VASQUEZ CASTRO</t>
  </si>
  <si>
    <t>FDLF-CD-126-2019</t>
  </si>
  <si>
    <t>ALVARO ACEVEDO CAJAMARCA</t>
  </si>
  <si>
    <t>FDLF-CD-119-2019</t>
  </si>
  <si>
    <t>LAURA ALEJANDRA MORENO MOLINA.</t>
  </si>
  <si>
    <t>FDLF-CD-123-2019</t>
  </si>
  <si>
    <t>ANA MARIA NOSSA ARANGUREN</t>
  </si>
  <si>
    <t>FDLF-CD-122-2019</t>
  </si>
  <si>
    <t>GINA PAOLA RODRIGUEZ RIAÑO.</t>
  </si>
  <si>
    <t>FDLF-CD-120-2019</t>
  </si>
  <si>
    <t>RUBÉN DARÍO DÍAZ ARANGO</t>
  </si>
  <si>
    <t>BEATRIZ ELENA DIAZ SUAREZ</t>
  </si>
  <si>
    <t>ADRIANA KATHERINE GUTIERREZ TORRES</t>
  </si>
  <si>
    <t>SERVICIOS DE APOYO</t>
  </si>
  <si>
    <t>OSCAR EDUARDO MAHECHA GUTIERREZ</t>
  </si>
  <si>
    <t>IVAN ENRIQUE SANCHEZ PINZON</t>
  </si>
  <si>
    <t>REMIGIA CEPEDA GAMBOA</t>
  </si>
  <si>
    <t>OLGA VELASCO FONTECHA</t>
  </si>
  <si>
    <t>ANDRES DAVID ROJAS ORTEGA</t>
  </si>
  <si>
    <t>LEYDIS GIOVANNA SIERRA PEREZ</t>
  </si>
  <si>
    <t>CESAR AUGUSTO ECHEVERRY MONTEALEGRE</t>
  </si>
  <si>
    <t>DANIEL RICARDO ALVARADO SORA</t>
  </si>
  <si>
    <t>*017</t>
  </si>
  <si>
    <t>FRANCY KATHERINE CÁRDENAS RODRÍGUEZ</t>
  </si>
  <si>
    <t>FDLE-CD-135-2019</t>
  </si>
  <si>
    <t>MARCELA VARGAS TALERO</t>
  </si>
  <si>
    <t xml:space="preserve">1) LUIS FERNANDO MÁRIQUE CASTAÑEDA - $ 18.240.000 (153)
2) ANGÉLICA MARÍA QUINTERO TAMAYO - $ 18240.000  (154)        
3) CLAUDIA MILENA CUEVAS MUÑOZ - $ 18.240.000 (155)
4) GONZALO VALBUENA OÑATE - $ 18.240.000 (156)              </t>
  </si>
  <si>
    <t>DANNA JINETH TOLOZA ORDOÑEZ</t>
  </si>
  <si>
    <t>LAURA ALEJANDRA BLANCO CÁRDENAS</t>
  </si>
  <si>
    <t>24/05/2019 9:13 PM (UTC -5 horas)</t>
  </si>
  <si>
    <t>DOTACION JARDINES</t>
  </si>
  <si>
    <t>22/05/2019 6:26 PM (UTC -5 horas)</t>
  </si>
  <si>
    <t>FDLE-SASI-225-2019</t>
  </si>
  <si>
    <t>FDLE-SASIP-226-2019</t>
  </si>
  <si>
    <t xml:space="preserve">SUMINISTRO BASES GRANULARES Y MEZCLAS ASFALTICAS </t>
  </si>
  <si>
    <t xml:space="preserve">INTERVENTORÍA SALONES COMUNALES </t>
  </si>
  <si>
    <t xml:space="preserve">FDLE-CMA-211-2019 </t>
  </si>
  <si>
    <t xml:space="preserve">	CONSORCIO EC 2019	</t>
  </si>
  <si>
    <t>FDLE-CD-234-2019</t>
  </si>
  <si>
    <t>HEIDDY JHANETH PAYARES NAVARRO</t>
  </si>
  <si>
    <t>FDLE-CD-231-2019</t>
  </si>
  <si>
    <t>CAMILO ANDRES VERBEL GONZALEZ</t>
  </si>
  <si>
    <t>FDLE-CD-233-2019</t>
  </si>
  <si>
    <t>JORGE ENRIQUE CAMACHO SANTAMARÍA</t>
  </si>
  <si>
    <t>FDLE-CD-236-2019</t>
  </si>
  <si>
    <t>SEBASTIAN LOPEZ MARTINEZ</t>
  </si>
  <si>
    <t>FDLE-CD-232-2019</t>
  </si>
  <si>
    <t xml:space="preserve"> 	MARICELA INES CASTRO BONILLA</t>
  </si>
  <si>
    <t>FDLE-CD-237-2019</t>
  </si>
  <si>
    <t>VÍCTOR HUGO HERRERA DELGADO</t>
  </si>
  <si>
    <t>FDLE-CD-230-2019</t>
  </si>
  <si>
    <t>FDLE-CD-207-2019</t>
  </si>
  <si>
    <t>GIOVANNY HERNEY LAITON VELASCO</t>
  </si>
  <si>
    <t>FDLE-CD-222-2019</t>
  </si>
  <si>
    <t>FDLE-CD-220-2019</t>
  </si>
  <si>
    <t>CHRISTIAN JULIAN MONSALVE CASTRO</t>
  </si>
  <si>
    <t>FDLE-CD-218-2019</t>
  </si>
  <si>
    <t>FDLE-CD-219 DE 2019</t>
  </si>
  <si>
    <t>FDLE-CD-221-2019</t>
  </si>
  <si>
    <t>FREDDY GIOVANNI SALAMANCA RAMIREZ</t>
  </si>
  <si>
    <t>FDLE-CD-216-2019</t>
  </si>
  <si>
    <t>FDLS-LP-112-2019</t>
  </si>
  <si>
    <t>Realizar actividades lúdicas y deportivas dirigidas a Persona mayor y Persona con Discapacidad de la localidad de Sumapaz</t>
  </si>
  <si>
    <t>FDLS-LP-103-2019</t>
  </si>
  <si>
    <t>TERCERA ETAPA ESCUELAS DEPORTIVAS</t>
  </si>
  <si>
    <t>FDLS-SAMC-109-2019</t>
  </si>
  <si>
    <t>FDLS-SASI-108-2019</t>
  </si>
  <si>
    <t>ADQUISICIÓN MOTONIVELADORA</t>
  </si>
  <si>
    <t>FDLS-LP-098-2019</t>
  </si>
  <si>
    <t>FDLS-LP-102-2019</t>
  </si>
  <si>
    <t>“DESARROLLAR EL EVENTO DE IDENTIDAD CULTURAL SUMAPACEÑA FERIA AGROAMBIENTAL EN SU DÉCIMO NOVENA VERSIÓN</t>
  </si>
  <si>
    <t>FDLS-SAMC-100-2019</t>
  </si>
  <si>
    <t>Realizar los Juegos Rurales de la Localidad de Sumapaz para la vigencia 2019</t>
  </si>
  <si>
    <t>UNION TEMPORAL AGROSUMAPAZ 2019</t>
  </si>
  <si>
    <t>DAR SOLUCIONES SAS</t>
  </si>
  <si>
    <t>FDLRUU - SASI 158-2019</t>
  </si>
  <si>
    <t>FDLC-CMA-006-2019</t>
  </si>
  <si>
    <t>INTERVENTORIA VIAS 2019</t>
  </si>
  <si>
    <t>FDLC-LP-005-2019</t>
  </si>
  <si>
    <t>Presentación de ofertas</t>
  </si>
  <si>
    <t>ALPA-IPMC-013-2019</t>
  </si>
  <si>
    <t>PROCESO DE CHAQUETAS INSTRUCTORES</t>
  </si>
  <si>
    <t xml:space="preserve">DOTACIÓN JUNTAS DE ACCIÓN COMUNAL </t>
  </si>
  <si>
    <t>ALPA-SASI-012-2019</t>
  </si>
  <si>
    <t>ALPA-SASI-011-2019</t>
  </si>
  <si>
    <t>FDLBU-LP-111-2019</t>
  </si>
  <si>
    <t>PRESTAR SERVICIOS DE APOYO PARA EL FORTALECIMIENTO A LOS AGENTES CULTURALES DE LA LOCALIDAD EN PROCESOS DE FORMACIÓN Y CIRCULACIÓN QUE PROMUEVAN LAS PRÁCTICAS Y DIMENSIONES ARTÍSTICAS, CULTURALES Y TR</t>
  </si>
  <si>
    <t>PRESTAR LOS SERVICIOS PARA PROMOVER EL BUEN USO DEL TIEMPO LIBRE, MEDIANTE LA PRÁCTICA DE DEPORTES CON LA IMPLEMENTACIÓN DE ESCUE-LAS DE FORMACIÓN DEPORTIVA, CON EL FIN DE MEJORAR EL DESARROLLO FÍSICO</t>
  </si>
  <si>
    <t>CITIUS COLOMBIA</t>
  </si>
  <si>
    <t>FDLSUBA-MC-004-2019</t>
  </si>
  <si>
    <t>EVENTO "SUBATIC 2019"</t>
  </si>
  <si>
    <t>FDLSUBA-CMA-002-2019</t>
  </si>
  <si>
    <t>FDLS-LP-001-2019</t>
  </si>
  <si>
    <t>MANTENIMIENTO MAQUINARIA AMARILLA</t>
  </si>
  <si>
    <t>FRUPYS LTDA</t>
  </si>
  <si>
    <t>FDLF-SAMC-012-2019</t>
  </si>
  <si>
    <t>PRESTAR EL SERVICIO DE MANTENIMIENTO PREVENTIVO Y CORRECTIVO DE LA MAQUINARIA, VEHICULOS PESADOS Y LIVIANOS DE PROPIEDAD, GUARDA Y/O TENENCIA DEL FONDO DE DESARROLLO LOCAL DE FONTIBON CON SUMINISTRO D</t>
  </si>
  <si>
    <t>LP-013-FDLU-2019</t>
  </si>
  <si>
    <t>BUEN TRATO 2019</t>
  </si>
  <si>
    <t>LP-014-FDLU-2019</t>
  </si>
  <si>
    <t>VIAS RURALES 2019</t>
  </si>
  <si>
    <t xml:space="preserve"> FUNDACIÓN DE CIENCIAS Y TECNOLOGÍA GLOBAL</t>
  </si>
  <si>
    <t>UT SALONES MIC 2019</t>
  </si>
  <si>
    <t>CONCURSO DE MERITOS ABIERTO - MALLA VIAL</t>
  </si>
  <si>
    <t>GINA ALEXANDRA BERMUDEZ GOMEZ</t>
  </si>
  <si>
    <t>OLGA LUCIA CORTES SARMIENTO</t>
  </si>
  <si>
    <t>INGENIERIA Y DESARROLLO URBANISTICO SAS</t>
  </si>
  <si>
    <t>DISEÑO CONFECCION Y COMERCIALIZACION TEXTIL S A S</t>
  </si>
  <si>
    <t>HENRY SAMUEL ROMERO UMAÑA</t>
  </si>
  <si>
    <t>JOHN EDISSON AGUDELO CHAVARRO</t>
  </si>
  <si>
    <t>JENIFER  CASTRO REYES</t>
  </si>
  <si>
    <t>JAIME  ARDILA GRACIA</t>
  </si>
  <si>
    <t>CRISTIAN ESNEYDER URREGO SOSA</t>
  </si>
  <si>
    <t>CRISTIAN DAMIAN DURAN QUEVEDO</t>
  </si>
  <si>
    <t>LUIS ALONSO RODRIGUEZ BARBOSA</t>
  </si>
  <si>
    <t>RUDY  VERDOOREN RUIZ</t>
  </si>
  <si>
    <t>FDLAN-CD-102-2019</t>
  </si>
  <si>
    <t>FDLAN-CD-103-2019</t>
  </si>
  <si>
    <t>ANDRÉS FELIPE LÓPEZ GUEVARA</t>
  </si>
  <si>
    <t>FDLAN-CD-105-2019</t>
  </si>
  <si>
    <t>CPS-253-2019</t>
  </si>
  <si>
    <t>CPS-252-2019</t>
  </si>
  <si>
    <t>JHON FREDY SANCHEZ RAMIREZ</t>
  </si>
  <si>
    <t>CPS-259-2019</t>
  </si>
  <si>
    <t>ERNESTO ZOTA CORREA</t>
  </si>
  <si>
    <t>CPS-260-2019</t>
  </si>
  <si>
    <t>PROCESO SIN ADJUDICAR</t>
  </si>
  <si>
    <t>CPS-265-2019</t>
  </si>
  <si>
    <t>NATHALIA GONZALEZ CALDERON</t>
  </si>
  <si>
    <t>CPS-264-2019</t>
  </si>
  <si>
    <t>EDWIN MAXIMINO FORERO BOHORQUEZ</t>
  </si>
  <si>
    <t>CPS-269-2019</t>
  </si>
  <si>
    <t>SANDRA GARAY MORENO</t>
  </si>
  <si>
    <t>CPS-273-2019</t>
  </si>
  <si>
    <t>NUBIA ESPERANZA RODRIGUEZ GUERRA</t>
  </si>
  <si>
    <t>CPS-272-2019</t>
  </si>
  <si>
    <t>LUIS ALFONSO HERREÑO QUIROGA</t>
  </si>
  <si>
    <t>FDLBU-CD-096-2019</t>
  </si>
  <si>
    <t>APOYAR EN LA DEPURACION DE LAS BASES DE DATOS DE TODOS LOS DERECHOS DE PETICION QUE ACTUALMENTE TIENEN ABIERTOS LAS INPECCIONES DE POLICIA DE LA ALCALDIA LOCAL DE BARRIOS Y LOS DEMAS APLICATIVOS INSTITUCIONALES QUE ASI SE REQUIERAN, REALIZANDO EL TRAMITE Y LAS ACTIVIDADES NECESARIAS PARA EL CIERRE DEFINITO DE LOS MISMOS</t>
  </si>
  <si>
    <t>PAULA LORENA LEGUIZAMÓN MELO</t>
  </si>
  <si>
    <t>FDLBU-CD-098-2019</t>
  </si>
  <si>
    <t>GUSTAVO ALCIDES PINILLA CORTES</t>
  </si>
  <si>
    <t>FDLBU-CD-097-2019</t>
  </si>
  <si>
    <t>PRESTAR SERVICIOS PROFESIONALES PARA APOYAR EL ÁREA DE GESTIÓN DEL DESARROLLO ADMINISTRATIVA Y FINANCIARA Y APOYAR EN LA SUPERVISIÓN DE CONTRATOS EN LOS ASUNTOS RELATIVOS A LA PLANEACIÓN LOCAL DE PROYECTOS DE INFRAESTRUCTURA </t>
  </si>
  <si>
    <t>ADRIANA ANGÉLICA LEÓN BLANCO</t>
  </si>
  <si>
    <t>FDLBU-CD-100-2019</t>
  </si>
  <si>
    <t>PRESTAR SERVICIOS DE APOYO EN LAS ACTIVIDADES DE SEGURIDAD, CONVIVENCIA CIUDADANA Y RECUPERACIÓN DEL ESPACIO PUBLICO PARA EL LOGRO DE LAS METAS DE GESTIÓN DE LA VIGENCIA</t>
  </si>
  <si>
    <t>FDLBU-CD-101-2019</t>
  </si>
  <si>
    <t>APOYAR EN LA DEPURACION DE LAS BASES DE DATOS DE TODOS LOS DERECHOS DE PETICION QUE ACTUALMENTE TIENEN ABIERTOS LAS INPECCIONES DE POLICIA DE LA ALCALDIA LOCAL DE BARRIOS Y LOS DEMAS APLICATIVOS INSTITUCIONALES QUE ASI SE REQUIERAN, REALIZANDO EL TRAMITE</t>
  </si>
  <si>
    <t>EDGAR ANDRES CORTES TORRES</t>
  </si>
  <si>
    <t>FDLBU-CD-103-2019</t>
  </si>
  <si>
    <t>APOYAR EN LA DEPURACION DE LAS BASES DE DATOS DE TODOS LOS DERECHOS DE PETICION QUE ACTUALMENTE TIENEN ABIERTOS LAS INPECCIONES DE POLICIA DE LA ALCALDIA LOCAL DE BARRIOS Y LOS DEMAS APLICATIVOS INSTITUCIONALES QUE ASI SE REQUIERAN, REALIZANDO EL TRAMITE Y LAS AC</t>
  </si>
  <si>
    <t>JAIRO ANDRES BECERRA GONZALEZ</t>
  </si>
  <si>
    <t>FDLBU-CD-102-2019</t>
  </si>
  <si>
    <t>APOYAR EN LA DEPURACIÓN DE LAS BASES DE DATOS DE TODOS LOS DERECHOS DE PETICIÓN QUE ACTUALMENTE TIENEN ABIERTOS LAS INSPECCIONES DE POLICÍA DE LA ALCALDÍA LOCAL DE BARRIOS Y LOS DEMÁS APLICATIVOS INSTITUCIONALES QUE ASÍ SE REQUIERAN, REALIZANDO EL TRAMITE Y L</t>
  </si>
  <si>
    <t>KEVIN JULIAN SEPULVEDA MENDIVELSO</t>
  </si>
  <si>
    <t>FDLBU-CD-104-2019</t>
  </si>
  <si>
    <t>APOYAR LAS LABORES DE ENTREGA Y RECIBO DE LAS COMUNICACIONES EMITIDAS O RECIBIDAS POR LAS INSPECCIONES DE POLICÍA DE LA LOCALIDAD</t>
  </si>
  <si>
    <t>MONICA ELIZABETH BLANCO</t>
  </si>
  <si>
    <t>FDLBU-CD-108-2019</t>
  </si>
  <si>
    <t>ANDRÉS DÍAZ LEAL</t>
  </si>
  <si>
    <t>FDLBU-CD-109-2019</t>
  </si>
  <si>
    <t>WILMAR ARTURO TINJACA PEDRAZA</t>
  </si>
  <si>
    <t>FDLB-CD-204-2019</t>
  </si>
  <si>
    <t>GILLAND RODOLFO LOPEZ SANTAMARIA</t>
  </si>
  <si>
    <t>FDLB-CD-207-2019</t>
  </si>
  <si>
    <t>FDLB-CD-206-2019</t>
  </si>
  <si>
    <t>SANTIAGO AVELLANEDA AVELLANEDA</t>
  </si>
  <si>
    <t>JAIME RIVERA RODRIGUEZ</t>
  </si>
  <si>
    <t>FDLB-CD-210-2019</t>
  </si>
  <si>
    <t>FANNY XIMENA BURITICA RODRIGUEZ</t>
  </si>
  <si>
    <t>DIEGO ALEJANDRO SILVA ZAPATA</t>
  </si>
  <si>
    <t>FDLB-CD-212-2019</t>
  </si>
  <si>
    <t>FDLB-CD-211-2019</t>
  </si>
  <si>
    <t>YENNY LORENA GONZALEZ SANABRIA</t>
  </si>
  <si>
    <t>FDLB-CD-213-2019</t>
  </si>
  <si>
    <t>JUAN CARLOS GUZMAN ROJAS</t>
  </si>
  <si>
    <t>FDLB-CD-214-2019</t>
  </si>
  <si>
    <t>ANDRES FELIPE CARLOSAMA ROSERO</t>
  </si>
  <si>
    <t>OSCAR PEÑUELA VARGAS</t>
  </si>
  <si>
    <t>CPS-113-2019</t>
  </si>
  <si>
    <t>JULIAN CAMILO SUAREZ MESA</t>
  </si>
  <si>
    <t>FDLE-CD-239-2019</t>
  </si>
  <si>
    <t>ERWIN HUMBERTO AVENDAÑO DEL RIO</t>
  </si>
  <si>
    <t>FDLE-CD-240-2019</t>
  </si>
  <si>
    <t>NIDIA CAROLINA PRIETO HERNANDEZ</t>
  </si>
  <si>
    <t>FDLE-CD-253-2019</t>
  </si>
  <si>
    <t>DANIEL ALBERTO VEGA OCHOA</t>
  </si>
  <si>
    <t>FDLE-CD-243-2019</t>
  </si>
  <si>
    <t>FDLE-CD-242-2019</t>
  </si>
  <si>
    <t>DIANA MARCELA JIMENEZ BUSTILLO</t>
  </si>
  <si>
    <t>FDLE-CD-254-2019</t>
  </si>
  <si>
    <t>FDLE-CD-258-2019</t>
  </si>
  <si>
    <t>FDLE-CD-241-2019</t>
  </si>
  <si>
    <t>EDITH NANCY NONATO PRIETO.</t>
  </si>
  <si>
    <t>FDLE-CD-261-2019</t>
  </si>
  <si>
    <t>FDLE-CD-257-2019</t>
  </si>
  <si>
    <t>FDLE-CD-263-2019</t>
  </si>
  <si>
    <t>RAFAEL CESAR LOPEZ PEREZ</t>
  </si>
  <si>
    <t>FDLE-CD-244-2019</t>
  </si>
  <si>
    <t>FDLE-CD-249-2019</t>
  </si>
  <si>
    <t>FDLE-CD-256-2019</t>
  </si>
  <si>
    <t>OSCAR FABIAN CANCELADO LOPEZ</t>
  </si>
  <si>
    <t>FDLE-CD-267-2019</t>
  </si>
  <si>
    <t>OSCAR JAVIER DUSSAN PARRA</t>
  </si>
  <si>
    <t>FDLE-CD-269-2019</t>
  </si>
  <si>
    <t>FABIO LEANDRO HOYOS ESCOBAR</t>
  </si>
  <si>
    <t>KELLY PAOLA PEREZ VILORIA</t>
  </si>
  <si>
    <t>FDLE-CD-260-2019</t>
  </si>
  <si>
    <t>FDLE-CD-272-2019</t>
  </si>
  <si>
    <t>SANDRA JOHANA MARQUEZ PEREZ</t>
  </si>
  <si>
    <t>FDLE-CD-245-2019</t>
  </si>
  <si>
    <t>FDLE-CD-262-2019</t>
  </si>
  <si>
    <t>CAROLINA MATEUS CETINA</t>
  </si>
  <si>
    <t>FDLE-CD-271-2019</t>
  </si>
  <si>
    <t>ALVARO JAVIER GAMEZ NAÑEZ</t>
  </si>
  <si>
    <t>FDLE-CD-247-2019</t>
  </si>
  <si>
    <t>FDLE-CD-252-2019</t>
  </si>
  <si>
    <t>FDLE-CD-246-2019</t>
  </si>
  <si>
    <t>DOLY MYLLERLANDY COY</t>
  </si>
  <si>
    <t>FDLE-CD-265-2019</t>
  </si>
  <si>
    <t>ANGELICA MARITZA CARVAJAL PENAGOS</t>
  </si>
  <si>
    <t>FDLE-CD-282-2019</t>
  </si>
  <si>
    <t>JUAN ALBERTO GALINDO RUIZ</t>
  </si>
  <si>
    <t>FDLE-CD-273-2019</t>
  </si>
  <si>
    <t>ARQUIMEDES BASTIDAS QUIÑONES</t>
  </si>
  <si>
    <t>FDLE-CD-248-2019</t>
  </si>
  <si>
    <t>FDLE-CD-277-2019</t>
  </si>
  <si>
    <t>WILLIAM FERNANDO VEGA NEME</t>
  </si>
  <si>
    <t>CESAR ANDRES JAUREGUI VARGAS</t>
  </si>
  <si>
    <t>FDLE-CD-279-2019</t>
  </si>
  <si>
    <t>FDLE-CD-250-2019</t>
  </si>
  <si>
    <t>FDLE-CD-276-2019</t>
  </si>
  <si>
    <t>FDLF-CD-172-2019</t>
  </si>
  <si>
    <t>JEISON RICARDO CETINA PRIMICIERO</t>
  </si>
  <si>
    <t>FDLF-CD-175-2019</t>
  </si>
  <si>
    <t>MARIA TERESA VEGA ALVAREZ</t>
  </si>
  <si>
    <t>FDLF-CD-174-2019</t>
  </si>
  <si>
    <t>MANUEL STIVEN LOPEZ DELGADO</t>
  </si>
  <si>
    <t>FDLF-CD-176-2019</t>
  </si>
  <si>
    <t>LUZ MARY JIMENEZ INFANTE</t>
  </si>
  <si>
    <t>JULIO ALBERTO DUQUE PEÑUELA</t>
  </si>
  <si>
    <t>GUILLERMO ANTONIO SILVA QUEVEDO</t>
  </si>
  <si>
    <t>CPS-262-2019</t>
  </si>
  <si>
    <t>CPS-263-2019</t>
  </si>
  <si>
    <t>LINO ARTURO CELIS PEÑEROS</t>
  </si>
  <si>
    <t>JENNIFER ALEXANDRA HERNANDEZ SEPULVEDA</t>
  </si>
  <si>
    <t>DIANA PAOLA PEDRAZA GARZON</t>
  </si>
  <si>
    <t>CPS-266-2019</t>
  </si>
  <si>
    <t>CPS-267-2019</t>
  </si>
  <si>
    <t>SANDRA PATRICIA GUZMÁN MARTINEZ</t>
  </si>
  <si>
    <t>CPS-268-2019</t>
  </si>
  <si>
    <t>ANDRES FELIPE GODOY JARAMILLO</t>
  </si>
  <si>
    <t>DIANA ESTEFANIA OVALLE MARIÑO</t>
  </si>
  <si>
    <t>ALPA-CD-142-2019</t>
  </si>
  <si>
    <t>ALPA-CD-144-2019</t>
  </si>
  <si>
    <t>OLGA MILENA OSPINA MONSALEVE</t>
  </si>
  <si>
    <t>ALPA-CD-154-2019</t>
  </si>
  <si>
    <t>ALPA-CD-153-2019</t>
  </si>
  <si>
    <t>ALPA-CD-152-2019</t>
  </si>
  <si>
    <t>JULIANA PAOLA RAMIREZ CASTILLO</t>
  </si>
  <si>
    <t>FDLSC-CPS-258-2019</t>
  </si>
  <si>
    <t>09 de April de 2019 10:33 A.M.</t>
  </si>
  <si>
    <t>FDLSUBA-CPS-223-2019</t>
  </si>
  <si>
    <t>DIEGO FELIPE JIMENEZ ZAPATA</t>
  </si>
  <si>
    <t>DANNY JOEL CUBILLOS VELASQUEZ</t>
  </si>
  <si>
    <t>FDLSUBA-CPS-219-2019</t>
  </si>
  <si>
    <t>FDLSUBA-CPS-227-2019</t>
  </si>
  <si>
    <t>DIDIER ANDRES DUCUARA MORA</t>
  </si>
  <si>
    <t>FDLSUBA-CPS-226-2019</t>
  </si>
  <si>
    <t>YESENIA CECILIA ECHAVARRIA ZULETA</t>
  </si>
  <si>
    <t>FDLSUBA-CPS-222-2019</t>
  </si>
  <si>
    <t>MARIA EULALIA ARIAS ZUBIETA</t>
  </si>
  <si>
    <t>FDLSUBA-CPS-225-2019</t>
  </si>
  <si>
    <t>FAISAL URRUTIA JALILIE</t>
  </si>
  <si>
    <t>FDLSUBA-CPS-220-2019</t>
  </si>
  <si>
    <t>CARLOS JULIO PIEDRA ZAMORA</t>
  </si>
  <si>
    <t>KALINA MARILIN LOPEZ BLANCO</t>
  </si>
  <si>
    <t>FDLSUBA-CPS-228-2019</t>
  </si>
  <si>
    <t>FDLSUBA-CPS-233-2019</t>
  </si>
  <si>
    <t>JAMESSON JESÚS SOSA RODRÍGUEZ</t>
  </si>
  <si>
    <t>FDLSUBA-CPS-230-2019</t>
  </si>
  <si>
    <t>DORA ELBA GUTIERREZ GUTIERREZ</t>
  </si>
  <si>
    <t>FDLSUBA-CPS-229-2019</t>
  </si>
  <si>
    <t>ANDREA CAROLINA BUSTILLO PUERTA</t>
  </si>
  <si>
    <t>FDLSUBA-CPS-237-2019</t>
  </si>
  <si>
    <t>YOLIMA CANDELA SALINAS</t>
  </si>
  <si>
    <t>FDLSUBA-CPS-221-2019</t>
  </si>
  <si>
    <t>FDLSUBA-CPS-239-2019</t>
  </si>
  <si>
    <t>RUTHMERY ROMERO RUBIO</t>
  </si>
  <si>
    <t>FDLSUBA-CPS-236-2019</t>
  </si>
  <si>
    <t>HAROLD DE JESUS GONZALEZ MOSCARELLA</t>
  </si>
  <si>
    <t>FDLSUBA-CPS-234-2019</t>
  </si>
  <si>
    <t>EPIFANIO MELO VALERO</t>
  </si>
  <si>
    <t>FDLSUBA-CPS-240-2019</t>
  </si>
  <si>
    <t>ARTURO JOSE GUZMAN RODRIGUEZ</t>
  </si>
  <si>
    <t>FDLSUBA-CPS-235-2019</t>
  </si>
  <si>
    <t>RICARDO GARZON SAAVEDRA</t>
  </si>
  <si>
    <t>FDLSUBA-CPS-242-2019</t>
  </si>
  <si>
    <t>SIGIFREDO DIAZ FERNÁNDEZ</t>
  </si>
  <si>
    <t>FDLSUBA-CPS-241-2019</t>
  </si>
  <si>
    <t>VERONICA ANDREA CHAPARRO PULIDO</t>
  </si>
  <si>
    <t>FDLSUBA-CPS-245-2019</t>
  </si>
  <si>
    <t>ALVARO RAFAEL CABRERA FONTALVO</t>
  </si>
  <si>
    <t>FDLSUBA-CPS-243-2019</t>
  </si>
  <si>
    <t>JEAN MARLON PALENCIA ACEVEDO</t>
  </si>
  <si>
    <t>FDLSUBA-CPS-244-2019</t>
  </si>
  <si>
    <t>VICTOR JULIO MORA LEGRO</t>
  </si>
  <si>
    <t>FDLSUBA-CPS-238-2019</t>
  </si>
  <si>
    <t>PAULA JIMENA SOLARTE CHAPAL</t>
  </si>
  <si>
    <t>FDLSUBA-CPS-249-2019</t>
  </si>
  <si>
    <t>ANTONIS JESÚS MEJÍA MENDOZA</t>
  </si>
  <si>
    <t>FDLSUBA-CPS-247-2019</t>
  </si>
  <si>
    <t>FRAN BELTRÁN MONTERO</t>
  </si>
  <si>
    <t>FDLSUBA-CPS-231-2019</t>
  </si>
  <si>
    <t>LEYDA MARGARITA AMAYA ARIAS</t>
  </si>
  <si>
    <t>FDLSUBA-CPS-246-2019</t>
  </si>
  <si>
    <t>JORGE LUIS OSPINA LEGARDA</t>
  </si>
  <si>
    <t>FDLSUBA-CPS-251-2019</t>
  </si>
  <si>
    <t>JEFREY ALEXANDER CASTAÑEDA FIERRO</t>
  </si>
  <si>
    <t>FDLSUBA-CPS-250-2019</t>
  </si>
  <si>
    <t>FDLSUBA-CPS-248-2019</t>
  </si>
  <si>
    <t>JUAN MANUEL CORTES DUEÑAS</t>
  </si>
  <si>
    <t>FDLSUBA-CPS-255-2019</t>
  </si>
  <si>
    <t>MANUEL ANTONIO ANGULO GONZALEZ</t>
  </si>
  <si>
    <t>FDLSUBA-CPS-254-2019</t>
  </si>
  <si>
    <t>JAIRO ALFREDO ORTEGA QUIROZ</t>
  </si>
  <si>
    <t>FDLSUBA-CPS-253-2019</t>
  </si>
  <si>
    <t>MARCELA ORTIZ ROLDAN</t>
  </si>
  <si>
    <t>FDLSUBA-CPS-258-2019</t>
  </si>
  <si>
    <t>YASMIN ARIZA ULLOA</t>
  </si>
  <si>
    <t>FDLSUBA-CPS-256-2019</t>
  </si>
  <si>
    <t>NUBIA YANETH SANCHEZ SANABRIA</t>
  </si>
  <si>
    <t>FDLSUBA-CPS-257-2019</t>
  </si>
  <si>
    <t>ELIZABETH BECERRA TORRES</t>
  </si>
  <si>
    <t>FDLSUBA-CPS-232-2019</t>
  </si>
  <si>
    <t>VICTOR EDUARDO FONSECA BARRANTES</t>
  </si>
  <si>
    <t>FDLSUBA-CPS-261-2019</t>
  </si>
  <si>
    <t>CARLOS ROBERTO SUAREZ OLAYA</t>
  </si>
  <si>
    <t>FDLSUBA-CPS-262-2019</t>
  </si>
  <si>
    <t>FRANCY ALEJANDRA BULLA BAJONERO</t>
  </si>
  <si>
    <t>FDLSUBA-CPS-265-2019</t>
  </si>
  <si>
    <t>GLEM HARLEY LOPEZ MURILLO</t>
  </si>
  <si>
    <t>FDLSUBA-CPS-267-2019</t>
  </si>
  <si>
    <t>ANGÉLICA MARÍA DIAZ FONSECA</t>
  </si>
  <si>
    <t>FDLSUBA-CPS-266-2019</t>
  </si>
  <si>
    <t>VICTOR ANDRES VILLA MURILLO</t>
  </si>
  <si>
    <t>JESSYCA JONETH AVELLA FIGUEROA</t>
  </si>
  <si>
    <t>FDLSUBA-CPS-264-2019</t>
  </si>
  <si>
    <t>FDLSUBA-CPS-268-2019</t>
  </si>
  <si>
    <t>RICHARD OSWALDO CRUZ ARIAS</t>
  </si>
  <si>
    <t>FDLSUBA-CPS-270-2019</t>
  </si>
  <si>
    <t>ANGELICA YINED GUERRERO BOHORQUEZ</t>
  </si>
  <si>
    <t>FDLS-CD-097-2019</t>
  </si>
  <si>
    <t>MANUEL DAVID DIAZ TANGARIFE</t>
  </si>
  <si>
    <t>CPS-030-2019</t>
  </si>
  <si>
    <t>JENNIFER ARIAS TAVERA</t>
  </si>
  <si>
    <t>YAIRA MILENA QUINTERO CAUCALI</t>
  </si>
  <si>
    <t>FDLUSA-CPS-145-2019</t>
  </si>
  <si>
    <t>SEBASTIAN OSORIO JIMENEZ</t>
  </si>
  <si>
    <t>FDLUSA-CPS-148-2019</t>
  </si>
  <si>
    <t>WENDY YINETH LINARES RINCÓN</t>
  </si>
  <si>
    <t>FDLUSA-CPS-151-2019</t>
  </si>
  <si>
    <t>ERNEY SACHICA RAVELO</t>
  </si>
  <si>
    <t>CD-177-FDLU-2019</t>
  </si>
  <si>
    <t>IVAN DANILO LARA GARCÍA</t>
  </si>
  <si>
    <t>FDLC-CPS-085-2019</t>
  </si>
  <si>
    <t>FDLC-CPS-084-2019</t>
  </si>
  <si>
    <t>ROSALBA ALANDETE ALTAMAR</t>
  </si>
  <si>
    <t>YENNY CRISTINA SERNA MEDINA</t>
  </si>
  <si>
    <t>FDLC-CPS-086-2019</t>
  </si>
  <si>
    <t>TARCISIO TORO ZAMBRANO</t>
  </si>
  <si>
    <t>FDLC-CPS-087-2019</t>
  </si>
  <si>
    <t>FDLC-CPS-088-2019</t>
  </si>
  <si>
    <t>FDLC-CPS-089-2019</t>
  </si>
  <si>
    <t>MANUEL ALEJANDRO MARTINEZ SABOGAL</t>
  </si>
  <si>
    <t>CRISTIAN CHACIN CASTRO</t>
  </si>
  <si>
    <t>EDITH CAROLINA FLOREZ MENDEZ</t>
  </si>
  <si>
    <t>FDLM-CD-095-2019</t>
  </si>
  <si>
    <t>JOHANNA MILENA GONZALEZ AGUILAR</t>
  </si>
  <si>
    <t>FDLM-CD-099-2019</t>
  </si>
  <si>
    <t>FDLRUU-137-2019</t>
  </si>
  <si>
    <t>MARIA NATHALYA DELGADO MUÑOZ</t>
  </si>
  <si>
    <t>FDLRUU-136-2019</t>
  </si>
  <si>
    <t>FDLRUU-139-2019</t>
  </si>
  <si>
    <t>NICOLAS MORENO SANCHEZ</t>
  </si>
  <si>
    <t>FDLRUU-140-2019</t>
  </si>
  <si>
    <t>ERICA SAMARY REYES BARRIO</t>
  </si>
  <si>
    <t>CPS-303-2019</t>
  </si>
  <si>
    <t>STEFFANNY HERNANDEZ MOLINA</t>
  </si>
  <si>
    <t>CPS-296-2019</t>
  </si>
  <si>
    <t>DIANA MARCELA CORTES MOLINA</t>
  </si>
  <si>
    <t>CONSORCIO MALLA VIAL UZAQUEN  MALLA VIAL  UZAQUÉN</t>
  </si>
  <si>
    <t>LUIS MARIO SOSA RUEDA</t>
  </si>
  <si>
    <t>CORPORACION COLOMBIA XXI</t>
  </si>
  <si>
    <t>CARLOS ARTURO SANTANA ANGEL</t>
  </si>
  <si>
    <t>FUNDACION SOCIAL VIVE COLOMBIA</t>
  </si>
  <si>
    <t xml:space="preserve">CONSORCIO VIAL BOGOTA   </t>
  </si>
  <si>
    <t>JOSE NOE SOCHA MOGOLLON</t>
  </si>
  <si>
    <t>SERVITAC LTDA SERVICIOS DE ALQUILER Y TRANSPORTE ALVARADO Y CUESTA</t>
  </si>
  <si>
    <t>INVERSIONES ISVEL SAS</t>
  </si>
  <si>
    <t>METALICAS LA INDUSTRIAL LTDA</t>
  </si>
  <si>
    <t>MANHATHAN S A S</t>
  </si>
  <si>
    <t>CARLOS ANDRES BENAVIDES REYES</t>
  </si>
  <si>
    <t>PAULA ALEJANDRA TRIANA HERNANDEZ</t>
  </si>
  <si>
    <t>CONSULTORES Y EJECUTORES DE TECNOLOGIA AGROEMPRESARIAL S.A.S.</t>
  </si>
  <si>
    <t>CONSORCIO SUMAPAZ2 2019</t>
  </si>
  <si>
    <t>FDLS-SAMC-129-2019</t>
  </si>
  <si>
    <t>FESTIVAL MUSICAL CAMPESINO 2019</t>
  </si>
  <si>
    <t>4/07/2019 4:39 PM (UTC -5 horas)</t>
  </si>
  <si>
    <t>27/06/2019 10:21 AM (UTC -5 horas</t>
  </si>
  <si>
    <t>FDLS-CMA-111-2019</t>
  </si>
  <si>
    <t>INTERVENTORÍA MALLA VIAL</t>
  </si>
  <si>
    <t>25/06/2019 9:00 AM (UTC -5 horas)</t>
  </si>
  <si>
    <t>FDLS-CMA-105-2019</t>
  </si>
  <si>
    <t>INTERVENTORIA DE CONSERVACION DE PUENTES</t>
  </si>
  <si>
    <t>FDLS-MC-114-2019</t>
  </si>
  <si>
    <t>ADQUISICIÓN AIRE ACONDICIONADO</t>
  </si>
  <si>
    <t>21/06/2019 3:42 PM (UTC -5 horas)</t>
  </si>
  <si>
    <t>PROYECTOS INSTITUCIONALES DE COLOMBIA SAS</t>
  </si>
  <si>
    <t>FDLS-MC-115-2019</t>
  </si>
  <si>
    <t>Interventoria al contrato Juegos Rurales 2019</t>
  </si>
  <si>
    <t>13/06/2019 12:54 PM (UTC -5 horas)</t>
  </si>
  <si>
    <t>LORENA MENDEZ VALLEJO</t>
  </si>
  <si>
    <t>ASOCIACION DE DISCAPACITADOS FISICOS DEL SUR</t>
  </si>
  <si>
    <t>CONSERVACION PUENTES</t>
  </si>
  <si>
    <t xml:space="preserve">	ASOCIACION DE DISCAPACITADOS FISICOS DEL SUR</t>
  </si>
  <si>
    <t>DLS-MC-116-2019</t>
  </si>
  <si>
    <t>INTERVENTORIA ESCUELAS DE FORMACION DEPORTIVA</t>
  </si>
  <si>
    <t>REDCOMPUTO LIMITADA</t>
  </si>
  <si>
    <t xml:space="preserve">ADQUISICIÓN DE EQUIPOS TECNOLÓGICOS </t>
  </si>
  <si>
    <t xml:space="preserve">FDLS-SASI-113-2019 </t>
  </si>
  <si>
    <t xml:space="preserve"> ROYAL PARK LTDA</t>
  </si>
  <si>
    <t>CONSORCIO TRIDELSA</t>
  </si>
  <si>
    <t>CHRISTIAN FABIAN GOMEZ PLATA</t>
  </si>
  <si>
    <t>FDLS-CD-128-2019</t>
  </si>
  <si>
    <t xml:space="preserve">Apoyar al equipo de prensa y comunicaciones de la Alcaldía Local </t>
  </si>
  <si>
    <t>JESÚS ALFONSO PEÑA PÉREZ</t>
  </si>
  <si>
    <t>FDLS-CD-122-2019</t>
  </si>
  <si>
    <t>SUBRED INTEGRADA DE SERVICIOS DE SALUD SUR E.S.E</t>
  </si>
  <si>
    <t xml:space="preserve">AUNAR ESFUERZOS ENTRE LA SUBRED INTEGRAL DE SERVICIOS DE SALUD SUR Y EL FDL SUMAPAZ </t>
  </si>
  <si>
    <t>FDLS-CD-117-2019</t>
  </si>
  <si>
    <t>NANCY CAROLINA POVEDA HUERTAS</t>
  </si>
  <si>
    <t>FDLS-CD-118-2019</t>
  </si>
  <si>
    <t>PEDRO JAVIER VELASQUEZ CASTAÑEDA</t>
  </si>
  <si>
    <t>FDLS-CD-119-2019</t>
  </si>
  <si>
    <t>WILLIAM ANDRES MEZA OTERO</t>
  </si>
  <si>
    <t>FDLS-CD-120-2019</t>
  </si>
  <si>
    <t>LUZ ADRIANA SOLANO SUAREZ</t>
  </si>
  <si>
    <t>FDLS-CD-121-2019</t>
  </si>
  <si>
    <t>ALDO MILLAR GARZON ANGEL</t>
  </si>
  <si>
    <t>FDLS-CD-123-2019</t>
  </si>
  <si>
    <t>ANDRES DAVID CAICEDO TELLO</t>
  </si>
  <si>
    <t>FDLS-CD-124-2019</t>
  </si>
  <si>
    <t>MIGUEL ANGEL SANCHEZ MARTINEZ</t>
  </si>
  <si>
    <t>FDLS-CD-125-2019</t>
  </si>
  <si>
    <t>LUIS FELIPE ALONSO MONTES</t>
  </si>
  <si>
    <t>FDLS-CD-126-2019</t>
  </si>
  <si>
    <t>ROBINSON LEANDRO GIRALDO CARDONA</t>
  </si>
  <si>
    <t>FDLS-CD-127-2019</t>
  </si>
  <si>
    <t>JENNIFER YURANI CORONADO DUQUE</t>
  </si>
  <si>
    <t xml:space="preserve"> CPS-289-2019</t>
  </si>
  <si>
    <t>CARLOS ALBERTO PEREZ GONZALEZ</t>
  </si>
  <si>
    <t>CPS-281-2019</t>
  </si>
  <si>
    <t>CPS-280-2019</t>
  </si>
  <si>
    <t>DAVID RICARDO QUIJANO LONDOÑO</t>
  </si>
  <si>
    <t>CARLOS ARMANDO SANCHEZ CARDENAS</t>
  </si>
  <si>
    <t>CPS-294-2019</t>
  </si>
  <si>
    <t>ROSA RAMIREZ GONZALEZ</t>
  </si>
  <si>
    <t>CPS-300-2019</t>
  </si>
  <si>
    <t>CPS-302-2019</t>
  </si>
  <si>
    <t>EDSON JHOAN MARIN LIZARAZO</t>
  </si>
  <si>
    <t>CPS-284-2019</t>
  </si>
  <si>
    <t>JUAN DAVID MARROQUIN LADINO</t>
  </si>
  <si>
    <t>CPS-283-2019</t>
  </si>
  <si>
    <t>ANDREA CAROLINA ROJAS LANCHEROS</t>
  </si>
  <si>
    <t>CPS-282-2019</t>
  </si>
  <si>
    <t>CPS-301-2019</t>
  </si>
  <si>
    <t>SEBASTIAN LEON FLOREZ</t>
  </si>
  <si>
    <t>CPS-293-2019</t>
  </si>
  <si>
    <t>CPS-292-2019</t>
  </si>
  <si>
    <t>ANGIE GISETH RIOS BOLIVAR</t>
  </si>
  <si>
    <t>CPS-295-2019</t>
  </si>
  <si>
    <t>CRISTIAN ANDRES RUSINQUE GARAY</t>
  </si>
  <si>
    <t>CPS-299-2019</t>
  </si>
  <si>
    <t>IRIS RINA VELEZ CHAPARRO</t>
  </si>
  <si>
    <t>FDLCB-CD-295-2019</t>
  </si>
  <si>
    <t>EUCLIDES VEGA CABRERA</t>
  </si>
  <si>
    <t>CPS-308-2019</t>
  </si>
  <si>
    <t>JHOAN DE JESUS NADJAR CRUZ</t>
  </si>
  <si>
    <t>CPS-309-2019</t>
  </si>
  <si>
    <t>ZORA YINETH FARIAS SANCHEZ</t>
  </si>
  <si>
    <t>JULIAN ESTEBAN MATEUS VARGAS</t>
  </si>
  <si>
    <t>FDLCB-CD-298-2019</t>
  </si>
  <si>
    <t>FDLCB-CD-299-2019</t>
  </si>
  <si>
    <t>NOHORA EDILMA VELASQUEZ MELO</t>
  </si>
  <si>
    <t>CPS-285-2019</t>
  </si>
  <si>
    <t>INGRID CARINA SUAREZ CRUZ</t>
  </si>
  <si>
    <t>CPS-312-2019</t>
  </si>
  <si>
    <t xml:space="preserve"> 	JOHN ALEXANDER VIZCAYA BERNAL</t>
  </si>
  <si>
    <t>CPS-286-2019</t>
  </si>
  <si>
    <t>HERNAN ELIECER GARAVITO SIERRA</t>
  </si>
  <si>
    <t>CPS-287-2019</t>
  </si>
  <si>
    <t>ANDREA DE LOS ANGELES RUBIANO GONZALEZ</t>
  </si>
  <si>
    <t>CPS-288-2019</t>
  </si>
  <si>
    <t>KAREN TATIANA TREJO CHIQUIZA</t>
  </si>
  <si>
    <t>CPS-304-2019</t>
  </si>
  <si>
    <t>MAURICIO GONZALEZ LEAL</t>
  </si>
  <si>
    <t>CPS-311-2019</t>
  </si>
  <si>
    <t>KAROL GINETH MOJICA LAYTON</t>
  </si>
  <si>
    <t>CPS-297-2019</t>
  </si>
  <si>
    <t>MONICA VIVIANA MESA HERNANDEZ</t>
  </si>
  <si>
    <t>CPS-290-2019</t>
  </si>
  <si>
    <t>CPS-291-2019</t>
  </si>
  <si>
    <t>JOHN ALEXANDER ROJAS DIAZ</t>
  </si>
  <si>
    <t>CPS-307-2019</t>
  </si>
  <si>
    <t>ANA MARIA TRUJILLO CORONADO</t>
  </si>
  <si>
    <t>CPS-277-2019</t>
  </si>
  <si>
    <t>JOSE ALFREDO GARZON RAMOS</t>
  </si>
  <si>
    <t>FDLCB-054-2019</t>
  </si>
  <si>
    <t xml:space="preserve">FDLCB-CD-065-2019 </t>
  </si>
  <si>
    <t xml:space="preserve">	DISTRIBUIDORA NISSAN S.A.</t>
  </si>
  <si>
    <t>UNION TEMPORAL JK</t>
  </si>
  <si>
    <t>CRISTIAN ANDRÉS VÁSQUEZ CHINGATE</t>
  </si>
  <si>
    <t>OLGA MARITSA DIAZ RODRIGUEZ</t>
  </si>
  <si>
    <t>ALEXANDER GÓMEZ BURGOS</t>
  </si>
  <si>
    <t>LUIS ERNESTO ALVARADO ACUÑA</t>
  </si>
  <si>
    <t>FDLUSA-MC-011-2019</t>
  </si>
  <si>
    <t>SILLAS</t>
  </si>
  <si>
    <t>FDLUSA-LP 003-2019</t>
  </si>
  <si>
    <t>LICITACION DE ADECUACION DE PREDIOS</t>
  </si>
  <si>
    <t>Fase de Selección</t>
  </si>
  <si>
    <t>FDLUSA-MC-09-2019</t>
  </si>
  <si>
    <t>CHAQUETAS</t>
  </si>
  <si>
    <t>FDLUSA-LP-002-2019</t>
  </si>
  <si>
    <t>OPERADOR LOGÍSTICO</t>
  </si>
  <si>
    <t>576
577
578
594</t>
  </si>
  <si>
    <t>SELECCIÓN ABREVIADA MENOR CUANTÍA - INSTRUMENTOS</t>
  </si>
  <si>
    <t xml:space="preserve"> COMERCIALIZADORA SERDAN LTDA</t>
  </si>
  <si>
    <t xml:space="preserve"> CONSORCIO BOGOTA NORTE </t>
  </si>
  <si>
    <t>FDLCH-LP-003-2019</t>
  </si>
  <si>
    <t>CONTRATAR A PRECIOS UNITARIOS FIJOS, SIN FORMULA DE REAJUSTE A MONTO AGOTABLE EL MANTENIMIENTO Y DOTACION DE DOS PARQUES VECINALES DE LA LOCALIDAD DE CHAPINERO EN BOGOTA D.C</t>
  </si>
  <si>
    <t>FDLCH-LP-002-2019</t>
  </si>
  <si>
    <t>FDLCH-CM-001-2019</t>
  </si>
  <si>
    <t>INTERVENTORIA MALLA VIAL</t>
  </si>
  <si>
    <t>FDLCH-SAMC-006-2019</t>
  </si>
  <si>
    <t>ESCUELAS DE FORMACION DEPORTIVA</t>
  </si>
  <si>
    <t>Prestación de servicios para realizar la planeación, organización, coordinación y ejecución de las escuelas de formación artística, las cuales se desarrollarán en el marco del Proyecto No. 1298 “Cultura</t>
  </si>
  <si>
    <t xml:space="preserve">FRESA PRODUCCIONES Y COMUNICACIONES S.A.S </t>
  </si>
  <si>
    <t>FDLSF-CMA-003-2019</t>
  </si>
  <si>
    <t>INTERVENTORIA MALLA VIAL I</t>
  </si>
  <si>
    <t>FDLSF-CMA-002-2019</t>
  </si>
  <si>
    <t>INTERVENTORÍA MALLA VIAL - LP 003-2019</t>
  </si>
  <si>
    <t>FDLSF-SAMC-005-2019</t>
  </si>
  <si>
    <t>ESCUELAS DE FORMACIÓN DEPORTIVA</t>
  </si>
  <si>
    <t>FDLSF-SAMC-004-2019</t>
  </si>
  <si>
    <t>CIRCUITO DEPORTIVO</t>
  </si>
  <si>
    <t>FDLSF-SAMC-003-2019</t>
  </si>
  <si>
    <t>LOGISTICA FILARMONICA</t>
  </si>
  <si>
    <t>CONSORCIO PERSONA MAYOR</t>
  </si>
  <si>
    <t>FUNDACION STAR COP HUMANITY</t>
  </si>
  <si>
    <t>INGENIERÍA VOLQUETAS Y CONSTRUCCIÓN S.A.S</t>
  </si>
  <si>
    <t>CONSORCIO VÍAS BOGOTA 2019</t>
  </si>
  <si>
    <t>REALIZAR LA INTERVENTORIA, TECNICA, ADMINISTRATIVA, FINANCIERA, JURIDICA, SOCIAL AMBIENTAL Y SISO A LOS CONTRATOS DE OBRA PUBLICA QUE TENDRA POR OBJETO:“EJECUTAR A PRECIOS UNITARIOS Y A MONTO AGOTABLE</t>
  </si>
  <si>
    <t>FDLSC-CMA-036-2019</t>
  </si>
  <si>
    <t>FDLSC-CMA-035-2019</t>
  </si>
  <si>
    <t>FDLSC-SASI-037-2019</t>
  </si>
  <si>
    <t>DOTACIÓN JARDINES INFANTILES</t>
  </si>
  <si>
    <t>CONTRATAR LA INTERVENTORÍA TÉCNICA, ADMINISTRATIVA Y FINANCIERA DEL CONTRATO CUYO OBJETO ES “CONTRATAR BAJO LA MODALIDAD DE PRECIOS UNITARIOS FIJOS, NO REAJUSTABLES, LA ADECUACIÓN Y/O REMODELACION (Pr</t>
  </si>
  <si>
    <t>FDLSC-CMA--034-2019</t>
  </si>
  <si>
    <t>FDLSC-LP-038-2019</t>
  </si>
  <si>
    <t>INICIATIVAS PARA ORGANIZACIONES COMUNALES, COMUNITARIAS, SOCIALES</t>
  </si>
  <si>
    <t>FDLSC-SASI-031-2019</t>
  </si>
  <si>
    <t>REALIZAR LA INTERVENTORÍA TÉCNICA, ADMINISTRATIVA, FINANCIERA, JURIDICA, SOCIAL, AMBIENTAL Y SISO A EJECUTAR A PRECIOS UNITARIOS SIN FÓRMULA DE REAJUSTE Y A MONTO AGOTABLE, LAS ACTIVIDADES NECESARIAS</t>
  </si>
  <si>
    <t>FDLSC-CMA-030-2019</t>
  </si>
  <si>
    <t xml:space="preserve"> ICOD CONSTRUCCIONES Y PROYECTOS S.A.S</t>
  </si>
  <si>
    <t>CONTRATAR LA INTERVENTORÍA TÉCNICA, ADMINISTRATIVA, FINANCIERA, AMBIENTAL, SOCIAL Y SISO (Presentación de oferta)</t>
  </si>
  <si>
    <t>FDLSC-CMA-029-2019</t>
  </si>
  <si>
    <t>ICOD CONSTRUCCIONES Y PROYECTOS S.A.S</t>
  </si>
  <si>
    <t xml:space="preserve">AUDIO DAZ P.A. SYSTEM S.A.S </t>
  </si>
  <si>
    <t>DISEÑO INTERVENTORIA Y CONSTRUCCIÓN DE OBRAS ARQUITECTÓNICAS Y CIVILES SAS</t>
  </si>
  <si>
    <t>UT DEPORTES SAN CRISTOBAL</t>
  </si>
  <si>
    <t>PRANA CONSTRUCTORA S.A.S.</t>
  </si>
  <si>
    <t>FDLSC-MC-027-2019</t>
  </si>
  <si>
    <t>ADQUISICIÓN DE CHAQUETAS PARA PROMOVER Y FORTALECER LA IMAGEN INSTITUCIONAL DE LA ALCALDÍA LOCAL DE SAN CRISTÓBAL</t>
  </si>
  <si>
    <t>DOUZE SAS</t>
  </si>
  <si>
    <t xml:space="preserve">FUNDACIÓN SOCIAL PARA LA RECREACIÓN Y LA CULTURA Y DEPORTE - FUNINDER </t>
  </si>
  <si>
    <t xml:space="preserve">CONSORCIO BRIDGES 2019 </t>
  </si>
  <si>
    <t>CMA-022-FDLU-2019</t>
  </si>
  <si>
    <t>INTERVENTORIA DE CULTURA</t>
  </si>
  <si>
    <t>CM-023-FDLU-2019</t>
  </si>
  <si>
    <t>INTERVENTORIA RURALES 2019</t>
  </si>
  <si>
    <t>MC-021-FDLU-2019</t>
  </si>
  <si>
    <t>FORO EDUCATIVO LOCAL 2019</t>
  </si>
  <si>
    <t>LP-020-FDLU-2019</t>
  </si>
  <si>
    <t>LICITACION PARQUE MIRAVALLE ETAPA II Y III</t>
  </si>
  <si>
    <t>10/07/2019 6:34 PM (UTC -5 horas)</t>
  </si>
  <si>
    <t>CM-017-FDLU-2019</t>
  </si>
  <si>
    <t>INTERVENTORIA JARDINES 2019</t>
  </si>
  <si>
    <t>LP-016-FDLU-2019</t>
  </si>
  <si>
    <t>ECOTURISMO</t>
  </si>
  <si>
    <t>657
658</t>
  </si>
  <si>
    <t>CM-019-FDLU-2019</t>
  </si>
  <si>
    <t>INTERVENTORIA BANCO DE AYUDAS 2019</t>
  </si>
  <si>
    <t>CM-018-FDLU-2019</t>
  </si>
  <si>
    <t>INTERVENTORIA PARQUE AUTOMOTOR</t>
  </si>
  <si>
    <t>ASOCIACION DE INGENIEROS MECANICOS Y MECATRONICOS DE LA UNIVERSIDAD NACIONAL DE COLOMBIA</t>
  </si>
  <si>
    <t>662
663</t>
  </si>
  <si>
    <t>UNION TEMPORAL FORMACION 2019</t>
  </si>
  <si>
    <t xml:space="preserve"> HYUNDAUTOS S.A.S</t>
  </si>
  <si>
    <t xml:space="preserve"> CONSORCIO FDLU-2019</t>
  </si>
  <si>
    <t>CONSORCIO CONSTRUCCIONES 2019</t>
  </si>
  <si>
    <t>FDLB-LP-002-2019</t>
  </si>
  <si>
    <t>FDLB-LP-003-2019</t>
  </si>
  <si>
    <t>ACCIONES EN PREVENCIÓN DE VIOLENCIAS Y PROMOCIÓN DE ENTORNOS PROTECTORES</t>
  </si>
  <si>
    <t>DEPORTES</t>
  </si>
  <si>
    <t xml:space="preserve"> CONSORCIO DS4</t>
  </si>
  <si>
    <t>FDLB-CMA-001-2019</t>
  </si>
  <si>
    <t>INTERVENTORIA A ESTUDIOS Y DISEÑOS MALLA VIAL ESPACIO PÚBLICO</t>
  </si>
  <si>
    <t>DOTACIÓN DE JARDINES</t>
  </si>
  <si>
    <t>FDLK-CMA-2-2019</t>
  </si>
  <si>
    <t>FDLK-MC-4-2019</t>
  </si>
  <si>
    <t>ADQUISICIÓN DE KITS DE LIBROS</t>
  </si>
  <si>
    <t>FDLK-LP-2-2019</t>
  </si>
  <si>
    <t>LICITACIÓN PÚBLICA MALLA VIAL</t>
  </si>
  <si>
    <t>FDLK-SASI-2-2019</t>
  </si>
  <si>
    <t>COMPRA VENTA DE EQUIPOS JUNTA ADMINISTRADORA LOCAL</t>
  </si>
  <si>
    <t xml:space="preserve"> UNIÓN TEMPORAL SSE-AV 01-2019-PN MESAN</t>
  </si>
  <si>
    <t>“PRESTACIÓN DE LOS SERVICIOS DE APOYO TÉCNICO, LOGÍSTICO Y DE ORGANIZACIÓN, PRODUCCIÓN Y REALIZACIÓN DE ACTIVIDADES, EVENTOS, ACTOS Y JORNADAS DISPUESTAS PARA EL FORTALECIMIENTO Y LA PROMOCIÓN INSTITU</t>
  </si>
  <si>
    <t>FDLF-SAMC-15-2019</t>
  </si>
  <si>
    <t>FDLF-LP-13-2019</t>
  </si>
  <si>
    <t>AUTO INVERSIONES COLOMBIA S.A.</t>
  </si>
  <si>
    <t xml:space="preserve"> S&amp;S SERVICIOS Y SUMIINSTROS STELAR S.A.S</t>
  </si>
  <si>
    <t>FDLE-CMA-365-2019</t>
  </si>
  <si>
    <t>INTERVENTORIA BUEN TRATO</t>
  </si>
  <si>
    <t>FDLE-LP-360-2019</t>
  </si>
  <si>
    <t>BUEN TRATO</t>
  </si>
  <si>
    <t>REALIZAR LA CONSTRUCCION, EL MANTENIMIENTO Y/O REPARACIONES LOCATIVAS A MONTO AGOTABLE DE LOS SALONES COMUNALES UBICADOS EN LA LOCALIDAD DE ENGATIVÁ, BOGOTA D.C.</t>
  </si>
  <si>
    <t>FDLE-LP-270-2019</t>
  </si>
  <si>
    <t>FDLE-LP-364-2019</t>
  </si>
  <si>
    <t>REALIZAR EL MANTENIMIENTO, ADECUACIONES Y OBRAS MENORES A MONTO AGOTABLE, DE LOS JARDINES INFANTILES PARA LA ATENCIÓN INTEGRAL DE LA PRIMERA INFANCIA EN LA LOCALIDAD DE ENGATIVÁ</t>
  </si>
  <si>
    <t>FDLE-LP-314-2019</t>
  </si>
  <si>
    <t>REALIZACIÓN DE EVENTOS RECREATIVOS Y DEPORTIVOS PARA PERSONA MAYORES Y PERSONAS CON DISCAPACIDAD</t>
  </si>
  <si>
    <t>FDLE-CMA-363-2019</t>
  </si>
  <si>
    <t>INTERVENTORÍA TÉCNICA, ADMINISTRATIVA, CONTABLE, JURIDICA, FINANCIERA Y SOCIAL AL CONTRATO QUE RESULTE DEL PROCESO LICITATORIO FDLE-LP-314-2019</t>
  </si>
  <si>
    <t>FDLE-SASIP-289-2019</t>
  </si>
  <si>
    <t>FDLE-LP-362-2019</t>
  </si>
  <si>
    <t>FDLE-LP-266-2019</t>
  </si>
  <si>
    <t>S&amp;S SERVICIOS Y SUMIINSTROS STELAR S.A.S</t>
  </si>
  <si>
    <t>CONSORCIO SUMINISTROS BOGOTA P&amp;S</t>
  </si>
  <si>
    <t>AC2R INGENIERIA Y PROYECTOS S.A.S</t>
  </si>
  <si>
    <t>FDLE-CD-348-2019</t>
  </si>
  <si>
    <t>FDLE-CD-347-2019</t>
  </si>
  <si>
    <t>FDLE-CD-311-2019</t>
  </si>
  <si>
    <t>SERVICIOS DE APOYO A LA GESTIÓN</t>
  </si>
  <si>
    <t>OMAR ADOLFO GONZALEZ</t>
  </si>
  <si>
    <t>FDLE-CD-342-2019</t>
  </si>
  <si>
    <t>JOHN JAIME RAMIREZ ARANGO</t>
  </si>
  <si>
    <t>FDLE-CD-329-2019</t>
  </si>
  <si>
    <t>EDGAR ENRIQUE DUEÑAS</t>
  </si>
  <si>
    <t>FDLE-CD-353-2019</t>
  </si>
  <si>
    <t>CINDY JULIETH NIÑO SABOGAL</t>
  </si>
  <si>
    <t>FDLE-CD-337-2019</t>
  </si>
  <si>
    <t>CARLOS JESUS CORREA FORERO</t>
  </si>
  <si>
    <t xml:space="preserve"> FDLE-CD-351-2019</t>
  </si>
  <si>
    <t>DEYSI LORENA RIVERA DIAZ</t>
  </si>
  <si>
    <t>FDLE-CD-341-2019</t>
  </si>
  <si>
    <t>NELSON FERNANDO GONZALEZ PIRAQUIVE</t>
  </si>
  <si>
    <t>FDLE-CD-331-2019</t>
  </si>
  <si>
    <t>JAQUELINE RODRIGUEZ CRUZ</t>
  </si>
  <si>
    <t>FDLE-CD-340-2019</t>
  </si>
  <si>
    <t>ALICIA PAOLA CUCHIMBA HERNANDEZ</t>
  </si>
  <si>
    <t>FDLE-CD-346-2019</t>
  </si>
  <si>
    <t>04/17/2019</t>
  </si>
  <si>
    <t>DANIEL OBDULIO FRANCO CASTANEDA</t>
  </si>
  <si>
    <t>FDLE-CD-318-2019</t>
  </si>
  <si>
    <t xml:space="preserve"> FDLE-CD-345-2019</t>
  </si>
  <si>
    <t>JULIO EDUARDO CELIS DUARTE</t>
  </si>
  <si>
    <t xml:space="preserve"> FDLE-CD-333-2019</t>
  </si>
  <si>
    <t>EXSE DAVID DE JESUS DUARTE GOMEZ</t>
  </si>
  <si>
    <t>FDLE-CD-338-2019</t>
  </si>
  <si>
    <t>FABIO ENRIQUE GACHARNA DUARTE</t>
  </si>
  <si>
    <t>FDLE-CD-327-2019</t>
  </si>
  <si>
    <t>GLORIA CAROLINA SOTO RICO</t>
  </si>
  <si>
    <t>FDLE-CD-349-2019</t>
  </si>
  <si>
    <t>JHON DAVID MAHECHA MEDINA</t>
  </si>
  <si>
    <t>FDLE-CD-326-2019</t>
  </si>
  <si>
    <t>YOM FREDY FRANCO LÓPEZ</t>
  </si>
  <si>
    <t>FDLE-CD-354-2019</t>
  </si>
  <si>
    <t>LUIS JERONIMO BELLO LOPEZ</t>
  </si>
  <si>
    <t>FDLE-CD-343-2019</t>
  </si>
  <si>
    <t>FRANCY CAROLINA SANCHEZ SANCHEZ</t>
  </si>
  <si>
    <t>FDLE-CD-332-2019</t>
  </si>
  <si>
    <t>ALEXANDER JOSE BADEL GOMEZ</t>
  </si>
  <si>
    <t>FDLE-CD-324-2019</t>
  </si>
  <si>
    <t>CLAUDIA MILENA CUEVAS MUÑOZ</t>
  </si>
  <si>
    <t xml:space="preserve"> FDLE-CD-358-2019</t>
  </si>
  <si>
    <t xml:space="preserve"> FELIPE VALDERRAMAD DIAZ</t>
  </si>
  <si>
    <t>FDLE-CD-330-2019</t>
  </si>
  <si>
    <t>ANDRES CAMILO GOMEZ GOMEZ</t>
  </si>
  <si>
    <t xml:space="preserve"> FDLE-CD-344-2019</t>
  </si>
  <si>
    <t>VALENTINA DIAZ PEÑA</t>
  </si>
  <si>
    <t>FDLE-CD-335-2019</t>
  </si>
  <si>
    <t>CINDY BRIGITTTE VALERO PEREZ</t>
  </si>
  <si>
    <t>FDLE-CD-325-2019</t>
  </si>
  <si>
    <t>VIVIAN NAYIBE CASTRO ROMERO</t>
  </si>
  <si>
    <t>FDLE-CD-339-2019</t>
  </si>
  <si>
    <t>MARY SOFIA BERNAL MOSQUERA</t>
  </si>
  <si>
    <t>FDLE-CD-336-2019</t>
  </si>
  <si>
    <t>LEYDY YASMIN MENJURA</t>
  </si>
  <si>
    <t xml:space="preserve"> FDLE-CD-355-2019</t>
  </si>
  <si>
    <t xml:space="preserve"> FDLE-CD-356-2019</t>
  </si>
  <si>
    <t xml:space="preserve"> FDLE-CD-352-2019</t>
  </si>
  <si>
    <t>FDLE-CD-350-2019</t>
  </si>
  <si>
    <t xml:space="preserve"> FDLE-CD-328-2019</t>
  </si>
  <si>
    <t xml:space="preserve"> FDLE-CD-300-2019</t>
  </si>
  <si>
    <t>FDLE-CD-313-2019</t>
  </si>
  <si>
    <t>FDLE-CD-319-2019</t>
  </si>
  <si>
    <t xml:space="preserve"> FDLE-CD-309-2019</t>
  </si>
  <si>
    <t>FDLE-CD-321-2019</t>
  </si>
  <si>
    <t xml:space="preserve"> FDLE-CD-316-2019</t>
  </si>
  <si>
    <t xml:space="preserve"> FDLE-CD-299-2019</t>
  </si>
  <si>
    <t>FDLE-CD-317-2019</t>
  </si>
  <si>
    <t>FDLE-CD-322-2019</t>
  </si>
  <si>
    <t>FDLE-CD-320-2019</t>
  </si>
  <si>
    <t xml:space="preserve"> FDLE-CD-315-2019</t>
  </si>
  <si>
    <t>FDLE-CD-323-2019</t>
  </si>
  <si>
    <t>FDLE-CD-310-2019</t>
  </si>
  <si>
    <t>FDLE-CD-302-2019</t>
  </si>
  <si>
    <t>FDLE-CD-294-2019</t>
  </si>
  <si>
    <t xml:space="preserve"> FDLE-CD-301-2019</t>
  </si>
  <si>
    <t>FDLE-CD-304-2019</t>
  </si>
  <si>
    <t xml:space="preserve"> FDLE-CD-293-2019</t>
  </si>
  <si>
    <t>FDLE-CD-308-2019</t>
  </si>
  <si>
    <t>FDLE-CD-307-2019</t>
  </si>
  <si>
    <t xml:space="preserve"> FDLE-CD-306-2019</t>
  </si>
  <si>
    <t>FDLE-CD-305-2019</t>
  </si>
  <si>
    <t>FDLE-CD-303-2019</t>
  </si>
  <si>
    <t>FDLE-CD-295-2019</t>
  </si>
  <si>
    <t xml:space="preserve"> FDLE-CD-296-2019</t>
  </si>
  <si>
    <t xml:space="preserve"> FDLE-CD-298-2019</t>
  </si>
  <si>
    <t xml:space="preserve"> FDLE-CD-292-2019</t>
  </si>
  <si>
    <t>FDLE-CD-291-2019</t>
  </si>
  <si>
    <t>FDLE-CD-287-2019</t>
  </si>
  <si>
    <t xml:space="preserve"> FDLE-CD-284-2019</t>
  </si>
  <si>
    <t xml:space="preserve"> FDLE-CD-286-2019</t>
  </si>
  <si>
    <t>FDLE-CD-288-2019</t>
  </si>
  <si>
    <t>FDLE-CD-285-2019</t>
  </si>
  <si>
    <t xml:space="preserve"> FDLE-CD-283-2019</t>
  </si>
  <si>
    <t xml:space="preserve"> FDLE-CD-281-2019</t>
  </si>
  <si>
    <t xml:space="preserve"> FDLE-CD-275-2019</t>
  </si>
  <si>
    <t>FDLE-CD-278-2019</t>
  </si>
  <si>
    <t>FDLE-CD-251-2019</t>
  </si>
  <si>
    <t>FDLE-CD-264-2019</t>
  </si>
  <si>
    <t>FDLE-CD-268-2019</t>
  </si>
  <si>
    <t xml:space="preserve"> FDLE-CD-209-2019</t>
  </si>
  <si>
    <t>JULIO CORVA MARTINEZ</t>
  </si>
  <si>
    <t>FDLE-CD-210-2019</t>
  </si>
  <si>
    <t>FDLE-CD-205-2019</t>
  </si>
  <si>
    <t>FDLE-CD-215-2019</t>
  </si>
  <si>
    <t>FDLE-CD-214-2019</t>
  </si>
  <si>
    <t>FDLE-CD-206-2019</t>
  </si>
  <si>
    <t>FDLE-CD-213-2019</t>
  </si>
  <si>
    <t xml:space="preserve"> FDLE-CD-223-2019</t>
  </si>
  <si>
    <t xml:space="preserve">ADQUISICION DE EQUIPOS DE COMPUTO DE ESCRITORIO Y PORTATILES, PARA DOTAR INSTITUCIONES EDUCATIVAS DISTRITALES DE LA LOCALIDAD DE ENGATIVA". </t>
  </si>
  <si>
    <t>PARQUES 2019</t>
  </si>
  <si>
    <t xml:space="preserve">CPS-PROFESIONAL PARA APOYAR JURÍDICAMENTE LA EJECUCIÓN DE LAS ACCIONES </t>
  </si>
  <si>
    <t>FDLSUBA-SAMC-003-2019</t>
  </si>
  <si>
    <t>ADQUISICIÓN UPS</t>
  </si>
  <si>
    <t>FDLSUBA-SAMC-004-2019</t>
  </si>
  <si>
    <t>SUMINISTRO MOBILIARIO</t>
  </si>
  <si>
    <t>TECAL INGENIERIA SAS</t>
  </si>
  <si>
    <t>REALIZAR INTERVENTORÍA PARA EL CONTRATO 317 DE 2018. OBRA PUBLICA</t>
  </si>
  <si>
    <t>JPS INGENIERIA SOCIEDAD ANONIMA</t>
  </si>
  <si>
    <t>FDLSUBA-CPS-318-2019</t>
  </si>
  <si>
    <t>PRESTACIÓN DE SERVICIOS PARA EL EMBELLECIMIENTO, INTERVENCIÓN Y RECUPERACIÓN DEL ESPACIO PÚBLICO DEL MONUMENTO MURAL ESCULTÓRICO</t>
  </si>
  <si>
    <t>JORGE ENRIQUE LOPERA LÓPEZ</t>
  </si>
  <si>
    <t>FDLSUBA-CPS-299-2019</t>
  </si>
  <si>
    <t>CONTRATO DE PRESTACIÓN DE APOYO</t>
  </si>
  <si>
    <t>JENNIFFER CASTILLO</t>
  </si>
  <si>
    <t>FDLSUBA-CPS-300-2019</t>
  </si>
  <si>
    <t>LUIS FERNANDO ECHEVERRY</t>
  </si>
  <si>
    <t>FRANCISCO ALBERTO ROZO TORRES</t>
  </si>
  <si>
    <t>CONSORCIO INTER PUENTES 2019</t>
  </si>
  <si>
    <t>FDLS-CD-134-2019</t>
  </si>
  <si>
    <t>WILSON REY MORENO</t>
  </si>
  <si>
    <t xml:space="preserve">FORTALECER INSTANCIAS DE PARTICIPACIÓN, ORGANIZACIONES Y EXPRESIONES SOCIALES MEDIANTE APOYO A INICIATIVAS CIUDADANAS Y LA FORMACIÓN EN TEMAS RELACIONADOS AL CONTROL SOCIAL EN LA LOCALIDAD DE BARRIOS </t>
  </si>
  <si>
    <t>25/06/2019 7:07 PM (UTC -5 horas)</t>
  </si>
  <si>
    <t>FDLBU-LP-112-2019</t>
  </si>
  <si>
    <t>FDLT-SA-MC-008-2019</t>
  </si>
  <si>
    <t>METROLOGIA</t>
  </si>
  <si>
    <t>20/06/2019 5:18 PM (UTC -5 horas)</t>
  </si>
  <si>
    <t>FDLT-LP-007-2019</t>
  </si>
  <si>
    <t>20/06/2019 4:50 PM (UTC -5 horas)</t>
  </si>
  <si>
    <t>26/07/2019 12:45 PM (UTC -5 horas)</t>
  </si>
  <si>
    <t>FDLM-PSASI-115-2019</t>
  </si>
  <si>
    <t>DOTACION A JARDINES INFANTILES</t>
  </si>
  <si>
    <t>FDLM-PSMIC-116 DE 2019</t>
  </si>
  <si>
    <t>REFRIGERIOS</t>
  </si>
  <si>
    <t>24/07/2019 2:35 PM (UTC -5 horas)</t>
  </si>
  <si>
    <t>FDLAN-SAMC-005-2019</t>
  </si>
  <si>
    <t>JORNADAS DE MOVILIZACION Y ENTORNOS PROTECTORES</t>
  </si>
  <si>
    <t>25/07/2019 3:45 PM (UTC -5 horas)</t>
  </si>
  <si>
    <t>24/07/2019 6:21 PM (UTC -5 horas)</t>
  </si>
  <si>
    <t>FDLAN-LP-002-2019</t>
  </si>
  <si>
    <t>ESCUELAS DE FORMACIÓN DEPORTIVA Y CARRERA ATLETICA</t>
  </si>
  <si>
    <t>17/07/2019 10:45 PM (UTC -5 horas)</t>
  </si>
  <si>
    <t>FDLAN-SAMC-004-2019</t>
  </si>
  <si>
    <t>PRESTACIÓN DE SERVICIOS LOGÍSTICOS PARA LA REALIZACIÓN DEL FESTIVAL DE COMETAS 2019 EN LA LOCALIDAD ANTONIO NARIÑO</t>
  </si>
  <si>
    <t>CORPORACION DE SERVICIOS COLOMBIA CORSERVICOL ONG</t>
  </si>
  <si>
    <t>PRESTACIÓN DE LOS SERVICIOS DE APOYO LOGÍSTICO A MONTO AGOTABLE EN LOS ESPACIOS DE PARTICIPACIÓN Y EN LOS DIFERENTES EVENTOS QUE SEAN REALIZADOS POR LOS CONSEJOS Y LAS ORGANIZACIONES SOCIALES (Manifes</t>
  </si>
  <si>
    <t>16/07/2019 7:19 AM (UTC -5 horas)</t>
  </si>
  <si>
    <t>FDLAN-SAMC-003-2019</t>
  </si>
  <si>
    <t>REALIZAR A TRAVÉS DEL SISTEMA DE PRECIOS UNITARIOS FIJOS SIN FÓRMULA DE REAJUSTE, MANTENIMIENTO, REHABILITACIÓN O RECONSTRUCCIÓN DE LA MALLA VIAL LOCAL Y DEL ESPACIO PÚBLICO DE LA LOCALIDAD ANTONIO NA</t>
  </si>
  <si>
    <t>3/07/2019 4:58 PM (UTC -5 horas)</t>
  </si>
  <si>
    <t>FDLAN-LP-001-2019</t>
  </si>
  <si>
    <t>ALPA-SAMC-024-2019</t>
  </si>
  <si>
    <t>OLIMPIADAS PUENTEARANDINAS</t>
  </si>
  <si>
    <t>26/07/2019 9:18 AM (UTC -5 horas)</t>
  </si>
  <si>
    <t>Manifestación de interés (Menor Cuantía)</t>
  </si>
  <si>
    <t>24/07/2019 12:21 PM (UTC -5 horas)</t>
  </si>
  <si>
    <t>ALPA-SAMC-017-2019</t>
  </si>
  <si>
    <t>RECUPERACIÓN DE ESPACIOS PUBLICOS Y AMBIENTALES</t>
  </si>
  <si>
    <t>ALPA-LP-022-2019</t>
  </si>
  <si>
    <t>CONMEMORACIONES FECHAS TRADICIONALES, NAVIDAD, CUMPLEAÑOS</t>
  </si>
  <si>
    <t>23/07/2019 4:30 PM (UTC -5 horas)</t>
  </si>
  <si>
    <t>ALPA-SAMC-020-2019</t>
  </si>
  <si>
    <t>PROMOCIÓN DE LA SEGURIDAD Y LA CONVIVENCIA</t>
  </si>
  <si>
    <t>23/07/2019 7:01 AM (UTC -5 horas)</t>
  </si>
  <si>
    <t>ALPA-SASI-019-2019</t>
  </si>
  <si>
    <t>COMPRAVENTA ELEMENTOS DEPORTIVOS "VIVIR BIEN SENTIRSE BIEN"</t>
  </si>
  <si>
    <t>19/07/2019 12:54 PM (UTC -5 horas)</t>
  </si>
  <si>
    <t>17/07/2019 12:14 PM (UTC -5 horas)</t>
  </si>
  <si>
    <t>ALPA-SAMC-014-2019</t>
  </si>
  <si>
    <t>ACCIONES DE PREVENCION DEL BUEN TRATO</t>
  </si>
  <si>
    <t>9/07/2019 12:37 PM (UTC -5 horas)</t>
  </si>
  <si>
    <t>ALPA-SAMC-016-2019</t>
  </si>
  <si>
    <t>ACTIVIDADES CULTURALES ( DIA DE LA FAMILIA AL VIENTO)</t>
  </si>
  <si>
    <t>DOTACION DE JARDINES INFANTILES</t>
  </si>
  <si>
    <t>ALPA-IPMC-015-2019</t>
  </si>
  <si>
    <t xml:space="preserve">CELEBRACIÓN DEL DIA DE LA AFROCOLOMBIANIDAD </t>
  </si>
  <si>
    <t>8/07/2019 5:17 PM (UTC -5 horas)</t>
  </si>
  <si>
    <t>FUNDACIÓN DE CIENCIAS Y TECNOLOGÍA GLOBAL</t>
  </si>
  <si>
    <t>FDLC-SAMC-011-2019</t>
  </si>
  <si>
    <t>25/07/2019 7:28 PM (UTC -5 horas)</t>
  </si>
  <si>
    <t>ACTIVIDADES TURÍSTICAS 2019</t>
  </si>
  <si>
    <t>22/07/2019 11:36 PM (UTC -5 horas)</t>
  </si>
  <si>
    <t>FDLC-LP-009-2019</t>
  </si>
  <si>
    <t>FDLC-IMC-010-2019</t>
  </si>
  <si>
    <t>AFRODESCENDIENTE 2019</t>
  </si>
  <si>
    <t>22/07/2019 11:02 AM (UTC -5 horas)</t>
  </si>
  <si>
    <t>FIESTAS 2019</t>
  </si>
  <si>
    <t xml:space="preserve">CONSORCIO INTER URBANO	</t>
  </si>
  <si>
    <t>CONSULTORIA Y CONSTRUCCION S.A.S</t>
  </si>
  <si>
    <t>FDLRUU-MIC-211-2019</t>
  </si>
  <si>
    <t>SUMINISTRO DE REFRIGERIOS Y/O ALIMENTOS PREPARADOS</t>
  </si>
  <si>
    <t>26/07/2019 4:09 PM (UTC -5 horas)</t>
  </si>
  <si>
    <t>FDLRUU-MIC-174-2019</t>
  </si>
  <si>
    <t>TORNEO DE COMUNIDADES AFRODESCENDIENTES</t>
  </si>
  <si>
    <t>14/06/2019 2:44 PM (UTC -5 horas)</t>
  </si>
  <si>
    <t>ADQUISICION TECNOLOGIA (Presentación de oferta)</t>
  </si>
  <si>
    <t>30/05/2019 4:14 PM (UTC -5 horas)</t>
  </si>
  <si>
    <t>CONSORCIO SOLUCIONES 3G</t>
  </si>
  <si>
    <t xml:space="preserve">	36262</t>
  </si>
  <si>
    <t>JOAN SEBASTIAN VELASCO GUTIÉRREZ</t>
  </si>
  <si>
    <t>CARLOS ALBERTO MELO LOPEZ</t>
  </si>
  <si>
    <t>Prestar servicios profesionales en el Despacho del Alcalde Local</t>
  </si>
  <si>
    <t>Prestación de servicios profesinales</t>
  </si>
  <si>
    <t>3
4</t>
  </si>
  <si>
    <t>11
12</t>
  </si>
  <si>
    <t>JOAQUÍN RODRIGO CISNEROS GARCÍA</t>
  </si>
  <si>
    <t>33
29
30
34
37</t>
  </si>
  <si>
    <t>294
359</t>
  </si>
  <si>
    <t xml:space="preserve">28
</t>
  </si>
  <si>
    <t>LEONARDO ALFONSO MOYA GUAJE</t>
  </si>
  <si>
    <t>56
 57
58</t>
  </si>
  <si>
    <t>49 
46
 43
50
 47
51</t>
  </si>
  <si>
    <t>1)70 
2) 69
3) 65
4) 68
5) 67
6) 64
7) 62
8) 63</t>
  </si>
  <si>
    <t>ANDREA LIZETH POSADA MARTÍNEZ</t>
  </si>
  <si>
    <t>PRESTACIÓN SERVICIOS DE APOYO</t>
  </si>
  <si>
    <t>APOYAAR LAS DISTINTAS ETAPAS DE LAS ACTUACIONES ADMINISTRATIVAS</t>
  </si>
  <si>
    <t>EDILSON ALVEIRO ZABALETA CUELLAR</t>
  </si>
  <si>
    <t>YHAMILA SALINAS RUANO</t>
  </si>
  <si>
    <t>JUAN FELIPE GALINDO NIÑO</t>
  </si>
  <si>
    <t>APOYAR AL CALDE LOCAL EN LA FORMULACIÓN, SEGUIMIENTO E IMPLEMENTACIÓN DE LA ESTRATEGIA LOCAL</t>
  </si>
  <si>
    <t>LUIS MARIA PARADA FONSECA</t>
  </si>
  <si>
    <t>JORGE ANDRÉS SALGADO BOHÓRQUEZ</t>
  </si>
  <si>
    <t>ELIANA GRISEL CADENA CANO</t>
  </si>
  <si>
    <t>JULIANA PATIÑO PACHECO</t>
  </si>
  <si>
    <t>RODOLFO RAMON REYES GARCES</t>
  </si>
  <si>
    <t>JUAN ANDRES MARTINEZ MARTINEZ</t>
  </si>
  <si>
    <t>IRMA PÉREZ JAIMES</t>
  </si>
  <si>
    <t>KAREN GISELL BERMUDEZ RODRÍGUEZ</t>
  </si>
  <si>
    <t>CAROLINA REALPE MARTÍNEZ</t>
  </si>
  <si>
    <t>PAOLA ANDREA SIERRA VACA</t>
  </si>
  <si>
    <t>JOSÉ ALEXANDER CORTESQ RODRÍGUEZ</t>
  </si>
  <si>
    <t>LUISA FERNANDA QUIROZ ROMERO</t>
  </si>
  <si>
    <t>JOSUE CALEB ORTIZ DAZA</t>
  </si>
  <si>
    <t>FDLBU-CD-129-2019</t>
  </si>
  <si>
    <t>FDLBU-CD-131-2019</t>
  </si>
  <si>
    <t>FDLBU-CD-122-2019</t>
  </si>
  <si>
    <t>FDLBU-CD-126-2019</t>
  </si>
  <si>
    <t>FDLBU-CD-127-2019</t>
  </si>
  <si>
    <t>FDLBU-CD-128-2019</t>
  </si>
  <si>
    <t>APOYAR LAS DISTINTAS ETAPAS DE LAS ACTUACIONES ADMINISTRATIVAS</t>
  </si>
  <si>
    <t>FDLBU-CD-132-2019</t>
  </si>
  <si>
    <t>FDLBU-CD-133-2019</t>
  </si>
  <si>
    <t>FDLBU-CD-124-2019</t>
  </si>
  <si>
    <t>FDLBU-CD-130-2019</t>
  </si>
  <si>
    <t>FDLBU-CD-119-2019</t>
  </si>
  <si>
    <t>FDLBU-CD-115-2019</t>
  </si>
  <si>
    <t>FDLBU-CD-116-2019</t>
  </si>
  <si>
    <t>FDLBU-CD-118-2019</t>
  </si>
  <si>
    <t>FDLBU-CD-120-2019</t>
  </si>
  <si>
    <t>FDLBU-CD-121-2019</t>
  </si>
  <si>
    <t>FDLBU-CD-123-2019</t>
  </si>
  <si>
    <t>FDLBU-CD-125-2019</t>
  </si>
  <si>
    <t>FDLBU-CD-114-2019</t>
  </si>
  <si>
    <t>AUNAR ESFUERZOS ENTRE LA SUBRED INTEGRADA DE SERVICIOS DE SALUD NORTE Y EL FONDO DE DESARROLLO LOCAL DE BARRIOS UNIDOS PARA EL OTORGAMIENTO DE DISPOSITIVOS DE ASISTENCIA PERSONAL - AYUDAS TÉCNICAS</t>
  </si>
  <si>
    <t xml:space="preserve">
1) LUZ ESTRELLA ORTIZ C CARDONA - $15.300.000
2) TAMIA PALOMA RIBADENEIRA NIÑO - $15.300.000
3) SERGIO DANIEL TRIANA POSADA - $ 15.300.000
</t>
  </si>
  <si>
    <t>1) 408
443
3) 409</t>
  </si>
  <si>
    <t xml:space="preserve">1) 367
2) 361
3) 380
4) 378
5) 384
6) 395
7) 401
</t>
  </si>
  <si>
    <t xml:space="preserve">77 
85
98
105
106
101
111
</t>
  </si>
  <si>
    <t>1) 86
2) 103</t>
  </si>
  <si>
    <t>1) 90
2) 92
3) 93
4) 99</t>
  </si>
  <si>
    <t>1) 120
2) 129
3) 123</t>
  </si>
  <si>
    <t xml:space="preserve">AMAN ALEXANDER ASPRILLA GAMBOA </t>
  </si>
  <si>
    <t>41
42</t>
  </si>
  <si>
    <t>44
45
46
47
48</t>
  </si>
  <si>
    <t>51
52</t>
  </si>
  <si>
    <t>62
63</t>
  </si>
  <si>
    <t>LADY YOLANDA GOMEZ MORENO</t>
  </si>
  <si>
    <t>37301
NO SE UBICA NI CONTRATO NI RP</t>
  </si>
  <si>
    <t>NO FIGURA REGISTRADO EN SIPSE</t>
  </si>
  <si>
    <t xml:space="preserve">ORDEN DE COMPRA 39032 </t>
  </si>
  <si>
    <t>COMPRA DE MOTOCICLETAS</t>
  </si>
  <si>
    <t>Publicado Tienda Virtual</t>
  </si>
  <si>
    <t>ORDEN DE COMPRA 39044</t>
  </si>
  <si>
    <t>ORDEN DE COMPRA 39035</t>
  </si>
  <si>
    <t>ORDEN DE COMPRA 39033</t>
  </si>
  <si>
    <t>ORDEN DE COMPRA 39031</t>
  </si>
  <si>
    <t>ORDEN DE COMPRA 39015</t>
  </si>
  <si>
    <t>ORDEN DE COMPRA 39030</t>
  </si>
  <si>
    <t>ORDEN DE COMPRA 39023</t>
  </si>
  <si>
    <t>ORDEN DE COMPRA 39016</t>
  </si>
  <si>
    <t>ORDEN DE COMPRA 39046</t>
  </si>
  <si>
    <t>ORDEN DE COMPRA 39038</t>
  </si>
  <si>
    <t>ORDEN DE COMPRA 39034</t>
  </si>
  <si>
    <t xml:space="preserve">COMPRA DE VEHÍCULOS </t>
  </si>
  <si>
    <t>ORDEN DE COMPRA 38851</t>
  </si>
  <si>
    <t>ORDEN DE COMPRA 39008</t>
  </si>
  <si>
    <t>ORDEN DE COMPRA 39017</t>
  </si>
  <si>
    <t>ORDEN DE COMPRA 39024</t>
  </si>
  <si>
    <t>ORDEN  DE COMPRA  29025</t>
  </si>
  <si>
    <t>ORDEN DE COMPRA 39039</t>
  </si>
  <si>
    <t>JOHAN ALEXANDER COCA GOMEZ</t>
  </si>
  <si>
    <t>ADRIANA MARIA DEL CASTILLO</t>
  </si>
  <si>
    <t>INGRID PAOLA PEDRAZA CARVAJAL</t>
  </si>
  <si>
    <t>DORIS ELENA GUEVARA</t>
  </si>
  <si>
    <t>JENYFFER JARLEY MEZA BERMUDEZ</t>
  </si>
  <si>
    <t>LUIS FERNANDO MANRIQUE CASTAÑEDA</t>
  </si>
  <si>
    <t>PAULA DANIELA CHOQUE CACERES</t>
  </si>
  <si>
    <t>FDLT-SA-SIP-010-2019</t>
  </si>
  <si>
    <t>PRSTAR LOS SERVICIOS DE UNA AGENCIA DE MEDIOS PARA LA EJECUCION DE UNA ESTRATAEGIA INTEGRAL DE COMUNICACION QUE PERMITA DIFUNDIR LAS CAMPAÑAS , EVENTOS Y CONVOCATORIAS DE LA ALCLADIA LOCAL PRENSA (Man</t>
  </si>
  <si>
    <t>FDLM-PSAMC-102-2019</t>
  </si>
  <si>
    <t>CLAUDIA MARCELA POSADA SAAVEDRA</t>
  </si>
  <si>
    <t xml:space="preserve">LEIDY LORENA CUERVO GONZÁLEZ </t>
  </si>
  <si>
    <t>FELIX FERNANDO ALVAREZ CORTES</t>
  </si>
  <si>
    <t>DIANA CAROLINA SUAREZ BUITRAGO</t>
  </si>
  <si>
    <t xml:space="preserve">CLARA LETICIA NIÑO MARTINEZ </t>
  </si>
  <si>
    <t>ASTRID LORENA MARTÍNEZ CASTIBLANCO</t>
  </si>
  <si>
    <t xml:space="preserve">LILIANA HERNANDEZ BAREÑO </t>
  </si>
  <si>
    <t>WENDY TATIANA LÓPEZ BETANCOURT</t>
  </si>
  <si>
    <t>DIANA CAROLINA CARDENAS CRUZ</t>
  </si>
  <si>
    <t>YENNY JOHANNA GOYENECHE ABRIL</t>
  </si>
  <si>
    <t>NESTOR JAMS VILLALBA MAHECHA</t>
  </si>
  <si>
    <t>CARMEN MARIA NISPERUZA FLOREZ</t>
  </si>
  <si>
    <t>EDNA LORENA GONZALEZ MARTINEZ</t>
  </si>
  <si>
    <t>CAROLINA LOPEZ GOMEZ</t>
  </si>
  <si>
    <t xml:space="preserve">JESSICA JULIETH PRIETO GARZON </t>
  </si>
  <si>
    <t>ADRIANA ISSIS RAMOS DOMINGUEZ</t>
  </si>
  <si>
    <t>JUAN SEBASTIAN NARANJO SANTIAGO</t>
  </si>
  <si>
    <t>CAMILA MORENO PULIDO</t>
  </si>
  <si>
    <t>LIDA ELIZABETH SILVA RODRIGUEZ</t>
  </si>
  <si>
    <t>ALEXANDRA GUZMAN LAMUS</t>
  </si>
  <si>
    <t>ALEJANDRO VELASQUEZ LARA</t>
  </si>
  <si>
    <t>FDLM-052.2019</t>
  </si>
  <si>
    <t>FDLM-054.2019</t>
  </si>
  <si>
    <t>ADELA RODRIGUEZ OTERO</t>
  </si>
  <si>
    <t>LILIAN ANDREA MUÑOZ FONSECA</t>
  </si>
  <si>
    <t>YUDY ANDREA WILCHES CIPAMOCHA</t>
  </si>
  <si>
    <t>83
84
85
86
87
88
89</t>
  </si>
  <si>
    <t>97
98</t>
  </si>
  <si>
    <t>101
102
103
104</t>
  </si>
  <si>
    <t>126
127
128</t>
  </si>
  <si>
    <t xml:space="preserve"> METALICAS LA INDUSTRIAL LTDA</t>
  </si>
  <si>
    <t>DAYANA MARSELA BOLAÑOS GUZMAN</t>
  </si>
  <si>
    <t>HUMBERTO ANTONIO CANTE ESPITIA</t>
  </si>
  <si>
    <t>GLORIA MARINELLA ALVAREZ SILVA</t>
  </si>
  <si>
    <t>RYAN JOHATHAN GEIDER CAMACHO RODRIGUEZ</t>
  </si>
  <si>
    <t>MARIA CAROLINA RIAÑO GONZALEZ</t>
  </si>
  <si>
    <t>ASTRID MARCELA PARDO BARRAGÁN</t>
  </si>
  <si>
    <t>EDWAR GIOVANNY ARIAS CASTRO</t>
  </si>
  <si>
    <t>ANGIE MILENA GONZALEZ SANCHEZ</t>
  </si>
  <si>
    <t>NATALYA MILENA CHAVEZ RODRIGUEZ</t>
  </si>
  <si>
    <t>JORGE ANDRES ROMERO CAMACHO</t>
  </si>
  <si>
    <t>ANGELICA MARIA QUINTERO TAMAYO</t>
  </si>
  <si>
    <t>ALBA PATRICIA GUALTEROS BARRERO</t>
  </si>
  <si>
    <t>PILAR PATRICIA PALOMO NEGRETTE</t>
  </si>
  <si>
    <t>RAUL FERNANDO AREVALO BUSTOS</t>
  </si>
  <si>
    <t>LUZ MIRYAM CIFUENTES RODRÍGUEZ</t>
  </si>
  <si>
    <t>CHRISTIAN DAVID ALFONDO RIVAS</t>
  </si>
  <si>
    <t>YULY ANDREA GONZALEZ RINCON</t>
  </si>
  <si>
    <t>JOHN JAIRO FLORES MORA</t>
  </si>
  <si>
    <t>ELDA LUCIA BARRIOS LUJAN</t>
  </si>
  <si>
    <t>ADABEL CAMACHO ESTUPIÑAN</t>
  </si>
  <si>
    <t>SANDRA PATRICIA SIERRA FIGEROA</t>
  </si>
  <si>
    <t>JUAN FERNANDO BOHORQUEZ PEDRAZA</t>
  </si>
  <si>
    <t>HECTOR RIVERA ROJAS</t>
  </si>
  <si>
    <t>YEIDER RONDON IDARRAGA</t>
  </si>
  <si>
    <t>DANILO MERCADO</t>
  </si>
  <si>
    <t>NUBIA ESTHER ORTEGA AVILA</t>
  </si>
  <si>
    <t>IDELETTE CATALINA COTE RODRIGUEZ</t>
  </si>
  <si>
    <t>ROSA JENNYFER COHEN CLAROS</t>
  </si>
  <si>
    <t>JAVIER MAURICIO MUÑOZ PIÑARETE</t>
  </si>
  <si>
    <t>JORGE LEONARDO GALEANO</t>
  </si>
  <si>
    <t>HECTOR FABIO ZAPATA GARAVITO</t>
  </si>
  <si>
    <t>ADRIANA MILENA FAURA PUENTES</t>
  </si>
  <si>
    <t>YORMAN DAVID JARAMILLO ROJAS</t>
  </si>
  <si>
    <t>FDLSUBA-CPS-334-2019</t>
  </si>
  <si>
    <t xml:space="preserve">	35223</t>
  </si>
  <si>
    <t xml:space="preserve">	35681</t>
  </si>
  <si>
    <t xml:space="preserve">	36440</t>
  </si>
  <si>
    <t xml:space="preserve">	35789</t>
  </si>
  <si>
    <t>ZAIRA LORENA CALDERON GARCES</t>
  </si>
  <si>
    <t xml:space="preserve">	35202</t>
  </si>
  <si>
    <t xml:space="preserve">	35196</t>
  </si>
  <si>
    <t>FDLT-SASI-001-2019</t>
  </si>
  <si>
    <t xml:space="preserve">DOTACIÓN JARDINES </t>
  </si>
  <si>
    <t>1/08/2019 10:00 AM (UTC -5 horas)</t>
  </si>
  <si>
    <t>9/08/2019 4:41 PM (UTC -5 horas)</t>
  </si>
  <si>
    <t xml:space="preserve">ALPA-SASI-025-2019 </t>
  </si>
  <si>
    <t>9/08/2019 2:07 PM (UTC -5 horas)</t>
  </si>
  <si>
    <t xml:space="preserve">ALPA-LP-010-2019 </t>
  </si>
  <si>
    <t xml:space="preserve">EJECUTAR LA CONSTRUCCIÓN DE LA SEGUNDA FASE DEL PARQUE INDUSTRIAL PUENTE ARANDA </t>
  </si>
  <si>
    <t>ALPA-SAMC-027-2019</t>
  </si>
  <si>
    <t xml:space="preserve">ENCUENTROS DE JUVENTUD </t>
  </si>
  <si>
    <t>1/08/2019 1:16 PM (UTC -5 horas)</t>
  </si>
  <si>
    <t>ALPA-SAMC-026-2019</t>
  </si>
  <si>
    <t>ADECUACION DE DOS (2) JARDINES INFANTILES</t>
  </si>
  <si>
    <t>31/07/2019 10:01 AM (UTC -5 horas)</t>
  </si>
  <si>
    <t>FDLCB-PSAMC-003-2019</t>
  </si>
  <si>
    <t>30/07/2019 11:09 AM (UTC -5 horas)</t>
  </si>
  <si>
    <t xml:space="preserve">	37016</t>
  </si>
  <si>
    <t>FDLSF-MC-012-2019</t>
  </si>
  <si>
    <t>INTERVENTORIA ADULTO MAYOR Y ESCUELAS DE FORMACION DEPORTIVA</t>
  </si>
  <si>
    <t>5/08/2019 8:24 PM (UTC -5 horas)</t>
  </si>
  <si>
    <t>FDLSF-SAMC-006-2019</t>
  </si>
  <si>
    <t>ELEMENTOS LUDICOS Y PEDAGOGICOS - DOTACIÓN DE JARDINES</t>
  </si>
  <si>
    <t>5/08/2019 3:50 PM (UTC -5 horas)</t>
  </si>
  <si>
    <t>FDLSF-SAMC-007-2019</t>
  </si>
  <si>
    <t>EVENTO CULTURAL: "FESTIVAL DE LA CHICHA, LA VIDA Y LA DICHA DE LA PERSEVERANCIA"</t>
  </si>
  <si>
    <t>5/08/2019 3:16 PM (UTC -5 horas)</t>
  </si>
  <si>
    <t>FDLK-CMA-4-2019</t>
  </si>
  <si>
    <t>INTERVENTORÍA ESTUDIOS Y DISEÑOS</t>
  </si>
  <si>
    <t>9/08/2019 3:41 PM (UTC -5 horas</t>
  </si>
  <si>
    <t>FDLK-CMA-3-2019</t>
  </si>
  <si>
    <t>CONSULTORÍA ESTUDIOS Y DISEÑOS</t>
  </si>
  <si>
    <t>2/08/2019 8:10 PM (UTC -5 horas</t>
  </si>
  <si>
    <t>FDLE-LP-369-2019</t>
  </si>
  <si>
    <t>FORMACION DEPORTIVA</t>
  </si>
  <si>
    <t>9/08/2019 8:23 PM (UTC -5 horas)</t>
  </si>
  <si>
    <t xml:space="preserve">MANTENIMIENTO PREVENTIVO Y CORRECTIVO CON SUMINISTRO DE REPUESTOS Y ACCESORIOS DE LOS VEHÍCULOS, LIVIANOS, PESADOS Y MAQUINARIA AMARILLA </t>
  </si>
  <si>
    <t>FDLT-SASIP-012 DE 2019</t>
  </si>
  <si>
    <t>11/08/2019 3:47 PM (UTC -5 horas)</t>
  </si>
  <si>
    <t>FDLT-SAMC-013 DE 2019</t>
  </si>
  <si>
    <t>12/08/2019 1:49 PM (UTC -5 horas)</t>
  </si>
  <si>
    <t>FDLAN-LP-003-2019</t>
  </si>
  <si>
    <t>MANTENIMIENTO Y REHABILITACIÓN DEL PARQUE RESTREPO CENTRAL (CARLOS E. RESTREPO)</t>
  </si>
  <si>
    <t>31/07/2019 7:11 PM (UTC -5 horas)</t>
  </si>
  <si>
    <t>FDLAN-MC-004-2019</t>
  </si>
  <si>
    <t>CONMEMORACION DEL DIA DE LA AFROCOLOMBIANIDAD</t>
  </si>
  <si>
    <t>30/07/2019 6:21 PM (UTC -5 horas)</t>
  </si>
  <si>
    <t xml:space="preserve">	37101</t>
  </si>
  <si>
    <t xml:space="preserve">	37848</t>
  </si>
  <si>
    <t>JORGE ARMANDO GOMEZ MONTAÑO</t>
  </si>
  <si>
    <t xml:space="preserve">	38086</t>
  </si>
  <si>
    <t>FDLSUBA-CPS-333-2019</t>
  </si>
  <si>
    <t>FDLSUBA-CPS-323-2019</t>
  </si>
  <si>
    <t>FDLSUBA-CPS-322-2019</t>
  </si>
  <si>
    <t>FDLSUBA-CPS-324-2019</t>
  </si>
  <si>
    <t xml:space="preserve"> 	LAURA MARIA BAUTISTA ALVAREZ</t>
  </si>
  <si>
    <t>VÍAS 2019- CALLE 10</t>
  </si>
  <si>
    <t>FDLSUBA-CPS-301-2019</t>
  </si>
  <si>
    <t>GUSTAVO RODELO</t>
  </si>
  <si>
    <t>FDLSUBA-CPS-289-2019</t>
  </si>
  <si>
    <t>LAURA CATALINA SOTELO CRUZ</t>
  </si>
  <si>
    <t>FDLSUBA-CPS-309-2019</t>
  </si>
  <si>
    <t>FDLSUBA-CPS-317-2019</t>
  </si>
  <si>
    <t>MARGE KATHERINE DIAZ RAMOS</t>
  </si>
  <si>
    <t>FDLSUBA-CPS-320-2019</t>
  </si>
  <si>
    <t>DAVID ANGRINO AMAYA</t>
  </si>
  <si>
    <t>FDLSUBA-CPS-321-2019</t>
  </si>
  <si>
    <t>HECTOR DUARTE MENDEZ</t>
  </si>
  <si>
    <t>FDLSUBA-CPS-304-2019</t>
  </si>
  <si>
    <t>CAMILO ARMANDO RIVERA MELO</t>
  </si>
  <si>
    <t>FDLSUBA-CPS-312-2019</t>
  </si>
  <si>
    <t>LINA VANESSA SANCHEZ GUZMAN</t>
  </si>
  <si>
    <t>FDLSUBA-CPS-316-2019</t>
  </si>
  <si>
    <t>RODRIGO ANDRÉS TORRES MORENO</t>
  </si>
  <si>
    <t>FDLSUBA-CPS-305-2019</t>
  </si>
  <si>
    <t>ROSENDO MOSQUERA MOSQUERA</t>
  </si>
  <si>
    <t>FDLSUBA-CPS-306-2019</t>
  </si>
  <si>
    <t xml:space="preserve"> 	ANGIE LORENA RANGEL CORONEL</t>
  </si>
  <si>
    <t>FDLSUBA-CPS-307-2019</t>
  </si>
  <si>
    <t>WILLIAM AUGUSTO FRANCO REYES</t>
  </si>
  <si>
    <t>FDLSUBA-CPS-302-2019</t>
  </si>
  <si>
    <t>DIANA MILENA RODRIGEZ MORENO</t>
  </si>
  <si>
    <t>FDLSUBA-CPS-303-2019</t>
  </si>
  <si>
    <t>HUGO LEONARDO CRUZ GUACANEME</t>
  </si>
  <si>
    <t>FDLSUBA-CPS-281-2019</t>
  </si>
  <si>
    <t>JOSE GONZALO ROMERO ACOSTA</t>
  </si>
  <si>
    <t>FDLSUBA-CPS-283-2019</t>
  </si>
  <si>
    <t>MARIA LUISA QUIROZ HINOJOSA</t>
  </si>
  <si>
    <t>FDLSUBA-CPS-285-2019</t>
  </si>
  <si>
    <t>FRANCISCO SUAVITA GARCIA</t>
  </si>
  <si>
    <t>FDLSUBA-CPS-286-2019</t>
  </si>
  <si>
    <t>FDLSUBA-CPS-288-2019</t>
  </si>
  <si>
    <t>JULIO MARIO ALFONSO RODRIGUEZ</t>
  </si>
  <si>
    <t>FDLSUBA-CPS-287-2019</t>
  </si>
  <si>
    <t>LORENA PATRICIA MEZA OJEDA</t>
  </si>
  <si>
    <t>FDLSUBA-CPS-284-2019</t>
  </si>
  <si>
    <t>WILMER DANIEL GUTIERREZ PULIDO</t>
  </si>
  <si>
    <t>FDLSUBA-CPS-282-2019</t>
  </si>
  <si>
    <t>JORGE LUIS MEJIA BARROS</t>
  </si>
  <si>
    <t>FDLSUBA-CPS-277-2019</t>
  </si>
  <si>
    <t>JOSE RICARDO BAQUERO OSORIO</t>
  </si>
  <si>
    <t>FDLSUBA-CPS-272-2019</t>
  </si>
  <si>
    <t>ROSALIANA MERCEDES CORREA CANTILLO</t>
  </si>
  <si>
    <t>FDLSUBA-CPS-273-2019</t>
  </si>
  <si>
    <t>GLADIS LUCIA FERNANDEZ MONTAÑA</t>
  </si>
  <si>
    <t>FDLSUBA-CPS-274-2019</t>
  </si>
  <si>
    <t>CARLOS EDUARDO LONDOÑO NARANJO</t>
  </si>
  <si>
    <t>FDLSUBA-CPS-271-2019</t>
  </si>
  <si>
    <t>CARLOS ALBERTO LOZANO MIER</t>
  </si>
  <si>
    <t>FDLSUBA-CPS-269-2019</t>
  </si>
  <si>
    <t>MONICA JOHANA FUENTES USECHE</t>
  </si>
  <si>
    <t>FDLSUBA-CPS-280-2019</t>
  </si>
  <si>
    <t>MARIA PAULA ESPINOSA BOTERO</t>
  </si>
  <si>
    <t>CAROLINA TORRES TELLO</t>
  </si>
  <si>
    <t>ESTELA HUAZA RAMIREZ</t>
  </si>
  <si>
    <t xml:space="preserve">	35009</t>
  </si>
  <si>
    <t>GERMÁN CAMILO  ALMANZA BASTIDAS</t>
  </si>
  <si>
    <t>JOHAN ANDRES CAMARGO GARCES</t>
  </si>
  <si>
    <t>PEDRO FERNANDO PEÑA VILLAMIL</t>
  </si>
  <si>
    <t>LOIS ALICIA ROJAS CAMACHO</t>
  </si>
  <si>
    <t>IVONNE CUELLAR SAAVEDRA</t>
  </si>
  <si>
    <t>EDWIN PEDROZA CARDENAS</t>
  </si>
  <si>
    <t xml:space="preserve">FREDY EDUARDO NARVAEZ </t>
  </si>
  <si>
    <t>HUFO ALBERTO MERCADO TIRADO</t>
  </si>
  <si>
    <t>JORGE ENRIQUE ESCOBAR PRECIADO</t>
  </si>
  <si>
    <t>FABIAN LEONARDO MUÑOZ GUERRERO</t>
  </si>
  <si>
    <t>JOHAN MAURICIO BUSTOS ROMERO</t>
  </si>
  <si>
    <t>MAGDA LORENA DAVILA VELANDIA</t>
  </si>
  <si>
    <t>CARLOS FABIAN HAMON ALARCON</t>
  </si>
  <si>
    <t>KAREN GIULIANA JARA RIVEROS</t>
  </si>
  <si>
    <t>CPS-094-2019</t>
  </si>
  <si>
    <t>MIGUEL ANGEL LOPEZ CELIS</t>
  </si>
  <si>
    <t>OSCAR MAURICIO SOTO MONTEALEGRE</t>
  </si>
  <si>
    <t>CPS-100-2019</t>
  </si>
  <si>
    <t>FAINORY TIBABIJA LADINO</t>
  </si>
  <si>
    <t>CPS-101-2019</t>
  </si>
  <si>
    <t>CPS-098-2019</t>
  </si>
  <si>
    <t>MIGUEL ANGEL RIAÑO GOMEZ</t>
  </si>
  <si>
    <t>CPS-096-2019</t>
  </si>
  <si>
    <t>AMELIA MAGALY PEÑA HEREDIA</t>
  </si>
  <si>
    <t>GIOVANNI EUDORO PEREZ VELASCO</t>
  </si>
  <si>
    <t xml:space="preserve">NO FIGURA PUBLICADO EN SECOP </t>
  </si>
  <si>
    <t>CPS-102-2019</t>
  </si>
  <si>
    <t>CPS-103-2019</t>
  </si>
  <si>
    <t>CPS-105-2019</t>
  </si>
  <si>
    <t>CPS-106-2019</t>
  </si>
  <si>
    <t>CPS-114-2019</t>
  </si>
  <si>
    <t>FDLT-SA-MC-014-2019</t>
  </si>
  <si>
    <t>CULTURA</t>
  </si>
  <si>
    <t>12/08/2019 3:16 PM (UTC -5 horas)</t>
  </si>
  <si>
    <t>CPS-088-2019</t>
  </si>
  <si>
    <t>BRESMAN GUSTAVO SÁNCHEZ OSPINA</t>
  </si>
  <si>
    <t>ADRIANA MARCELA GONZALEZ MAXCYCLAK
SECRETARIA DE EDUCACIÒN</t>
  </si>
  <si>
    <t>COFINANCIAR LA DOTACIÓN TECNOLÓGICA DE INSTITUCIONES EDUCATIVAS DEL DISTRITAL</t>
  </si>
  <si>
    <t>CIC-1999-2019</t>
  </si>
  <si>
    <t>FUNDACIÓN G3</t>
  </si>
  <si>
    <t>FDLAN-LP003-2019</t>
  </si>
  <si>
    <t>PRESTACIÓN DE SERVICIOS LOGÍSTICOS PARA REALIZAR LAS INICIATIVAS POBLACIONALES, A TRAVES DE LOS CUALES SE GARANTICE EL APOYO TECNICO, PEDAGOGICO Y FINANCIERO PARA EL FORTALECIMIENTO DE LOS PROCESOS</t>
  </si>
  <si>
    <t>16/08/2019 6:33 PM (UTC -5 horas)</t>
  </si>
  <si>
    <t>NO FUE POSIBLE VERIFICAR REGISTRO SIPSE</t>
  </si>
  <si>
    <t>ACUERDO MARCO</t>
  </si>
  <si>
    <t>FDLM-CPS-100-2019</t>
  </si>
  <si>
    <t>JESSICA ANDREA PARADA MOLINA</t>
  </si>
  <si>
    <t>FDLM-CD-108-2019</t>
  </si>
  <si>
    <t>ERWIN GIOVANY FONSECA</t>
  </si>
  <si>
    <t>FDLM-CD-107-2019</t>
  </si>
  <si>
    <t>DIANA MARCELA SIERRA TORRALBA</t>
  </si>
  <si>
    <t>FDLM-CD-111-2019</t>
  </si>
  <si>
    <t>DANIEL FELIPE AGUDELO PATARROYO</t>
  </si>
  <si>
    <t>FDLM-CD-112-2019</t>
  </si>
  <si>
    <t>ADRIANA MARCELA ACEVEDO MUÑOZ</t>
  </si>
  <si>
    <t xml:space="preserve">  FDLM-CD-113-2019</t>
  </si>
  <si>
    <t>KATTY PAOLA SALAS JIMENEZ</t>
  </si>
  <si>
    <t>FDLM-CD-105-2019</t>
  </si>
  <si>
    <t>FEDERICO ORLANDO RINCON MOJICA</t>
  </si>
  <si>
    <t>FDLM-CD-106-2019</t>
  </si>
  <si>
    <t>NATALIA MERCEDES GARCIA CALDERIN</t>
  </si>
  <si>
    <t>FDLM-CD-110-2019</t>
  </si>
  <si>
    <t>JOHON ALEXANDER ANAYA VERA</t>
  </si>
  <si>
    <t xml:space="preserve">  FDLM-CD-109-2019</t>
  </si>
  <si>
    <t>HELI NARANJO SANCHEZ</t>
  </si>
  <si>
    <t xml:space="preserve">RAFAEL ALFONSO TORRES TORRES </t>
  </si>
  <si>
    <t>ANA KATHERINE MUÑOZ CASTRO</t>
  </si>
  <si>
    <t>YOKOMOTOR S.A</t>
  </si>
  <si>
    <t>FABEICA NACIONAL DE AUTOPARTES S. A.</t>
  </si>
  <si>
    <t>LOGISTICS &amp; SERVICES S.A.S.</t>
  </si>
  <si>
    <t>EDGAR BUSTOS BARON</t>
  </si>
  <si>
    <t>PAULA LIZETH DAZA GARCIA</t>
  </si>
  <si>
    <t>BRAYAN DAVID QUINTERO CORTES</t>
  </si>
  <si>
    <t>CARMEN ELENA CASTRO RICO</t>
  </si>
  <si>
    <t>CAMILO ANDRES VARELA BARRETO</t>
  </si>
  <si>
    <t>JAIRZIÑIHO GUTIERREZ AGUILAR</t>
  </si>
  <si>
    <t xml:space="preserve">NATALI FLOREZ VALLEJO </t>
  </si>
  <si>
    <t>FABRICA NACIONAL DE AUTOPARTES S.A</t>
  </si>
  <si>
    <t>ADRIANA ALEXANDRA GUERRERO FERNANDEZ</t>
  </si>
  <si>
    <t>ALPA-CD-RES-148-2019</t>
  </si>
  <si>
    <t>FUNDACIÓN BATUTA
MARIA CLAUDIA PARIAS DURAN</t>
  </si>
  <si>
    <t>ALPA-CD-RES-147-2019</t>
  </si>
  <si>
    <t>AYUDAS TÈCNICAS</t>
  </si>
  <si>
    <t>SUB RED INTEGRADA DE SERVICIOS DE SALUD SUR OCCIDENTE E.S.E.
VICTORIA EUGENIA MARTINEZ PUELLO</t>
  </si>
  <si>
    <t>ALPA-CD-RES-150-2019</t>
  </si>
  <si>
    <t xml:space="preserve"> ESTUDIOS, DISEÑOS Y OBRAS DEL PROYECTO CALLES COMERCIALES A CIELO ABIERTO, PARA LA INTERVENCIÓN EN LA CARRERA 52 C ENTRE CALLE 40 SUR Y AUTOPISTA SUR</t>
  </si>
  <si>
    <t>INSTITUTO DE DESARROLLO URBANO - IDU
EDGAR FRANCISCO URIBE RAMOS</t>
  </si>
  <si>
    <t>169
1456</t>
  </si>
  <si>
    <t>163-2019</t>
  </si>
  <si>
    <t>DIANA MARITZA PEDRAZA VELASQUEZ</t>
  </si>
  <si>
    <t>ALPA-CD-164-2019</t>
  </si>
  <si>
    <t>ANGELA MARTINEZ LOPEZ</t>
  </si>
  <si>
    <t>ALPA-CD-165-2019</t>
  </si>
  <si>
    <t>LUISA FERNANDA ARANGO ALVAREZ</t>
  </si>
  <si>
    <t>ALPA-CD-166-2019</t>
  </si>
  <si>
    <t>RUTH ELENA JIMENEZ PEREZ</t>
  </si>
  <si>
    <t>ALPA-CD-161-2019</t>
  </si>
  <si>
    <t>WILLIAM FERNANDO FUENTES VIDAL</t>
  </si>
  <si>
    <t>ALPA-CD-162-2019</t>
  </si>
  <si>
    <t>LUISA FERNANDA GARCIA RODRIGUEZ</t>
  </si>
  <si>
    <t>ALPA-CD-157-2019</t>
  </si>
  <si>
    <t>SEBASTIAN CAMILO SOTELO CASTILLO</t>
  </si>
  <si>
    <t>ALPA-CD-158-2019</t>
  </si>
  <si>
    <t>GUSTAVO DIAZ MARTINEZ</t>
  </si>
  <si>
    <t>ALPA-CD-159-2019</t>
  </si>
  <si>
    <t>YACQUELINE MALAGON CALLEJAS</t>
  </si>
  <si>
    <t xml:space="preserve">  ALPA-CD-160-2019</t>
  </si>
  <si>
    <t>ENRIQUE GUZMAN AYALA</t>
  </si>
  <si>
    <t>ALPA-CD-155-2019</t>
  </si>
  <si>
    <t>TANIA KATHERINE AGUILERA SANCHEZ</t>
  </si>
  <si>
    <t>COMPRAVENTA ELEMENTOS TECNOLÓGICOS</t>
  </si>
  <si>
    <t xml:space="preserve"> LOPMI S.A.S</t>
  </si>
  <si>
    <t>MARIA MAGDALENA JIMÁNEZ BARRAGAN</t>
  </si>
  <si>
    <t>FDLC-CPS-095-2019</t>
  </si>
  <si>
    <t>ALEX DAVID AVENDAÑO OSORIO</t>
  </si>
  <si>
    <t>ANDRES FELIPE SUAREZ AVILA</t>
  </si>
  <si>
    <t>FDLC-CPS-094-2019</t>
  </si>
  <si>
    <t>FDLC-CPS-093-2019</t>
  </si>
  <si>
    <t>FABIAN ANDRES GONGORA DURAN</t>
  </si>
  <si>
    <t>FDLC-CPS-092-2019</t>
  </si>
  <si>
    <t>PRESTACIÓN DE SERVICIOS TÉCNICOS</t>
  </si>
  <si>
    <t>JHONNATAN ACOSTA HERRADA</t>
  </si>
  <si>
    <t>CORPORACION DE DESARROLLO SOCIAL ELITE</t>
  </si>
  <si>
    <t>664
665</t>
  </si>
  <si>
    <t>FUNDACIÓN XIXA</t>
  </si>
  <si>
    <t>RYF SAS</t>
  </si>
  <si>
    <t>PAOLA MARCELA CARO PAEZ</t>
  </si>
  <si>
    <t>JHON JAIRO MORENO PANIAGUA</t>
  </si>
  <si>
    <t>UNION TEMPORAL ASOCIACION LOGISTICA</t>
  </si>
  <si>
    <t xml:space="preserve">355
</t>
  </si>
  <si>
    <t>CORPORACION CON VISION DE SER - CONVISER</t>
  </si>
  <si>
    <t>FDLUSA-CMA-007-2019</t>
  </si>
  <si>
    <t>INTERVENTORIA LOGISTICA</t>
  </si>
  <si>
    <t>20/08/2019 11:00 PM (UTC -5 horas)</t>
  </si>
  <si>
    <t>INDUSTRIAS SAGGO SAS</t>
  </si>
  <si>
    <t>FDLUSA-CPS-176-2019</t>
  </si>
  <si>
    <t>PRESTACION DE SERVICIOSDE PROFESIONALES</t>
  </si>
  <si>
    <t>JORGE JACOB ROZO MONTERO</t>
  </si>
  <si>
    <t>FDLUSA-CPS-160-2019</t>
  </si>
  <si>
    <t>LAURA ALEJANDRA MARIN GARIBELLO</t>
  </si>
  <si>
    <t>FDLUSA-CPD-161-2019</t>
  </si>
  <si>
    <t>JUAN CARLOS ROJAS PERDOMO</t>
  </si>
  <si>
    <t>FDLUSA-CPS-165-2019</t>
  </si>
  <si>
    <t>JULIA LUZ MARIA RESTREPO DE CALLE
AVALUOS ACREDITADOS A.A S.A.S</t>
  </si>
  <si>
    <t xml:space="preserve">PRESTACION DE SERVICIOS PROFESIONALES A LA ALCALDÍA LOCAL DE USAQUÉN APOYANDO LA EJECUCIÓN DEL PROYECTO 1568 </t>
  </si>
  <si>
    <t>FDLUSA-CPS-164-2019</t>
  </si>
  <si>
    <t>JOSE LUIS PIÑEROS GONZALEZ</t>
  </si>
  <si>
    <t>FDLUSA-CPS-166-2019</t>
  </si>
  <si>
    <t>ARIEL FERNANDO VELANDIA VALDERRAMA</t>
  </si>
  <si>
    <t>FDLUSA-CPS-153-2019</t>
  </si>
  <si>
    <t>MARIA VICTORIA BARBOSA SILVA</t>
  </si>
  <si>
    <t>FDLUSA-CPS-156-2019</t>
  </si>
  <si>
    <t>ANDRES FELIPE ARAGON ARANGO</t>
  </si>
  <si>
    <t>FDLUSA-CPS-157-2019</t>
  </si>
  <si>
    <t>YADITH FERNANDO NADJAR MEZA</t>
  </si>
  <si>
    <t>FDLUSA-CPS-158-2019</t>
  </si>
  <si>
    <t>NELCY SANCHEZ TRUJILLO</t>
  </si>
  <si>
    <t>FDLUSA-C´PS-162-2019</t>
  </si>
  <si>
    <t>JUAN SEBASTIAN CASTRO GUZMAN</t>
  </si>
  <si>
    <t>FDLUSA-CPS-159-2019</t>
  </si>
  <si>
    <t xml:space="preserve">	MAIDA CECILIA ASIS URECHE</t>
  </si>
  <si>
    <t>FDLUSA-CPS-150-2019</t>
  </si>
  <si>
    <t>YEFER ANDERSON NOVOA AREVALO</t>
  </si>
  <si>
    <t>FDLUSA-CPS-149-2019</t>
  </si>
  <si>
    <t>FDLUSA-CI-170-2019
CIC-1999-2019</t>
  </si>
  <si>
    <t>122-2019</t>
  </si>
  <si>
    <t>FDLCH-CI-119-2019</t>
  </si>
  <si>
    <t>AYUDAS TÉCNICAS</t>
  </si>
  <si>
    <t xml:space="preserve">SUBRED INTEGRADA DE SERVICIOS DE SALUD NORTE E.S.E.
YIDNEY ISABEL GARCIA RODRIGUEZ- GERENTE- </t>
  </si>
  <si>
    <t>CPS 123-2019</t>
  </si>
  <si>
    <t>YPHAN ALBERTO CHACÓN RODRIGUEZ</t>
  </si>
  <si>
    <t>CPS 124-2019</t>
  </si>
  <si>
    <t>ARMANDO DE JESUS MOLANO GOMEZ</t>
  </si>
  <si>
    <t>CPS 125-2019</t>
  </si>
  <si>
    <t>CPS 126-2019</t>
  </si>
  <si>
    <t>FDLCH-CPS-128-2019</t>
  </si>
  <si>
    <t xml:space="preserve">	NANCY DEL SOCORRO SARMIENTO FONSECA</t>
  </si>
  <si>
    <t>FDLCH-CPS-127-2019</t>
  </si>
  <si>
    <t>ALFONSO NELSON DIAZ OSPINA</t>
  </si>
  <si>
    <t>FDLCH-CPS-129-2019</t>
  </si>
  <si>
    <t>ALBA TERESA TRIANA RUBIANO</t>
  </si>
  <si>
    <t>FDLCH-CPS-130-2019</t>
  </si>
  <si>
    <t>HEMERSON MORA PAMPLONA</t>
  </si>
  <si>
    <t>FDLCH-CPS-132-2019</t>
  </si>
  <si>
    <t>EDWIN GERARDO MATEUS SEPULVEDA</t>
  </si>
  <si>
    <t>FLDCH-CPS-120-2019</t>
  </si>
  <si>
    <t>LINA MARIA ECHEVERRI LOMBANA</t>
  </si>
  <si>
    <t>FDLCH-CPS-117-2019</t>
  </si>
  <si>
    <t>MARIA RAQUEL VALDERRAMA MENDEZ</t>
  </si>
  <si>
    <t>FDLCH-CPS-118-2019</t>
  </si>
  <si>
    <t>PATRICIA PARDO GARCIA</t>
  </si>
  <si>
    <t xml:space="preserve">Prestación de servicios profesionales </t>
  </si>
  <si>
    <t xml:space="preserve">Prestación de servicios personales </t>
  </si>
  <si>
    <t xml:space="preserve">Prestación de los servicios personales </t>
  </si>
  <si>
    <t>Prestación de los servicios personales</t>
  </si>
  <si>
    <t>Prestación de servicios profesionales</t>
  </si>
  <si>
    <t>Prestación de servicios técnicos</t>
  </si>
  <si>
    <t xml:space="preserve">Prestación de servicios técnicos </t>
  </si>
  <si>
    <t>Prestación de servicios personales</t>
  </si>
  <si>
    <t>Prestacion de servicios personales</t>
  </si>
  <si>
    <t>Prestación de los servicios técnicos</t>
  </si>
  <si>
    <t>“Prestación de servicios personales</t>
  </si>
  <si>
    <t xml:space="preserve">Prestar los servicios tecnicos </t>
  </si>
  <si>
    <t>“Prestación de servicios profesionales</t>
  </si>
  <si>
    <t xml:space="preserve">“Prestación de servicios profesionales </t>
  </si>
  <si>
    <t>Prestar los servicios profesionales</t>
  </si>
  <si>
    <t>Prestación de los servicios profesionales</t>
  </si>
  <si>
    <t xml:space="preserve">“PRESTAR LOS SERVICIOS PROFESIONALES </t>
  </si>
  <si>
    <t>“PRESTAR LOS SERVICIOS PROFESIONALES</t>
  </si>
  <si>
    <t>Contrato de prestacion de servicios personales apoyo</t>
  </si>
  <si>
    <t>Apoyar técnicamente a los responsables e integrantes de los procesos</t>
  </si>
  <si>
    <t>Realizar la Interventoría y supervisión técnica, administrativa, financiera y jurídica del contrato No. 259/2018 cuyo objeto es: Desarrollar el segundo nivel de las Escuelas de Formación Artística</t>
  </si>
  <si>
    <t>FDLS-SAMC-140-2019</t>
  </si>
  <si>
    <t>CELDAS FOTOVOLTÁICAS</t>
  </si>
  <si>
    <t>INTERVENTORIA FESTIVAL MUSICAL 2019</t>
  </si>
  <si>
    <t>FUNDACION CONSTRUCCION LOCAL</t>
  </si>
  <si>
    <t xml:space="preserve"> CS INTERVIAL SUMAPAZ </t>
  </si>
  <si>
    <t>ASOCIACION PARA EL DESARROLLO INTEGRAL DE LA FAMILIA COLOMBIANA</t>
  </si>
  <si>
    <t>FDLS-CD-141-2019</t>
  </si>
  <si>
    <t>MONICA JULIETH GONZALEZ MEJIA</t>
  </si>
  <si>
    <t>Prestar sus servicios de apoyo administrativo</t>
  </si>
  <si>
    <t xml:space="preserve">Prestación de servicios de apoyo </t>
  </si>
  <si>
    <t xml:space="preserve">Prestar sus servicios profesionales </t>
  </si>
  <si>
    <t>PRESTAR SERVICIOS COMO AUXILIAR ADMINISTRATIVO</t>
  </si>
  <si>
    <t>PRESTAR LOS SERVICIOS COMO AUXILIAR ADMINISTRATIVO</t>
  </si>
  <si>
    <t xml:space="preserve">PRESTAR SERVICIOS PROFESIONALES </t>
  </si>
  <si>
    <t>PRESTAR LOS SERVICIOS PROFESIONALES</t>
  </si>
  <si>
    <t xml:space="preserve">APOYAR LAS ACTIVIDADES COMO AUXILIAR ADMINISTRATIVO </t>
  </si>
  <si>
    <t xml:space="preserve">Prestar sus servicios de apoyo </t>
  </si>
  <si>
    <t xml:space="preserve">Prestar los servicios de apoyo </t>
  </si>
  <si>
    <t>PRESTAR EL SERVICIO COMO AUXILIAR ADMINISTRATIVO</t>
  </si>
  <si>
    <t>Apoyar al equipo de prensa y comunicaciones de la Alcaldía Local</t>
  </si>
  <si>
    <t xml:space="preserve">Prestar los servicios profesionales </t>
  </si>
  <si>
    <t>SERVICIOS DE APOYO EN LABORES DE OFICIOS VARIOS</t>
  </si>
  <si>
    <t>PRESTAR SUS SERVICIO COMO AUX ADVO</t>
  </si>
  <si>
    <t xml:space="preserve">PRESTAR SUS SERVICIOS COMO AUXILIAR DE APOYO ADMINISTRATIVO </t>
  </si>
  <si>
    <t>Apoyar la formulación, gestión y seguimiento de actividades enfocadas a la gestión ambiental</t>
  </si>
  <si>
    <t>Apoyar al (la) Alcalde(sa) Local en la promoción, articulación y protección de los animales domésticos y silvestres de la localidad.</t>
  </si>
  <si>
    <t>Prestar sus servicios técnicos de apoyo administrativo</t>
  </si>
  <si>
    <t>Prestar sus servicios profesionales</t>
  </si>
  <si>
    <t xml:space="preserve">PRESTAR LOS SERVICIOS PROFESIONALES </t>
  </si>
  <si>
    <t>PRESTAR SERVICIOS TECNICOS DE APOYO ADMINISTRATIVO</t>
  </si>
  <si>
    <t xml:space="preserve">PRESTAR SERVICIOS PROFESIONALES ABOGADA </t>
  </si>
  <si>
    <t>CONTRATAR LOS SERVICIOS DE UN BACHILLER</t>
  </si>
  <si>
    <t>APOYAR LA FORMULACIÓN, GESTIÓN Y SEGUIMIENTO DE LAS ACTIVIDADES, ACCIONES Y ESTRATEGIAS</t>
  </si>
  <si>
    <t xml:space="preserve">SIN </t>
  </si>
  <si>
    <t xml:space="preserve"> FDLUSA-CPS-179-2019</t>
  </si>
  <si>
    <t>FDLCB-LP-001-2019</t>
  </si>
  <si>
    <t>PRESTACIÓN DE SERVICIOS PROCESOS DE FORMACIÓN</t>
  </si>
  <si>
    <t>OBRA PUBLICA PARQUES</t>
  </si>
  <si>
    <t>CONTRATAR LOS SERVICIOS PARA VINCULAR A LÍDERES Y LIDERESAS</t>
  </si>
  <si>
    <t xml:space="preserve">SUMINISTRO DE LOS BIENES Y/O SERVICIOS QUE PERMITAN EJECUTAR Y DESARROLLAR EJERCICIOS PARTICIPATIVOS </t>
  </si>
  <si>
    <t>CONTRATAR LA PRESTACIÒN DE SERVICIOS DE APOYO A LA GESTION</t>
  </si>
  <si>
    <t>CONTRATAR LA PRESTACIÒN DE SERVICIOS COMO APOYO A LA GESTION</t>
  </si>
  <si>
    <t xml:space="preserve">PRESTAR SUS SERVICIOS PROFESIONALES </t>
  </si>
  <si>
    <t>APOYAR ADMINISTRATIVA Y ASISTENCIALMENTE A LAS INSPECCIONES</t>
  </si>
  <si>
    <t xml:space="preserve">CONTRATAR LA PRESTACIÒN DE SERVICIOS COMO APOYO A LA GESTION </t>
  </si>
  <si>
    <t xml:space="preserve">PRESTAR SUS SERVICIOS COMO GUIA TIC </t>
  </si>
  <si>
    <t xml:space="preserve">APOYAR ADMINISTRATIVA Y ASISTENCIALMENTE A LAS INSPECCIONES </t>
  </si>
  <si>
    <t>PRESTAR SUS SERVICIOS PARA APOYAR LA GESTIÓN LOCAL Y TERRITORIAL</t>
  </si>
  <si>
    <t>PRESTAR SUS SERVICIOS COMO GUIA TIC</t>
  </si>
  <si>
    <t>APOYAR LAS LABORES DE ENTREGA Y RECIBO DE LAS COMUNICACIONES</t>
  </si>
  <si>
    <t>PRESTAR SUS SERVICIOS PARA APOYAR LA GESTIÓN LOCAL</t>
  </si>
  <si>
    <t xml:space="preserve">PRESTAR LOS SERVICIOS DE SOPORTE TÉCNICO EN TODAS LAS DEPENDENCIAS DEL FONDO </t>
  </si>
  <si>
    <t xml:space="preserve">PRESTAR SUS SERVICIOS PARA REALIZAR ACTIVIDADES DE APOYO </t>
  </si>
  <si>
    <t xml:space="preserve">PRESTAR SUS SERVICIOS COMO CONDUCTOR </t>
  </si>
  <si>
    <t>CONTRATAR LA PRESTACIÒN DE SERVICIOS COMO APOYO</t>
  </si>
  <si>
    <t xml:space="preserve">CONTRATAR LA PRESTACIÓN DE SERVICIOS COMO APOYO A LA GESTIÓN </t>
  </si>
  <si>
    <t>PRESTAR SUS SERVICIOS COMO CONDUCTOR</t>
  </si>
  <si>
    <t xml:space="preserve">PRESTAR LOS SERVICIOS DE APOYO A LA GESTIÓN </t>
  </si>
  <si>
    <t>FDLCH-CM-002-2019</t>
  </si>
  <si>
    <t>INTERVENTORÍA PARQUES</t>
  </si>
  <si>
    <t>FDLCH-SAMC-007-2019</t>
  </si>
  <si>
    <t>EVENTOS DEPORTIVOS</t>
  </si>
  <si>
    <t>CLEAN &amp; SECURITY COMPANY S.A.S</t>
  </si>
  <si>
    <t>FDLSF-LP-005-2019</t>
  </si>
  <si>
    <t>EVENTOS CULTURALES</t>
  </si>
  <si>
    <t>FDLSC-SAMC-041-2019</t>
  </si>
  <si>
    <t>SEMINARIOS</t>
  </si>
  <si>
    <t>FDLSC-SASI-040-2019</t>
  </si>
  <si>
    <t>DOTACIÓN COLEGIOS IED</t>
  </si>
  <si>
    <t>FDLB-SASIE-004-2019</t>
  </si>
  <si>
    <t>DOTACIÓN JARDINES</t>
  </si>
  <si>
    <t>20/08/2019 5:31 PM (UTC -5 horas)</t>
  </si>
  <si>
    <t>FDLB-LP-004-2019</t>
  </si>
  <si>
    <t>23/08/2019 6:26 PM (UTC -5 horas)</t>
  </si>
  <si>
    <t>FDLK-LP-3-2019</t>
  </si>
  <si>
    <t>ORIENTACION Y ASESORIA FAMILIAR PARA LA PREVENCION DE VIOLENCIA INFANTIL, SEXUAL E INTRAFAMILIAR, PREVENCION DE LA MATERNIDAD Y PATERNIDAD TEMPRANA Y JORNADAS DE PROMOCIÓN DE BUEN TRATO</t>
  </si>
  <si>
    <t>23/08/2019 9:39 PM (UTC -5 horas)</t>
  </si>
  <si>
    <t>FDLK-SASI-5-2019</t>
  </si>
  <si>
    <t xml:space="preserve">ADQUISICIÓN DE ELEMENTOS DE DOTACIÓN PEDAGÓGICA PARA 36 JARDINES INFANTILES </t>
  </si>
  <si>
    <t>20/08/2019 8:48 PM (UTC -5 horas)</t>
  </si>
  <si>
    <t>FDLF-SASI-019-2019</t>
  </si>
  <si>
    <t>CONTRATAR EL SUMINISTRO DE PRODUCTOS LÁCTEOS PARA NIÑOS Y NIÑAS ADSCRITOS A LAS DIFERENTES MODALIDADES DE ATENCIÓN Y CUIDADO DEL ICBF EN LA LOCALIDAD DE FONTIBÓN</t>
  </si>
  <si>
    <t>23/08/2019 9:00 AM (UTC -5 horas)</t>
  </si>
  <si>
    <t>23/08/2019 7:04 PM (UTC -5 horas)</t>
  </si>
  <si>
    <t>FDLE-CMA-371-2019</t>
  </si>
  <si>
    <t>23/08/2019 4:50 PM (UTC -5 horas)</t>
  </si>
  <si>
    <t>FDLE-CMA-370-2019</t>
  </si>
  <si>
    <t>INTERVENTORÍA JARDINES INFANTILES 2019</t>
  </si>
  <si>
    <t>20/08/2019 9:43 PM (UTC -5 horas)</t>
  </si>
  <si>
    <t xml:space="preserve">FDLE-SAMC-367-2019 </t>
  </si>
  <si>
    <t>FDLE-CMA-372-2019</t>
  </si>
  <si>
    <t>INTERVENTORÍA SALONES COMUNALES 2019</t>
  </si>
  <si>
    <t>16/08/2019 12:54 PM (UTC -5 horas)</t>
  </si>
  <si>
    <t>FDLBU-MC-137-2019</t>
  </si>
  <si>
    <t>16/08/2019 10:53 PM (UTC -5 horas)</t>
  </si>
  <si>
    <t>FDLT-LP-016-2019</t>
  </si>
  <si>
    <t>21/08/2019 7:49 PM (UTC -5 horas)</t>
  </si>
  <si>
    <t>FDLM-PSAMC-114-2019</t>
  </si>
  <si>
    <t>PROCESO SEGURIDAD Y LA CONVIVENCIA CIUDADANA,</t>
  </si>
  <si>
    <t>20/08/2019 2:20 PM (UTC -5 horas)</t>
  </si>
  <si>
    <t>MIC-212-2019</t>
  </si>
  <si>
    <t>Prestar el servicio de Apoyo Logistico para el Foro Educativo Local Rafael Uribe Uribe 2019</t>
  </si>
  <si>
    <t>21/08/2019 7:46 PM (UTC -5 horas)</t>
  </si>
  <si>
    <t>Apoyar al Alcalde Local en la  coordinación y atención de las instancias</t>
  </si>
  <si>
    <t>ALRUU-CD-206-2019</t>
  </si>
  <si>
    <t>LILIANA MARITZA SANABRIA AMARILLO</t>
  </si>
  <si>
    <t>ALRUU-CD-205-2019</t>
  </si>
  <si>
    <t>DANIELA FERNANDA SALGADO BARRETO</t>
  </si>
  <si>
    <t>ALRUU-CD-194-2019</t>
  </si>
  <si>
    <t>JAIRO CAICEDO GRUESO</t>
  </si>
  <si>
    <t>ALRUU-CD-196-2019</t>
  </si>
  <si>
    <t>FABIO BECERRA HEREDIA</t>
  </si>
  <si>
    <t>ALRUU-CD-198-2019</t>
  </si>
  <si>
    <t>ALRUU-CD-199-2019</t>
  </si>
  <si>
    <t>SANDRA MILENA CETINA MEDINA</t>
  </si>
  <si>
    <t>ALRUU-CD-197-2019</t>
  </si>
  <si>
    <t>LUIS EDUARDO FORERO GOMEZ</t>
  </si>
  <si>
    <t>ALRUU-CD-202-2019</t>
  </si>
  <si>
    <t>JAIRO ANTONIO GARZON CARDENAS</t>
  </si>
  <si>
    <t>ALRUU-CD-195-2019</t>
  </si>
  <si>
    <t>CARLOS ALFONSO TALERO MATEUS</t>
  </si>
  <si>
    <t>ALRUU-CD-201-2019</t>
  </si>
  <si>
    <t>YANETH CARDENAS PEREZ</t>
  </si>
  <si>
    <t>ALRUU-CD-203-2019</t>
  </si>
  <si>
    <t xml:space="preserve"> 	ANDRES FELIPE ARCOS RENTERIA</t>
  </si>
  <si>
    <t>ALRUU-CD-204-2019</t>
  </si>
  <si>
    <t>DIANA MARYURI SILVA PONCE</t>
  </si>
  <si>
    <t>ALRUU-CD-200-2019</t>
  </si>
  <si>
    <t>GUSTAVO ALEXANDER CAMARGO REYES</t>
  </si>
  <si>
    <t>ALRUU-CD-180-2019</t>
  </si>
  <si>
    <t xml:space="preserve"> 	LEIDY JOHANNA VINASCO MARTINEZ</t>
  </si>
  <si>
    <t>ALRUU-CD-183-2019</t>
  </si>
  <si>
    <t>NORMA ROCIO MARTINEZ ARIAS</t>
  </si>
  <si>
    <t>ALRUU-CD-181-2019</t>
  </si>
  <si>
    <t xml:space="preserve"> 	MONICA CELMIRA ALVARADO ROBAYO</t>
  </si>
  <si>
    <t>ALRUU-CD-186-2019</t>
  </si>
  <si>
    <t>JUAN CARLOS JIMENEZ MENESES</t>
  </si>
  <si>
    <t>ALRUU-CD-187-2019</t>
  </si>
  <si>
    <t>FREDY ALEJANDRO MONROY ARDILA</t>
  </si>
  <si>
    <t>ALRUU-CD-189-2019</t>
  </si>
  <si>
    <t>OMAR ALEXANDER SALVADOR ROMERO</t>
  </si>
  <si>
    <t>ALRUU-CD-192-2019</t>
  </si>
  <si>
    <t>OSWALDO MORALES MUNAR</t>
  </si>
  <si>
    <t>ALRUU-CD-193-2019</t>
  </si>
  <si>
    <t>HUMBERTO VARON</t>
  </si>
  <si>
    <t>ALRUU-CD-185-2019</t>
  </si>
  <si>
    <t>BRAYAN ANDRES MORALES CASTIBLANCO</t>
  </si>
  <si>
    <t>ALRUU-CD-188-2019</t>
  </si>
  <si>
    <t>DIANA ALEJANDRA ORTIZ CALDERON</t>
  </si>
  <si>
    <t>ALRUU-CD-179-2019</t>
  </si>
  <si>
    <t>EVELYN ESTEFANY MOSQUERA DAVILA</t>
  </si>
  <si>
    <t>ALRUU-CD-176-2019</t>
  </si>
  <si>
    <t>WILLIAM BOLIVAR MACA</t>
  </si>
  <si>
    <t>ALRUU-CD-177-2019</t>
  </si>
  <si>
    <t>CARLOS ARTURO SULVARAN</t>
  </si>
  <si>
    <t>ALRUU-CD-178-2019</t>
  </si>
  <si>
    <t>ANA DOLORES SANABRIA QUIROGA</t>
  </si>
  <si>
    <t>ALRUU-CD-190-2019</t>
  </si>
  <si>
    <t>JORGE ENRIQUE CASTRO FUENTES</t>
  </si>
  <si>
    <t>ALRUU-CD-191-2019</t>
  </si>
  <si>
    <t>BRAYAN EDUARDO LEON CORTES</t>
  </si>
  <si>
    <t>ALRUU-CD-182-2019</t>
  </si>
  <si>
    <t>JULIAN ALBERTO CHAPARRO MONTOYA</t>
  </si>
  <si>
    <t>ALRUU-CD-184-2019</t>
  </si>
  <si>
    <t>GLORIA YISET RINCON HENAO</t>
  </si>
  <si>
    <t>ALRUU-CD-175-2019</t>
  </si>
  <si>
    <t>ALRUU-CD-171-2019</t>
  </si>
  <si>
    <t>JOSE DEL CARMEN RODRIGUEZ HERNANDEZ</t>
  </si>
  <si>
    <t>ALRUU-CPS-173-2019</t>
  </si>
  <si>
    <t>WILSON GERARDO PEÑA PARRA</t>
  </si>
  <si>
    <t>ALRUU-CD-172-2019</t>
  </si>
  <si>
    <t>ANGY PATRICIA BARON SALAMANCA</t>
  </si>
  <si>
    <t>ALRUU-CPS-169-2019</t>
  </si>
  <si>
    <t>ANGIE PAOLA BAUTISTA TRIANA</t>
  </si>
  <si>
    <t>ALRUU-CD-166-2019</t>
  </si>
  <si>
    <t>MARCO ANTONIO BARRERA VARGAS</t>
  </si>
  <si>
    <t>ALRUU-CD-167-2019</t>
  </si>
  <si>
    <t>MAURICIO HERNANDEZ CACERES</t>
  </si>
  <si>
    <t>ALRUU-CD-159-2019</t>
  </si>
  <si>
    <t>ORLANDO MERCHAN BARRETO</t>
  </si>
  <si>
    <t>ALRUU-CD-158-2019</t>
  </si>
  <si>
    <t>ERIKA YOLIMA GELVEZ RUIZ</t>
  </si>
  <si>
    <t>ALRUU-CD-164-2019</t>
  </si>
  <si>
    <t>MAURO ANDRES ESCUDERO GONZALEZ</t>
  </si>
  <si>
    <t>ALRUU-CD-160-2019</t>
  </si>
  <si>
    <t>BALMES FERNELI PADILLA MORENO</t>
  </si>
  <si>
    <t>ALRUU-CD-161-2019</t>
  </si>
  <si>
    <t>SONIA ESPERANZA RODRIGUEZ ORTEGA</t>
  </si>
  <si>
    <t>ALRUU-CD-162-2019</t>
  </si>
  <si>
    <t>SANDRA YASMIN ATARA ORJUELA</t>
  </si>
  <si>
    <t>ALRUU-CD-163-2019</t>
  </si>
  <si>
    <t>LEIDY AGATHA ROSSIASCO VELASQUEZ</t>
  </si>
  <si>
    <t>ALRUU-CD-157-2019</t>
  </si>
  <si>
    <t>MIGUEL ANGEL CASTAÑEDA MESA</t>
  </si>
  <si>
    <t>ALRUU-CD-154-2019</t>
  </si>
  <si>
    <t>MARIA ELENA ROSAS MELO</t>
  </si>
  <si>
    <t>ALRUU-CD-156-2016</t>
  </si>
  <si>
    <t>FERNANDO ANGULO PULIDO</t>
  </si>
  <si>
    <t>ALRUU-CD-155-2019</t>
  </si>
  <si>
    <t>ANGIE LORENA RIAÑOS RAMOS</t>
  </si>
  <si>
    <t>ALRUU-CD-153-2019</t>
  </si>
  <si>
    <t>ALRUU-CD-152-2019</t>
  </si>
  <si>
    <t>YORDAN URIEL PUENTES CARRILLO</t>
  </si>
  <si>
    <t>ALRUU-CPS-147-2019</t>
  </si>
  <si>
    <t>JOHN LEANDRO BETANCOURTH GUTIERREZ</t>
  </si>
  <si>
    <t>ZULMA NATALIA SIERRA PINTO</t>
  </si>
  <si>
    <t>ALRUU-CPS-151-2019 (PROCESO CARGADO DOBLE VEZ)</t>
  </si>
  <si>
    <t>ALRUU-CD-148-2019</t>
  </si>
  <si>
    <t>ALVARO DE JESUS APARICIO CELY</t>
  </si>
  <si>
    <t>ALRUU-CPS-146-2019</t>
  </si>
  <si>
    <t>ALRUU-CPS-149-2019</t>
  </si>
  <si>
    <t>CLAUDIA PATRICIA DEL CARMEN MARENCO</t>
  </si>
  <si>
    <t>ALRUU-CPS-135-2019</t>
  </si>
  <si>
    <t>CAMILO ANDRES CARDOZO LEON</t>
  </si>
  <si>
    <t>ALRUU-CPS-143-2019</t>
  </si>
  <si>
    <t>FREDDY NEIL ALZATE CARREÑO</t>
  </si>
  <si>
    <t>ALRUU-CD-142-2019</t>
  </si>
  <si>
    <t>WILLIAM ALEXANDER RAMIREZ SANDOVAL</t>
  </si>
  <si>
    <t>ALRUU-CD-145-2019</t>
  </si>
  <si>
    <t>VIANEY LUCIA ARDILA AVILA</t>
  </si>
  <si>
    <t>ALRUU-CD-138-2019</t>
  </si>
  <si>
    <t>FREDDY ALEJANDRO CUINTACO PRIETO</t>
  </si>
  <si>
    <t>ALRUU-CD-144-2019</t>
  </si>
  <si>
    <t>IVONNE ALEXANDRA LOPEZ GUEVARA</t>
  </si>
  <si>
    <t>PRESTAR LOS SERVICIOS ASISTENCIALES</t>
  </si>
  <si>
    <t>PRESTAR LOS SERVICIOS PERSONALES</t>
  </si>
  <si>
    <t xml:space="preserve">	35752</t>
  </si>
  <si>
    <t xml:space="preserve">	36351</t>
  </si>
  <si>
    <t>YADIRA SAMIRA RAMIREZ CUELLAR</t>
  </si>
  <si>
    <t>LUIS ALEANDRO PEÑA AYA</t>
  </si>
  <si>
    <t>HUGO ALBEIRO PINZON CHAPARRO</t>
  </si>
  <si>
    <t xml:space="preserve">	35711</t>
  </si>
  <si>
    <t>ANGELICA MARIA SÁNCHEZ RODRÍGUEZ</t>
  </si>
  <si>
    <t>CARLOS ANDRÉS BARRERO PANESSO</t>
  </si>
  <si>
    <t>ERIKA CRISTINA RODRÍGUEZ GÓMEZ</t>
  </si>
  <si>
    <t>FDLCH-CPS-131-2019</t>
  </si>
  <si>
    <t>JOSE ALEJANDRO QUINTERO LIZARAZO</t>
  </si>
  <si>
    <t>LICITACIÓN MALLA VIAL</t>
  </si>
  <si>
    <t xml:space="preserve">PRESTAR SUS SERVICIOS TECNICOS </t>
  </si>
  <si>
    <t xml:space="preserve">SERVICIOS PERSONALES DE APOYO </t>
  </si>
  <si>
    <t>CORPORACION NACIONAL PARA EL DESARROLLO SOSTENIBLE CONADES</t>
  </si>
  <si>
    <t>FDLSF-CD-110-2019</t>
  </si>
  <si>
    <t>1) ANA VICTORIA MORALES CUERVO
2) ELKIN JOSÉ SIERRA BRACHO
3) LUIS FERNANDO MORA RODRÍGUEZ
4) MARLY YULIETH CASAS BELTRÁN
5) JULIAN ANDRÉS MEJÍA PINTO
6) ANDREA TATIANA SOTO ANGULO
7) ANDRÉS SANTA SANTANA
8) AURA CRISTINA GUERRRERO GARCES
9) RONALD PIMIENTA CALERO
10) CARLOS EDUARDO TORRES</t>
  </si>
  <si>
    <t xml:space="preserve"> EDILSON ALVEIRO ZABALETA CUELLAR</t>
  </si>
  <si>
    <t>FDLSF-CD-111-2019</t>
  </si>
  <si>
    <t>FDLSF-CD-102-2019</t>
  </si>
  <si>
    <t>CESAR AUGUSTO BOCANEGRA ROMERO</t>
  </si>
  <si>
    <t>FDLSF-CD-104-2019</t>
  </si>
  <si>
    <t>CRISTIAN DANIEL HERNANDEZ ESPINOSA</t>
  </si>
  <si>
    <t>FDLSF-CD-100-2019</t>
  </si>
  <si>
    <t>LAURA BANESSA LAVERDE ARANDA</t>
  </si>
  <si>
    <t>FDLSF-CD-101-2019</t>
  </si>
  <si>
    <t>IRLANDA PALACIO TORRES</t>
  </si>
  <si>
    <t xml:space="preserve">	MIRS LATINOAMERICA S.A.S	</t>
  </si>
  <si>
    <t>ETHIKA CONCEPTOS &amp; ESTRATEGIAS S A S</t>
  </si>
  <si>
    <t>MC-026-FDLU-2019</t>
  </si>
  <si>
    <t>PROCESO PIGA</t>
  </si>
  <si>
    <t>31/07/2019 4:50 PM (UTC -5 horas)</t>
  </si>
  <si>
    <t>CONSORCIO JARDIN 2019</t>
  </si>
  <si>
    <t>SOTAVENTO GROUP SAS</t>
  </si>
  <si>
    <t>CONSORCIO VIAS RURALES 2019</t>
  </si>
  <si>
    <t>FDLK -MC-5-2019</t>
  </si>
  <si>
    <t>ALQUILER DE PANTALLAS LED</t>
  </si>
  <si>
    <t>29/08/2019 8:28 PM (UTC -5 horas)</t>
  </si>
  <si>
    <t>FDLK-LP-5-2019</t>
  </si>
  <si>
    <t>LICITACIÓN PUBLICA PARTICIPACIÓN</t>
  </si>
  <si>
    <t>26/08/2019 5:54 PM (UTC -5 horas)</t>
  </si>
  <si>
    <t xml:space="preserve">IMPRESION A MIL Y CIA SAS	</t>
  </si>
  <si>
    <t>FDLB-SAMC-003-2019</t>
  </si>
  <si>
    <t>EJECUCIÓN DEL MANTENIMIENTO Y ADECUACIONES LOCATIVAS DE EQUIPAMIENTOS E INFRAESTRUCTURA, DEL JARDÍN INFANTIL “ANTONIA SANTOS” UBICADO EN LA CL 67 SUR 89 38 BARRIO ANTONIA SANTOS, EN EL MARCO DEL PROYE</t>
  </si>
  <si>
    <t xml:space="preserve"> COOPERATIVA EDITORIAL MAGISTERIO</t>
  </si>
  <si>
    <t xml:space="preserve"> UT SSE-AV 01-2019-PN MESAN </t>
  </si>
  <si>
    <t>FDLE-LP-374-2019</t>
  </si>
  <si>
    <t>PRESTAR LOS SERVICIOS PARA LA REALIZACIÓN DE EVENTOS ARTÍSTICOS Y CULTURALES PARA LA LOCALIDAD DE ENGATIVÁ</t>
  </si>
  <si>
    <t>FDLSUBA-LP-004-2019</t>
  </si>
  <si>
    <t>CONTRATAR A MONTO AGOTABLE, LA LIMPIEZA DE FONDO A VALLADOS Y TUBERÍA EN LA LOCALIDAD DE SUBA</t>
  </si>
  <si>
    <t xml:space="preserve"> SINERGY &amp; LOWELLS SAS</t>
  </si>
  <si>
    <t>FDLBU-SAMC-139-2019</t>
  </si>
  <si>
    <t>Servicio de formación y prevención para la protección y promoción de la primera infancia</t>
  </si>
  <si>
    <t xml:space="preserve"> PEOPLE SECURITY SAS</t>
  </si>
  <si>
    <t xml:space="preserve">FABRICA NACIONAL DE AUTOPARTES  S.A
</t>
  </si>
  <si>
    <t>EQUIPOS DE CÓMPUTO</t>
  </si>
  <si>
    <t>FABRICA NACIONAL DE AUTOPARTES  S.A</t>
  </si>
  <si>
    <t>FDLM-PSAMC-118-2019</t>
  </si>
  <si>
    <t>PREVENCIÓN VIOLENCIAS</t>
  </si>
  <si>
    <t xml:space="preserve"> DIDACTICOS SIMBOLOS Y SIGNOS S EN C</t>
  </si>
  <si>
    <t>FDLAN-SAMC-006-2019</t>
  </si>
  <si>
    <t>JUEGOS TRADICIONALES</t>
  </si>
  <si>
    <t>FUNDACIÇON SOCIAL COLOMBIA ACTIVA - FUNACTIVA</t>
  </si>
  <si>
    <t>UT CANDELARIA 2019</t>
  </si>
  <si>
    <t>FDLS-MC-144-2019</t>
  </si>
  <si>
    <t>FDLS-SAMC-143-2019</t>
  </si>
  <si>
    <t>ESTRATEGIAS CONVIVENCIA CIUDADANA Y ACOMPAÑAMIENTO PSICOSOCIAL</t>
  </si>
  <si>
    <t>FDLS-LP-142-2019</t>
  </si>
  <si>
    <t>SERVICIO MANTENIMIENTO MAQUINARIA Y VEHICULOS PESADOS Y SUMINISTRO DE REPUESTOS FDLS</t>
  </si>
  <si>
    <t>CPS-278-2019</t>
  </si>
  <si>
    <t>HEIDY VANESSA MUÑOZ COLORADO</t>
  </si>
  <si>
    <t xml:space="preserve">CONTRATAR SERVICIOS PROFESIONALES </t>
  </si>
  <si>
    <t xml:space="preserve">RESTAR LOS SERVICIOS PROFESIONALES </t>
  </si>
  <si>
    <t xml:space="preserve"> FDLBU-CD-117-2019</t>
  </si>
  <si>
    <t>RODOLFO RAMÓN REYES GARCÉS</t>
  </si>
  <si>
    <t xml:space="preserve"> FDLF-CD-184-2019</t>
  </si>
  <si>
    <t>MARITZA MANTILLA ROJAS</t>
  </si>
  <si>
    <t>FDLF-CD-189-2019</t>
  </si>
  <si>
    <t>JAIRO MONTAÑO CORTES</t>
  </si>
  <si>
    <t>FDLF-CD-182-2019</t>
  </si>
  <si>
    <t>NATHALIA VIVIANA VELOZA SANDOVAL</t>
  </si>
  <si>
    <t>FDLF-CD-181-2019</t>
  </si>
  <si>
    <t>BLANCA INES CLAVIJO PEDREROS</t>
  </si>
  <si>
    <t>FDLF-CD-179-2019</t>
  </si>
  <si>
    <t>HUGO LOPEZ ORTEGA</t>
  </si>
  <si>
    <t>FDLF-CD-178-2019</t>
  </si>
  <si>
    <t>WILLIAM MORENO RINCON</t>
  </si>
  <si>
    <t>FDLF-CD-177-2019</t>
  </si>
  <si>
    <t>PRESTACIÓN DE SERVICIOS DE TÉCNICOS</t>
  </si>
  <si>
    <t>YESSICA LORENA BAÑOL FANDIÑO</t>
  </si>
  <si>
    <t>FDLK-CD-295-2019</t>
  </si>
  <si>
    <t>JUAN CARLOS CARDENAS RODRIGUEZ</t>
  </si>
  <si>
    <t xml:space="preserve"> FDLK-CD-293-2019</t>
  </si>
  <si>
    <t>JULIAN ANDRES MEJIA PINTO</t>
  </si>
  <si>
    <t xml:space="preserve"> FDLK-CD-296-2019</t>
  </si>
  <si>
    <t>MILTON ZULUAGA TINJACA</t>
  </si>
  <si>
    <t xml:space="preserve"> FDLK-CD-294-2019</t>
  </si>
  <si>
    <t>YUDY PAILA RUIZ CADENA</t>
  </si>
  <si>
    <t xml:space="preserve"> FDLK-CD-289-2019</t>
  </si>
  <si>
    <t>EDGAR ALFREDO GUTIERRE RIVERA</t>
  </si>
  <si>
    <t>FDLK-CD-292-2019</t>
  </si>
  <si>
    <t>ARRENDAR EL BIEN INMUEBLE (BODEGA) PARA ALMACENAR ELEMENTOS INCAUTADOS EN LOS OPERATIVOS</t>
  </si>
  <si>
    <t>NESTOR HUGO MONROY GARCIA</t>
  </si>
  <si>
    <t>FDLK-CD-287-2019</t>
  </si>
  <si>
    <t>PAOLA STEFANNIA COY CUSBA</t>
  </si>
  <si>
    <t xml:space="preserve"> FDLK-CD-286-2019</t>
  </si>
  <si>
    <t>PAULA ANDREA GONZALEZ NIÑO</t>
  </si>
  <si>
    <t>FDLK-CD-285-2019</t>
  </si>
  <si>
    <t>EDWIN NEIL DOMINGO PRIETO LOZANO</t>
  </si>
  <si>
    <t>FDLK-CD-282-2019</t>
  </si>
  <si>
    <t>ALEXANDRA CASTILLO ARDILA</t>
  </si>
  <si>
    <t>FDLK-CD-283-2019</t>
  </si>
  <si>
    <t>KAROLAY SANCHEZ RAMOS</t>
  </si>
  <si>
    <t>FDLK-CD-284-2019</t>
  </si>
  <si>
    <t>ANDRES LEONARDO ARIAS DUEÑAS</t>
  </si>
  <si>
    <t xml:space="preserve"> FDLK-CD-276-2019</t>
  </si>
  <si>
    <t>WALTER OFREY PAN BENAVIDES</t>
  </si>
  <si>
    <t>FDLK-CD-275-2019</t>
  </si>
  <si>
    <t>LUBIN MAURICIO ESPITIA GUERRERO</t>
  </si>
  <si>
    <t>FDLK-CD-273-2019</t>
  </si>
  <si>
    <t>MARIELA JIMENEZ MARTINEZ</t>
  </si>
  <si>
    <t>FDLK-CD-274-2019</t>
  </si>
  <si>
    <t>MIGUEL ANGEL DIAZ RAMIREZ</t>
  </si>
  <si>
    <t>FDLK-CIA-271-2019</t>
  </si>
  <si>
    <t>UNIVERSIDAD NACIONAL
LUZ AMPARO FAJARDO URIBE</t>
  </si>
  <si>
    <t>ESCUELA DE FORMACIÓN CIUDADANA</t>
  </si>
  <si>
    <t>FDLB-CD-237-2019</t>
  </si>
  <si>
    <t>NELSON MENDOZA BARAHONA</t>
  </si>
  <si>
    <t xml:space="preserve"> FDLB-CD-222-2019</t>
  </si>
  <si>
    <t>JORGE IVAN ROJAS ANGULO</t>
  </si>
  <si>
    <t xml:space="preserve"> FDLB-CD-223-2019</t>
  </si>
  <si>
    <t>CARLOS ALBERTO ROJAS PARRA</t>
  </si>
  <si>
    <t xml:space="preserve"> FDLB-CD-224-2019</t>
  </si>
  <si>
    <t>WILTER JOEL LOPEZ BELLO</t>
  </si>
  <si>
    <t>FDLB-CD-225-2019</t>
  </si>
  <si>
    <t>LUISA FERNANDA GIRALDO RAMIREZ</t>
  </si>
  <si>
    <t>FDLB-CD-226-2019</t>
  </si>
  <si>
    <t>CARMEN VIVIANA RUEDA SANGUINO</t>
  </si>
  <si>
    <t xml:space="preserve"> FDLB-CD-227-2019</t>
  </si>
  <si>
    <t>JAIME ANDRES SANCHEZ MARTINEZ</t>
  </si>
  <si>
    <t>FDLB-CD-228-2019</t>
  </si>
  <si>
    <t>LEIDY MILENA ROJAS CERON</t>
  </si>
  <si>
    <t xml:space="preserve"> FDLB-CD-229-2019</t>
  </si>
  <si>
    <t>JAVIER ENRIQUE GUZMAN CAMARGO</t>
  </si>
  <si>
    <t>FDLB-CD-230-2019</t>
  </si>
  <si>
    <t>LORENA ANDREA GARIBELLO MANRIQUE</t>
  </si>
  <si>
    <t>FDLB-CD-231-2019</t>
  </si>
  <si>
    <t>ALVARO BERNAL RUIZ</t>
  </si>
  <si>
    <t xml:space="preserve"> FDLB-CD-232-2019</t>
  </si>
  <si>
    <t>CLAUDIA NELLY MORA RIOS</t>
  </si>
  <si>
    <t>FDLB-CD-233-2019</t>
  </si>
  <si>
    <t>CONSTANZA LILIANA LETRADO CASTRO</t>
  </si>
  <si>
    <t>FDLB-CD-234-2019</t>
  </si>
  <si>
    <t>ANDRES LEONARDO RAMIREZ R.</t>
  </si>
  <si>
    <t>FDLB-CD-238-2019</t>
  </si>
  <si>
    <t>JENNY ANDREA MURCIA VANEGAS</t>
  </si>
  <si>
    <t>FDLB-CD-219-2019</t>
  </si>
  <si>
    <t>PRESTACIÓN DE SERVICIOS PEOFESIONALES</t>
  </si>
  <si>
    <t>JOSE GUILLERMO MARROQUIN GARZON</t>
  </si>
  <si>
    <t xml:space="preserve"> FDLB-CD-220-2019</t>
  </si>
  <si>
    <t>JUAN PABLO MONROY</t>
  </si>
  <si>
    <t xml:space="preserve"> FDLB-CD-218-2019</t>
  </si>
  <si>
    <t>CARLOS ANDRES TINJACA MARTINEZ</t>
  </si>
  <si>
    <t>FDLB-CD-215-2019</t>
  </si>
  <si>
    <t>JAVIER RICARDO ACERO LOPEZ</t>
  </si>
  <si>
    <t xml:space="preserve"> FDLB-CD-216-2019</t>
  </si>
  <si>
    <t>EDISON MAURICIO MAHECHA JIMENEZ</t>
  </si>
  <si>
    <t xml:space="preserve"> FDLB-CD-217-2019</t>
  </si>
  <si>
    <t>DANIEL FELIPE REY BARACALDO</t>
  </si>
  <si>
    <r>
      <t xml:space="preserve">Publicado </t>
    </r>
    <r>
      <rPr>
        <b/>
        <sz val="9"/>
        <rFont val="Calibri"/>
        <family val="2"/>
        <scheme val="minor"/>
      </rPr>
      <t>SECOP I</t>
    </r>
  </si>
  <si>
    <r>
      <t>Publicado</t>
    </r>
    <r>
      <rPr>
        <b/>
        <sz val="9"/>
        <rFont val="Calibri"/>
        <family val="2"/>
        <scheme val="minor"/>
      </rPr>
      <t xml:space="preserve"> SECOP I</t>
    </r>
  </si>
  <si>
    <r>
      <t>FDLCH-CPS-014-201</t>
    </r>
    <r>
      <rPr>
        <sz val="9"/>
        <color rgb="FFFF0000"/>
        <rFont val="Calibri"/>
        <family val="2"/>
        <scheme val="minor"/>
      </rPr>
      <t>8</t>
    </r>
  </si>
  <si>
    <r>
      <t xml:space="preserve">1) LUISA FERNANDA VELASCO LIZARAZO - </t>
    </r>
    <r>
      <rPr>
        <b/>
        <sz val="9"/>
        <rFont val="Calibri"/>
        <family val="2"/>
        <scheme val="minor"/>
      </rPr>
      <t>$ 43.200.000</t>
    </r>
    <r>
      <rPr>
        <sz val="9"/>
        <rFont val="Calibri"/>
        <family val="2"/>
        <scheme val="minor"/>
      </rPr>
      <t xml:space="preserve">
2) JEIMY VIVIANA TERREROS FRANCO -  </t>
    </r>
    <r>
      <rPr>
        <b/>
        <sz val="9"/>
        <rFont val="Calibri"/>
        <family val="2"/>
        <scheme val="minor"/>
      </rPr>
      <t xml:space="preserve"> $ 43.200.000</t>
    </r>
  </si>
  <si>
    <r>
      <t xml:space="preserve">APOYO TÉCNICO INSPECCIONES DE POLICIA </t>
    </r>
    <r>
      <rPr>
        <b/>
        <sz val="9"/>
        <rFont val="Calibri"/>
        <family val="2"/>
        <scheme val="minor"/>
      </rPr>
      <t xml:space="preserve"> (CDP POR $ 216.000.000)</t>
    </r>
  </si>
  <si>
    <r>
      <t xml:space="preserve">ATENCIÓN AL CIUDADANO </t>
    </r>
    <r>
      <rPr>
        <b/>
        <sz val="9"/>
        <rFont val="Calibri"/>
        <family val="2"/>
        <scheme val="minor"/>
      </rPr>
      <t>(CDP POR $ 35.200.000)</t>
    </r>
  </si>
  <si>
    <r>
      <t xml:space="preserve">ABOGADO INSPECCIONES </t>
    </r>
    <r>
      <rPr>
        <b/>
        <sz val="9"/>
        <rFont val="Calibri"/>
        <family val="2"/>
        <scheme val="minor"/>
      </rPr>
      <t>(CDP POR $ 200.000.000)</t>
    </r>
  </si>
  <si>
    <r>
      <t xml:space="preserve">BONO TIPO C - PROFESIONAL II - FOCALIZADORES
</t>
    </r>
    <r>
      <rPr>
        <b/>
        <sz val="9"/>
        <rFont val="Calibri"/>
        <family val="2"/>
        <scheme val="minor"/>
      </rPr>
      <t>(CDP POR $ 246.240.000)</t>
    </r>
  </si>
  <si>
    <r>
      <t xml:space="preserve">GRUPO DE RECUPERACIÓN Y EMBELLECIMIENTO DEL ESPACIO PÚBLICO (PINTORES) </t>
    </r>
    <r>
      <rPr>
        <b/>
        <sz val="9"/>
        <color theme="1"/>
        <rFont val="Calibri"/>
        <family val="2"/>
        <scheme val="minor"/>
      </rPr>
      <t>(CDP POR $61.200.000)</t>
    </r>
  </si>
  <si>
    <r>
      <t xml:space="preserve">PRESTACIÓN DE SERVICIOS DE APOYO </t>
    </r>
    <r>
      <rPr>
        <b/>
        <sz val="9"/>
        <rFont val="Calibri"/>
        <family val="2"/>
        <scheme val="minor"/>
      </rPr>
      <t>(10 CONTRATOS DE 10.800.000 C/U)</t>
    </r>
  </si>
  <si>
    <r>
      <rPr>
        <b/>
        <sz val="9"/>
        <rFont val="Calibri"/>
        <family val="2"/>
        <scheme val="minor"/>
      </rPr>
      <t>SECOP I</t>
    </r>
    <r>
      <rPr>
        <sz val="9"/>
        <rFont val="Calibri"/>
        <family val="2"/>
        <scheme val="minor"/>
      </rPr>
      <t xml:space="preserve"> - 14/03/2019</t>
    </r>
  </si>
  <si>
    <r>
      <rPr>
        <b/>
        <sz val="9"/>
        <rFont val="Calibri"/>
        <family val="2"/>
        <scheme val="minor"/>
      </rPr>
      <t>SECOP I</t>
    </r>
    <r>
      <rPr>
        <sz val="9"/>
        <rFont val="Calibri"/>
        <family val="2"/>
        <scheme val="minor"/>
      </rPr>
      <t xml:space="preserve"> - 1/04/2019</t>
    </r>
  </si>
  <si>
    <r>
      <rPr>
        <b/>
        <sz val="9"/>
        <rFont val="Calibri"/>
        <family val="2"/>
        <scheme val="minor"/>
      </rPr>
      <t>SECOP I</t>
    </r>
    <r>
      <rPr>
        <sz val="9"/>
        <rFont val="Calibri"/>
        <family val="2"/>
        <scheme val="minor"/>
      </rPr>
      <t xml:space="preserve"> - 05/06/2019</t>
    </r>
  </si>
  <si>
    <r>
      <t>FDLE-CD-</t>
    </r>
    <r>
      <rPr>
        <b/>
        <sz val="9"/>
        <rFont val="Calibri"/>
        <family val="2"/>
        <scheme val="minor"/>
      </rPr>
      <t>116</t>
    </r>
    <r>
      <rPr>
        <sz val="9"/>
        <rFont val="Calibri"/>
        <family val="2"/>
        <scheme val="minor"/>
      </rPr>
      <t>-117-118-2019</t>
    </r>
  </si>
  <si>
    <r>
      <t>FDLE-CD-116-</t>
    </r>
    <r>
      <rPr>
        <b/>
        <sz val="9"/>
        <rFont val="Calibri"/>
        <family val="2"/>
        <scheme val="minor"/>
      </rPr>
      <t>117</t>
    </r>
    <r>
      <rPr>
        <sz val="9"/>
        <rFont val="Calibri"/>
        <family val="2"/>
        <scheme val="minor"/>
      </rPr>
      <t>-118-2019</t>
    </r>
  </si>
  <si>
    <r>
      <t>FDLE-CD-116-117-</t>
    </r>
    <r>
      <rPr>
        <b/>
        <sz val="9"/>
        <rFont val="Calibri"/>
        <family val="2"/>
        <scheme val="minor"/>
      </rPr>
      <t>118</t>
    </r>
    <r>
      <rPr>
        <sz val="9"/>
        <rFont val="Calibri"/>
        <family val="2"/>
        <scheme val="minor"/>
      </rPr>
      <t>-2019</t>
    </r>
  </si>
  <si>
    <r>
      <rPr>
        <b/>
        <sz val="9"/>
        <rFont val="Calibri"/>
        <family val="2"/>
        <scheme val="minor"/>
      </rPr>
      <t>1)</t>
    </r>
    <r>
      <rPr>
        <sz val="9"/>
        <rFont val="Calibri"/>
        <family val="2"/>
        <scheme val="minor"/>
      </rPr>
      <t xml:space="preserve"> NESTOR YESID SECHAGUA CASTILLO - $ 17.000.000
</t>
    </r>
    <r>
      <rPr>
        <b/>
        <sz val="9"/>
        <rFont val="Calibri"/>
        <family val="2"/>
        <scheme val="minor"/>
      </rPr>
      <t>2)</t>
    </r>
    <r>
      <rPr>
        <sz val="9"/>
        <rFont val="Calibri"/>
        <family val="2"/>
        <scheme val="minor"/>
      </rPr>
      <t xml:space="preserve"> MIGUEL ANTONIO GAVIRIA CHAVEZ - $ 17.000.000
</t>
    </r>
    <r>
      <rPr>
        <b/>
        <sz val="9"/>
        <rFont val="Calibri"/>
        <family val="2"/>
        <scheme val="minor"/>
      </rPr>
      <t>3)</t>
    </r>
    <r>
      <rPr>
        <sz val="9"/>
        <rFont val="Calibri"/>
        <family val="2"/>
        <scheme val="minor"/>
      </rPr>
      <t xml:space="preserve"> YHEINS LEIGNELET LEMUS FRANCO - $ 17.000.000
4) JUAN SEBASTIAN MARTIN BERMEO - $17.000.000
</t>
    </r>
    <r>
      <rPr>
        <b/>
        <sz val="9"/>
        <rFont val="Calibri"/>
        <family val="2"/>
        <scheme val="minor"/>
      </rPr>
      <t>5)</t>
    </r>
    <r>
      <rPr>
        <sz val="9"/>
        <rFont val="Calibri"/>
        <family val="2"/>
        <scheme val="minor"/>
      </rPr>
      <t xml:space="preserve"> MOISES DAYAN FRANCISCO GÓMEZ GUERRERO - $ 17.000.000
6) GIOVANNI FRANCISCO JIMENEZ GONZALEZ - $ 17.000.000
7) JUAN CAMILO GORDILLO CANTOR - 17.000.000
</t>
    </r>
  </si>
  <si>
    <r>
      <t xml:space="preserve">EDNA AIRETH VALBUENA CORREA </t>
    </r>
    <r>
      <rPr>
        <b/>
        <sz val="9"/>
        <color rgb="FFFF0000"/>
        <rFont val="Calibri"/>
        <family val="2"/>
        <scheme val="minor"/>
      </rPr>
      <t>(OLGA VARGAS)</t>
    </r>
  </si>
  <si>
    <t>CONSORCIO VIAS ANTONIO NARIÑO 2025</t>
  </si>
  <si>
    <t>GRUPO 1
INGENIERIA Y DESARROLLO
 URBANISTICO SAS
REPRESENTANTE LEGAL 
JUAN SEBASTIAN MAHECHA AVILA
$4.888.097.015
GRUPO 2
	CONSORCIO AR-OP-2019
$4.681.727.333
GRUPO 3
CONSORCIO MALLA VIAL BBC	
$4.804.882.633</t>
  </si>
  <si>
    <t>338
339
340</t>
  </si>
  <si>
    <t>CORPACTO SAS</t>
  </si>
  <si>
    <t>FUNDACÓN PARA EL DESARROLLO SOCIOCULTURAL DEPORTIVO Y COMUNITARIO "FUNDESCO"</t>
  </si>
  <si>
    <t>CORPORACION ACADEMICA Y DE INVESTIGACION PARA EL DESARROLLO, LA COMUNICACIÓN Y LA CULTURA - CIDECC</t>
  </si>
  <si>
    <t>CORPORACIÓN ESTRATÉGICA EN GESTIÓN E INTEGRACIÓN COLOMBIA</t>
  </si>
  <si>
    <t>RECREACIÓN, DEPORTE Y SALUD LTDA</t>
  </si>
  <si>
    <t xml:space="preserve">Prestar su servicios profesionales </t>
  </si>
  <si>
    <t>#PRESTAR SERVICIOS DE APOYO A LAS LABORES DE CARÁCTER OPERACIONAL</t>
  </si>
  <si>
    <t>Prestar servicios de apoyo a las labores de carácter operacional</t>
  </si>
  <si>
    <t xml:space="preserve">Prestación de servicios de apoyo  </t>
  </si>
  <si>
    <t xml:space="preserve">PRESTAR LOS SERVICIOS DE APOYO </t>
  </si>
  <si>
    <t>Prestar los servicios de apoyo</t>
  </si>
  <si>
    <t xml:space="preserve">PRESTAR LOS SERVICIOS PROFESIONALES COMO ABOGADO </t>
  </si>
  <si>
    <t>PRESTACION DE SERVICIOS GESTION DOCUMENTAL EQUIPO JURIDICO</t>
  </si>
  <si>
    <t>FDLUSA-CPS-180-2019</t>
  </si>
  <si>
    <t>FDLUSA-CI-167-2019</t>
  </si>
  <si>
    <t>AUNAR ESFUERZOS TÉCNICOS, ADMINISTRATIVOS Y FINANCIEROS PARA ADELANTAR LAS OBRAS DEL CENTRO FUNDACIONAL EN LA LOCALIDAD DE USAQUÉN EN DESARROLLO DE LOS ESTUDIOS Y DISEÑOS DEL CONTRATO DE CONSULTORIA IDU-1514-2017</t>
  </si>
  <si>
    <t>FDLSF-CPS-132-2019</t>
  </si>
  <si>
    <t>FDLSF-CPS-136-2019</t>
  </si>
  <si>
    <t>RONALD PIMIENTA CALERO</t>
  </si>
  <si>
    <t>FDLSF-CPS-137-2019</t>
  </si>
  <si>
    <t>FDLSF-CPS-138-2019</t>
  </si>
  <si>
    <t>ANDRES SANTANA SANTANA</t>
  </si>
  <si>
    <t>FDLSF-CPS-139-2019</t>
  </si>
  <si>
    <t>AURA CRISTINA GUERRERO GARCES</t>
  </si>
  <si>
    <t>FDLSF-CPS-140-2019</t>
  </si>
  <si>
    <t>MARLY YULIETH CASAS BELTRAN</t>
  </si>
  <si>
    <t>FDLSF-CPS-133-2019</t>
  </si>
  <si>
    <t>LUIS EDUARDO MORA RODRIGUEZ</t>
  </si>
  <si>
    <t>LUCAS WILSON GONZALEZ MENDOZA</t>
  </si>
  <si>
    <t xml:space="preserve">ZULMA NATALIA TIBOCHA GOMEZ </t>
  </si>
  <si>
    <t>MARIA DEL CARMEN BENITEZ SUA</t>
  </si>
  <si>
    <t>PRESTACIÓN DE SERVICIOS PERSONALES</t>
  </si>
  <si>
    <t>MANUEL FAJARDO FAJARDO PINZON</t>
  </si>
  <si>
    <t>JORGE ANDRES ARIZA HERNANDEZ</t>
  </si>
  <si>
    <t>DAYSSI ROCIO MARTINEZ RODRIGUEZ</t>
  </si>
  <si>
    <t>FABIAN FERNANDO FUNEME FUQUEN</t>
  </si>
  <si>
    <t>WILMER ANTONIO VILORIA PAEZ</t>
  </si>
  <si>
    <t xml:space="preserve">	37508</t>
  </si>
  <si>
    <t xml:space="preserve">WILLIAM HERNAN ARENAS CUESTA </t>
  </si>
  <si>
    <t>RAFAEL GILBERTO DIAZ JIMENEZ</t>
  </si>
  <si>
    <t>JAIR ARMANDO MORA DIAZ</t>
  </si>
  <si>
    <t>PAOLA ALEXANDRA MORENO GRAY SMITH</t>
  </si>
  <si>
    <t>ANDRES MAYORGA RIVEROS</t>
  </si>
  <si>
    <t>LYCED MENDEZ SOLAQUE</t>
  </si>
  <si>
    <t>WILSON RAMIREZ MORENO</t>
  </si>
  <si>
    <t xml:space="preserve">	37514</t>
  </si>
  <si>
    <t>ANA GERALDIN PATIÑO VALBUENA</t>
  </si>
  <si>
    <t>ANDRES FELIPE GONZALEZ OSORIO</t>
  </si>
  <si>
    <t xml:space="preserve">CRISTIAN MIGUEL TOVAR </t>
  </si>
  <si>
    <t>AURA XIMENA ORJUELA LOPEZ</t>
  </si>
  <si>
    <t>NIEVES MERCEDES LEMOS GARCIA</t>
  </si>
  <si>
    <t>JUAN MANUEL PACHECO LEON</t>
  </si>
  <si>
    <t>KEVINS CASTILLO TENORIO</t>
  </si>
  <si>
    <t>GLORIA CECILIA FAJARDO ORTIZ</t>
  </si>
  <si>
    <t xml:space="preserve">WILSON DAVID FEIJOO GARCIA </t>
  </si>
  <si>
    <t xml:space="preserve">JANETH ESPERANZA ORTIZ DELGADO </t>
  </si>
  <si>
    <t xml:space="preserve">JUAN CARLOS PINZON BERMUDEZ </t>
  </si>
  <si>
    <t>DIEGO ANDRES PUERTAS NIÑO</t>
  </si>
  <si>
    <t>GERMAN DANIEL BERNAL CAMACHO</t>
  </si>
  <si>
    <t xml:space="preserve">COMERCIALIZADORA SUMITEC KARCH LTDA	</t>
  </si>
  <si>
    <t>FABRICA NACIONAL DE AUTOPARTES S.A.</t>
  </si>
  <si>
    <t>ORDEN DE COMPRA 38710</t>
  </si>
  <si>
    <t>NION TEMPORAL YOKOMOTOR S.A. - BLINSECURITY DE COLOMBIA LTDA - GMW SECURITY RENT A CAR LTDA</t>
  </si>
  <si>
    <t>FDLS-SAMC-146-2019</t>
  </si>
  <si>
    <t>"PRESTAR LOS SERVICIOS PARA LA ORGANIZACIÓN, COORDINACIÓN Y EJECUCIÓN DE LA TERCERA FASE DE LA ESCUELAS DE FORMACIÓN ARTÍSTICA Y CULTURAL DE SUMAPAZ” (EFACS III).</t>
  </si>
  <si>
    <t>4/09/2019 2:36 PM (UTC -5 horas)</t>
  </si>
  <si>
    <t xml:space="preserve">EJECUTAR A PRECIOS UNITARIOS SIN FÓRMULA DE REAJUSTE Y A MONTO AGOTABLE, LAS ACTIVIDADES NECESARIAS PARA LA COMPLEMENTACIÓN Y/O ACTUALIZACIÓN Y/O AJUSTES DE DISEÑOS Y CONSTRUCCIÓN DE LA MALLA VIAL </t>
  </si>
  <si>
    <t>9/09/2019 5:47 PM (UTC -5 horas)</t>
  </si>
  <si>
    <t>FDLSC-SAMC-042-2019</t>
  </si>
  <si>
    <t>CIRCUITO CULTURAL</t>
  </si>
  <si>
    <t>6/09/2019 3:59 PM (UTC -5 horas)</t>
  </si>
  <si>
    <r>
      <t>11/02/2019 06:41 PM </t>
    </r>
    <r>
      <rPr>
        <i/>
        <sz val="9"/>
        <color rgb="FF808080"/>
        <rFont val="Calibri"/>
        <family val="2"/>
        <scheme val="minor"/>
      </rPr>
      <t>(UTC -5 horas)</t>
    </r>
  </si>
  <si>
    <r>
      <t>12/02/2019 08:32 AM </t>
    </r>
    <r>
      <rPr>
        <i/>
        <sz val="9"/>
        <color rgb="FF808080"/>
        <rFont val="Calibri"/>
        <family val="2"/>
        <scheme val="minor"/>
      </rPr>
      <t>(UTC -5 horas)</t>
    </r>
  </si>
  <si>
    <r>
      <t>13/02/2019 04:42 PM </t>
    </r>
    <r>
      <rPr>
        <i/>
        <sz val="9"/>
        <color rgb="FF808080"/>
        <rFont val="Calibri"/>
        <family val="2"/>
        <scheme val="minor"/>
      </rPr>
      <t>(UTC -5 horas)</t>
    </r>
  </si>
  <si>
    <r>
      <t>11/02/2019 06:46 PM </t>
    </r>
    <r>
      <rPr>
        <i/>
        <sz val="9"/>
        <color rgb="FF808080"/>
        <rFont val="Calibri"/>
        <family val="2"/>
        <scheme val="minor"/>
      </rPr>
      <t>(UTC -5 horas)</t>
    </r>
  </si>
  <si>
    <r>
      <t>11/02/2019 07:19 PM </t>
    </r>
    <r>
      <rPr>
        <i/>
        <sz val="9"/>
        <color rgb="FF808080"/>
        <rFont val="Calibri"/>
        <family val="2"/>
        <scheme val="minor"/>
      </rPr>
      <t>(UTC -5 horas)</t>
    </r>
  </si>
  <si>
    <r>
      <t>12/02/2019 09:30 AM </t>
    </r>
    <r>
      <rPr>
        <i/>
        <sz val="9"/>
        <color rgb="FF808080"/>
        <rFont val="Calibri"/>
        <family val="2"/>
        <scheme val="minor"/>
      </rPr>
      <t>(UTC -5 horas)</t>
    </r>
  </si>
  <si>
    <r>
      <t>12/02/2019 11:43 AM </t>
    </r>
    <r>
      <rPr>
        <i/>
        <sz val="9"/>
        <color rgb="FF808080"/>
        <rFont val="Calibri"/>
        <family val="2"/>
        <scheme val="minor"/>
      </rPr>
      <t>(UTC -5 horas)</t>
    </r>
  </si>
  <si>
    <r>
      <t>14/02/2019 07:41 AM </t>
    </r>
    <r>
      <rPr>
        <i/>
        <sz val="9"/>
        <color rgb="FF808080"/>
        <rFont val="Calibri"/>
        <family val="2"/>
        <scheme val="minor"/>
      </rPr>
      <t>(UTC -5 horas)</t>
    </r>
  </si>
  <si>
    <r>
      <t>14/02/2019 08:04 AM </t>
    </r>
    <r>
      <rPr>
        <i/>
        <sz val="9"/>
        <color rgb="FF808080"/>
        <rFont val="Calibri"/>
        <family val="2"/>
        <scheme val="minor"/>
      </rPr>
      <t>(UTC -5 horas)</t>
    </r>
  </si>
  <si>
    <r>
      <t>13/02/2019 02:24 PM </t>
    </r>
    <r>
      <rPr>
        <i/>
        <sz val="9"/>
        <color rgb="FF808080"/>
        <rFont val="Calibri"/>
        <family val="2"/>
        <scheme val="minor"/>
      </rPr>
      <t>(UTC -5 horas)</t>
    </r>
  </si>
  <si>
    <r>
      <t>14/02/2019 07:06 AM </t>
    </r>
    <r>
      <rPr>
        <i/>
        <sz val="9"/>
        <color rgb="FF808080"/>
        <rFont val="Calibri"/>
        <family val="2"/>
        <scheme val="minor"/>
      </rPr>
      <t>(UTC -5 horas)</t>
    </r>
  </si>
  <si>
    <r>
      <t>14/02/2019 08:08 AM </t>
    </r>
    <r>
      <rPr>
        <i/>
        <sz val="9"/>
        <color rgb="FF808080"/>
        <rFont val="Calibri"/>
        <family val="2"/>
        <scheme val="minor"/>
      </rPr>
      <t>(UTC -5 horas)</t>
    </r>
  </si>
  <si>
    <r>
      <t>14/02/2019 07:09 AM </t>
    </r>
    <r>
      <rPr>
        <i/>
        <sz val="9"/>
        <color rgb="FF808080"/>
        <rFont val="Calibri"/>
        <family val="2"/>
        <scheme val="minor"/>
      </rPr>
      <t>(UTC -5 horas)</t>
    </r>
  </si>
  <si>
    <r>
      <t>14/02/2019 07:39 AM </t>
    </r>
    <r>
      <rPr>
        <i/>
        <sz val="9"/>
        <color rgb="FF808080"/>
        <rFont val="Calibri"/>
        <family val="2"/>
        <scheme val="minor"/>
      </rPr>
      <t>(UTC -5 horas)</t>
    </r>
  </si>
  <si>
    <r>
      <t>14/02/2019 08:33 AM </t>
    </r>
    <r>
      <rPr>
        <i/>
        <sz val="9"/>
        <color rgb="FF808080"/>
        <rFont val="Calibri"/>
        <family val="2"/>
        <scheme val="minor"/>
      </rPr>
      <t>(UTC -5 horas)</t>
    </r>
  </si>
  <si>
    <r>
      <t>14/02/2019 08:13 AM </t>
    </r>
    <r>
      <rPr>
        <i/>
        <sz val="9"/>
        <color rgb="FF808080"/>
        <rFont val="Calibri"/>
        <family val="2"/>
        <scheme val="minor"/>
      </rPr>
      <t>(UTC -5 horas)</t>
    </r>
  </si>
  <si>
    <r>
      <t>14/02/2019 10:16 AM </t>
    </r>
    <r>
      <rPr>
        <i/>
        <sz val="9"/>
        <color rgb="FF808080"/>
        <rFont val="Calibri"/>
        <family val="2"/>
        <scheme val="minor"/>
      </rPr>
      <t>(UTC -5 horas)</t>
    </r>
  </si>
  <si>
    <r>
      <t>14/02/2019 10:52 AM </t>
    </r>
    <r>
      <rPr>
        <i/>
        <sz val="9"/>
        <color rgb="FF808080"/>
        <rFont val="Calibri"/>
        <family val="2"/>
        <scheme val="minor"/>
      </rPr>
      <t>(UTC -5 horas)</t>
    </r>
  </si>
  <si>
    <r>
      <t>14/02/2019 01:17 PM </t>
    </r>
    <r>
      <rPr>
        <i/>
        <sz val="9"/>
        <color rgb="FF808080"/>
        <rFont val="Calibri"/>
        <family val="2"/>
        <scheme val="minor"/>
      </rPr>
      <t>(UTC -5 horas)</t>
    </r>
  </si>
  <si>
    <r>
      <t>4/06/2019 3:13 PM </t>
    </r>
    <r>
      <rPr>
        <i/>
        <sz val="9"/>
        <color rgb="FF808080"/>
        <rFont val="Calibri"/>
        <family val="2"/>
        <scheme val="minor"/>
      </rPr>
      <t>(UTC -5 horas)</t>
    </r>
  </si>
  <si>
    <r>
      <t>24/07/2019 8:21 PM </t>
    </r>
    <r>
      <rPr>
        <i/>
        <sz val="9"/>
        <color rgb="FF808080"/>
        <rFont val="Calibri"/>
        <family val="2"/>
        <scheme val="minor"/>
      </rPr>
      <t>(UTC -5 horas)</t>
    </r>
  </si>
  <si>
    <r>
      <t>4/07/2019 7:24 PM </t>
    </r>
    <r>
      <rPr>
        <i/>
        <sz val="9"/>
        <color rgb="FF808080"/>
        <rFont val="Calibri"/>
        <family val="2"/>
        <scheme val="minor"/>
      </rPr>
      <t>(UTC -5 horas)</t>
    </r>
  </si>
  <si>
    <r>
      <t>24/07/2019 12:57 PM </t>
    </r>
    <r>
      <rPr>
        <i/>
        <sz val="9"/>
        <color rgb="FF808080"/>
        <rFont val="Calibri"/>
        <family val="2"/>
        <scheme val="minor"/>
      </rPr>
      <t>(UTC -5 horas)</t>
    </r>
  </si>
  <si>
    <r>
      <t>24/07/2019 4:16 PM </t>
    </r>
    <r>
      <rPr>
        <i/>
        <sz val="9"/>
        <color rgb="FF808080"/>
        <rFont val="Calibri"/>
        <family val="2"/>
        <scheme val="minor"/>
      </rPr>
      <t>(UTC -5 horas)</t>
    </r>
  </si>
  <si>
    <r>
      <t>15/02/2019 01:19 PM </t>
    </r>
    <r>
      <rPr>
        <i/>
        <sz val="9"/>
        <color rgb="FF808080"/>
        <rFont val="Calibri"/>
        <family val="2"/>
        <scheme val="minor"/>
      </rPr>
      <t>(UTC -5 horas)</t>
    </r>
  </si>
  <si>
    <r>
      <t>14/02/2019 03:59 PM </t>
    </r>
    <r>
      <rPr>
        <i/>
        <sz val="9"/>
        <color rgb="FF808080"/>
        <rFont val="Calibri"/>
        <family val="2"/>
        <scheme val="minor"/>
      </rPr>
      <t>(UTC -5 horas)</t>
    </r>
  </si>
  <si>
    <r>
      <t>13/02/2019 12:52 PM </t>
    </r>
    <r>
      <rPr>
        <i/>
        <sz val="9"/>
        <color rgb="FF808080"/>
        <rFont val="Calibri"/>
        <family val="2"/>
        <scheme val="minor"/>
      </rPr>
      <t>(UTC -5 horas)</t>
    </r>
  </si>
  <si>
    <r>
      <t>07/02/2019 12:26 PM </t>
    </r>
    <r>
      <rPr>
        <i/>
        <sz val="9"/>
        <color rgb="FF808080"/>
        <rFont val="Calibri"/>
        <family val="2"/>
        <scheme val="minor"/>
      </rPr>
      <t>(UTC -5 horas)</t>
    </r>
  </si>
  <si>
    <r>
      <t>07/02/2019 12:39 PM </t>
    </r>
    <r>
      <rPr>
        <i/>
        <sz val="9"/>
        <color rgb="FF808080"/>
        <rFont val="Calibri"/>
        <family val="2"/>
        <scheme val="minor"/>
      </rPr>
      <t>(UTC -5 horas)</t>
    </r>
  </si>
  <si>
    <r>
      <t>07/02/2019 12:43 PM </t>
    </r>
    <r>
      <rPr>
        <i/>
        <sz val="9"/>
        <color rgb="FF808080"/>
        <rFont val="Calibri"/>
        <family val="2"/>
        <scheme val="minor"/>
      </rPr>
      <t>(UTC -5 horas)</t>
    </r>
  </si>
  <si>
    <r>
      <t>07/02/2019 10:52 AM </t>
    </r>
    <r>
      <rPr>
        <i/>
        <sz val="9"/>
        <color rgb="FF808080"/>
        <rFont val="Calibri"/>
        <family val="2"/>
        <scheme val="minor"/>
      </rPr>
      <t>(UTC -5 horas)</t>
    </r>
  </si>
  <si>
    <r>
      <t>08/02/2019 08:15 AM </t>
    </r>
    <r>
      <rPr>
        <i/>
        <sz val="9"/>
        <color rgb="FF808080"/>
        <rFont val="Calibri"/>
        <family val="2"/>
        <scheme val="minor"/>
      </rPr>
      <t>(UTC -5 horas)</t>
    </r>
  </si>
  <si>
    <r>
      <t>07/02/2019 10:50 AM </t>
    </r>
    <r>
      <rPr>
        <i/>
        <sz val="9"/>
        <color rgb="FF808080"/>
        <rFont val="Calibri"/>
        <family val="2"/>
        <scheme val="minor"/>
      </rPr>
      <t>(UTC -5 horas)</t>
    </r>
  </si>
  <si>
    <r>
      <t>08/02/2019 08:39 AM </t>
    </r>
    <r>
      <rPr>
        <i/>
        <sz val="9"/>
        <color rgb="FF808080"/>
        <rFont val="Calibri"/>
        <family val="2"/>
        <scheme val="minor"/>
      </rPr>
      <t>(UTC -5 horas)</t>
    </r>
  </si>
  <si>
    <r>
      <t>13/02/2019 02:22 PM </t>
    </r>
    <r>
      <rPr>
        <i/>
        <sz val="9"/>
        <color rgb="FF808080"/>
        <rFont val="Calibri"/>
        <family val="2"/>
        <scheme val="minor"/>
      </rPr>
      <t>(UTC -5 horas)</t>
    </r>
  </si>
  <si>
    <r>
      <t>15/02/2019 05:42 PM </t>
    </r>
    <r>
      <rPr>
        <i/>
        <sz val="9"/>
        <color rgb="FF808080"/>
        <rFont val="Calibri"/>
        <family val="2"/>
        <scheme val="minor"/>
      </rPr>
      <t>(UTC -5 horas)</t>
    </r>
  </si>
  <si>
    <r>
      <t>17/07/2019 7:11 PM </t>
    </r>
    <r>
      <rPr>
        <i/>
        <sz val="9"/>
        <color rgb="FF808080"/>
        <rFont val="Calibri"/>
        <family val="2"/>
        <scheme val="minor"/>
      </rPr>
      <t>(UTC -5 horas)</t>
    </r>
  </si>
  <si>
    <r>
      <t>8/07/2019 1:51 PM </t>
    </r>
    <r>
      <rPr>
        <i/>
        <sz val="9"/>
        <color rgb="FF808080"/>
        <rFont val="Calibri"/>
        <family val="2"/>
        <scheme val="minor"/>
      </rPr>
      <t>(UTC -5 horas)</t>
    </r>
  </si>
  <si>
    <r>
      <t>23/07/2019 7:36 PM </t>
    </r>
    <r>
      <rPr>
        <i/>
        <sz val="9"/>
        <color rgb="FF808080"/>
        <rFont val="Calibri"/>
        <family val="2"/>
        <scheme val="minor"/>
      </rPr>
      <t>(UTC -5 horas)</t>
    </r>
  </si>
  <si>
    <r>
      <t>25/07/2019 6:41 PM </t>
    </r>
    <r>
      <rPr>
        <i/>
        <sz val="9"/>
        <color rgb="FF808080"/>
        <rFont val="Calibri"/>
        <family val="2"/>
        <scheme val="minor"/>
      </rPr>
      <t>(UTC -5 horas)</t>
    </r>
  </si>
  <si>
    <r>
      <t>16/08/2019 5:40 PM </t>
    </r>
    <r>
      <rPr>
        <i/>
        <sz val="9"/>
        <color rgb="FF808080"/>
        <rFont val="Calibri"/>
        <family val="2"/>
        <scheme val="minor"/>
      </rPr>
      <t>(UTC -5 horas)</t>
    </r>
  </si>
  <si>
    <r>
      <t>23/08/2019 6:11 PM </t>
    </r>
    <r>
      <rPr>
        <i/>
        <sz val="9"/>
        <color rgb="FF808080"/>
        <rFont val="Calibri"/>
        <family val="2"/>
        <scheme val="minor"/>
      </rPr>
      <t>(UTC -5 horas)</t>
    </r>
  </si>
  <si>
    <r>
      <t>11/02/2019 02:44 PM </t>
    </r>
    <r>
      <rPr>
        <i/>
        <sz val="9"/>
        <color rgb="FF808080"/>
        <rFont val="Calibri"/>
        <family val="2"/>
        <scheme val="minor"/>
      </rPr>
      <t>(UTC -5 horas)</t>
    </r>
  </si>
  <si>
    <r>
      <t>11/02/2019 03:50 PM </t>
    </r>
    <r>
      <rPr>
        <i/>
        <sz val="9"/>
        <color rgb="FF808080"/>
        <rFont val="Calibri"/>
        <family val="2"/>
        <scheme val="minor"/>
      </rPr>
      <t>(UTC -5 horas)</t>
    </r>
  </si>
  <si>
    <r>
      <t>12/02/2019 10:04 AM </t>
    </r>
    <r>
      <rPr>
        <i/>
        <sz val="9"/>
        <color rgb="FF808080"/>
        <rFont val="Calibri"/>
        <family val="2"/>
        <scheme val="minor"/>
      </rPr>
      <t>(UTC -5 horas)</t>
    </r>
  </si>
  <si>
    <r>
      <t>11/02/2019 07:47 PM </t>
    </r>
    <r>
      <rPr>
        <i/>
        <sz val="9"/>
        <color rgb="FF808080"/>
        <rFont val="Calibri"/>
        <family val="2"/>
        <scheme val="minor"/>
      </rPr>
      <t>(UTC -5 horas)</t>
    </r>
  </si>
  <si>
    <r>
      <t>14/02/2019 10:36 PM </t>
    </r>
    <r>
      <rPr>
        <i/>
        <sz val="9"/>
        <color rgb="FF808080"/>
        <rFont val="Calibri"/>
        <family val="2"/>
        <scheme val="minor"/>
      </rPr>
      <t>(UTC -5 horas)</t>
    </r>
  </si>
  <si>
    <r>
      <t>13/02/2019 08:46 PM </t>
    </r>
    <r>
      <rPr>
        <i/>
        <sz val="9"/>
        <color rgb="FF808080"/>
        <rFont val="Calibri"/>
        <family val="2"/>
        <scheme val="minor"/>
      </rPr>
      <t>(UTC -5 horas)</t>
    </r>
  </si>
  <si>
    <r>
      <t>14/02/2019 10:39 PM </t>
    </r>
    <r>
      <rPr>
        <i/>
        <sz val="9"/>
        <color rgb="FF808080"/>
        <rFont val="Calibri"/>
        <family val="2"/>
        <scheme val="minor"/>
      </rPr>
      <t>(UTC -5 horas)</t>
    </r>
  </si>
  <si>
    <r>
      <t>14/02/2019 05:03 PM </t>
    </r>
    <r>
      <rPr>
        <i/>
        <sz val="9"/>
        <color rgb="FF808080"/>
        <rFont val="Calibri"/>
        <family val="2"/>
        <scheme val="minor"/>
      </rPr>
      <t>(UTC -5 horas)</t>
    </r>
  </si>
  <si>
    <r>
      <t>14/02/2019 10:40 PM </t>
    </r>
    <r>
      <rPr>
        <i/>
        <sz val="9"/>
        <color rgb="FF808080"/>
        <rFont val="Calibri"/>
        <family val="2"/>
        <scheme val="minor"/>
      </rPr>
      <t>(UTC -5 horas)</t>
    </r>
  </si>
  <si>
    <r>
      <t>10/07/2019 8:32 AM </t>
    </r>
    <r>
      <rPr>
        <i/>
        <sz val="9"/>
        <color rgb="FF808080"/>
        <rFont val="Calibri"/>
        <family val="2"/>
        <scheme val="minor"/>
      </rPr>
      <t>(UTC -5 horas)</t>
    </r>
  </si>
  <si>
    <r>
      <t>22/07/2019 7:18 PM </t>
    </r>
    <r>
      <rPr>
        <i/>
        <sz val="9"/>
        <color rgb="FF808080"/>
        <rFont val="Calibri"/>
        <family val="2"/>
        <scheme val="minor"/>
      </rPr>
      <t>(UTC -5 horas)</t>
    </r>
  </si>
  <si>
    <r>
      <t>22/07/2019 6:30 PM </t>
    </r>
    <r>
      <rPr>
        <i/>
        <sz val="9"/>
        <color rgb="FF808080"/>
        <rFont val="Calibri"/>
        <family val="2"/>
        <scheme val="minor"/>
      </rPr>
      <t>(UTC -5 horas)</t>
    </r>
  </si>
  <si>
    <r>
      <t>24/07/2019 11:17 PM </t>
    </r>
    <r>
      <rPr>
        <i/>
        <sz val="9"/>
        <color rgb="FF808080"/>
        <rFont val="Calibri"/>
        <family val="2"/>
        <scheme val="minor"/>
      </rPr>
      <t>(UTC -5 horas)</t>
    </r>
  </si>
  <si>
    <r>
      <t>24/07/2019 11:22 PM </t>
    </r>
    <r>
      <rPr>
        <i/>
        <sz val="9"/>
        <color rgb="FF808080"/>
        <rFont val="Calibri"/>
        <family val="2"/>
        <scheme val="minor"/>
      </rPr>
      <t>(UTC -5 horas)</t>
    </r>
  </si>
  <si>
    <r>
      <t>13/08/2019 7:08 PM </t>
    </r>
    <r>
      <rPr>
        <i/>
        <sz val="9"/>
        <color rgb="FF808080"/>
        <rFont val="Calibri"/>
        <family val="2"/>
        <scheme val="minor"/>
      </rPr>
      <t>(UTC -5 horas)</t>
    </r>
  </si>
  <si>
    <r>
      <t>25/04/2019 11:48 AM </t>
    </r>
    <r>
      <rPr>
        <i/>
        <sz val="9"/>
        <color rgb="FF808080"/>
        <rFont val="Calibri"/>
        <family val="2"/>
        <scheme val="minor"/>
      </rPr>
      <t>(UTC -5 horas)</t>
    </r>
  </si>
  <si>
    <r>
      <t>10/05/2019 10:33 AM </t>
    </r>
    <r>
      <rPr>
        <i/>
        <sz val="9"/>
        <color rgb="FF808080"/>
        <rFont val="Calibri"/>
        <family val="2"/>
        <scheme val="minor"/>
      </rPr>
      <t>(UTC -5 horas)</t>
    </r>
  </si>
  <si>
    <r>
      <t>29/05/2019 7:19 PM </t>
    </r>
    <r>
      <rPr>
        <i/>
        <sz val="9"/>
        <color rgb="FF808080"/>
        <rFont val="Calibri"/>
        <family val="2"/>
        <scheme val="minor"/>
      </rPr>
      <t>(UTC -5 horas)</t>
    </r>
  </si>
  <si>
    <r>
      <t>27/06/2019 5:49 PM </t>
    </r>
    <r>
      <rPr>
        <i/>
        <sz val="9"/>
        <color rgb="FF808080"/>
        <rFont val="Calibri"/>
        <family val="2"/>
        <scheme val="minor"/>
      </rPr>
      <t>(UTC -5 horas)</t>
    </r>
  </si>
  <si>
    <r>
      <t>27/06/2019 6:07 PM </t>
    </r>
    <r>
      <rPr>
        <i/>
        <sz val="9"/>
        <color rgb="FF808080"/>
        <rFont val="Calibri"/>
        <family val="2"/>
        <scheme val="minor"/>
      </rPr>
      <t>(UTC -5 horas)</t>
    </r>
  </si>
  <si>
    <r>
      <t>12/07/2019 8:31 PM </t>
    </r>
    <r>
      <rPr>
        <i/>
        <sz val="9"/>
        <color rgb="FF808080"/>
        <rFont val="Calibri"/>
        <family val="2"/>
        <scheme val="minor"/>
      </rPr>
      <t>(UTC -5 horas)</t>
    </r>
  </si>
  <si>
    <r>
      <t>28/06/2019 2:46 PM </t>
    </r>
    <r>
      <rPr>
        <i/>
        <sz val="9"/>
        <color rgb="FF808080"/>
        <rFont val="Calibri"/>
        <family val="2"/>
        <scheme val="minor"/>
      </rPr>
      <t>(UTC -5 horas)</t>
    </r>
  </si>
  <si>
    <r>
      <t>9/07/2019 5:02 PM </t>
    </r>
    <r>
      <rPr>
        <i/>
        <sz val="9"/>
        <color rgb="FF808080"/>
        <rFont val="Calibri"/>
        <family val="2"/>
        <scheme val="minor"/>
      </rPr>
      <t>(UTC -5 horas)</t>
    </r>
  </si>
  <si>
    <r>
      <t>12/07/2019 6:17 PM </t>
    </r>
    <r>
      <rPr>
        <i/>
        <sz val="9"/>
        <color rgb="FF808080"/>
        <rFont val="Calibri"/>
        <family val="2"/>
        <scheme val="minor"/>
      </rPr>
      <t>(UTC -5 horas)</t>
    </r>
  </si>
  <si>
    <r>
      <t>12/07/2019 6:57 PM </t>
    </r>
    <r>
      <rPr>
        <i/>
        <sz val="9"/>
        <color rgb="FF808080"/>
        <rFont val="Calibri"/>
        <family val="2"/>
        <scheme val="minor"/>
      </rPr>
      <t>(UTC -5 horas)</t>
    </r>
  </si>
  <si>
    <r>
      <t>19/07/2019 10:43 AM </t>
    </r>
    <r>
      <rPr>
        <i/>
        <sz val="9"/>
        <color rgb="FF808080"/>
        <rFont val="Calibri"/>
        <family val="2"/>
        <scheme val="minor"/>
      </rPr>
      <t>(UTC -5 horas)</t>
    </r>
  </si>
  <si>
    <r>
      <t>16/08/2019 6:32 PM </t>
    </r>
    <r>
      <rPr>
        <i/>
        <sz val="9"/>
        <color rgb="FF808080"/>
        <rFont val="Calibri"/>
        <family val="2"/>
        <scheme val="minor"/>
      </rPr>
      <t>(UTC -5 horas)</t>
    </r>
  </si>
  <si>
    <r>
      <t>22/08/2019 6:17 PM </t>
    </r>
    <r>
      <rPr>
        <i/>
        <sz val="9"/>
        <color rgb="FF808080"/>
        <rFont val="Calibri"/>
        <family val="2"/>
        <scheme val="minor"/>
      </rPr>
      <t>(UTC -5 horas)</t>
    </r>
  </si>
  <si>
    <r>
      <t>20/06/2019 9:10 PM </t>
    </r>
    <r>
      <rPr>
        <i/>
        <sz val="9"/>
        <color rgb="FF808080"/>
        <rFont val="Calibri"/>
        <family val="2"/>
        <scheme val="minor"/>
      </rPr>
      <t>(UTC -5 horas)</t>
    </r>
  </si>
  <si>
    <r>
      <t>3/07/2019 6:40 PM </t>
    </r>
    <r>
      <rPr>
        <i/>
        <sz val="9"/>
        <color rgb="FF808080"/>
        <rFont val="Calibri"/>
        <family val="2"/>
        <scheme val="minor"/>
      </rPr>
      <t>(UTC -5 horas)</t>
    </r>
  </si>
  <si>
    <r>
      <t>28/05/2019 7:02 PM </t>
    </r>
    <r>
      <rPr>
        <i/>
        <sz val="9"/>
        <color rgb="FF808080"/>
        <rFont val="Calibri"/>
        <family val="2"/>
        <scheme val="minor"/>
      </rPr>
      <t>(UTC -5 horas)</t>
    </r>
  </si>
  <si>
    <r>
      <t>29/05/2019 10:00 PM </t>
    </r>
    <r>
      <rPr>
        <i/>
        <sz val="9"/>
        <color rgb="FF808080"/>
        <rFont val="Calibri"/>
        <family val="2"/>
        <scheme val="minor"/>
      </rPr>
      <t>(UTC -5 horas)</t>
    </r>
  </si>
  <si>
    <r>
      <t>9/07/2019 11:12 AM </t>
    </r>
    <r>
      <rPr>
        <i/>
        <sz val="9"/>
        <color rgb="FF808080"/>
        <rFont val="Calibri"/>
        <family val="2"/>
        <scheme val="minor"/>
      </rPr>
      <t>(UTC -5 horas)</t>
    </r>
  </si>
  <si>
    <r>
      <t>4/07/2019 5:41 PM </t>
    </r>
    <r>
      <rPr>
        <i/>
        <sz val="9"/>
        <color rgb="FF808080"/>
        <rFont val="Calibri"/>
        <family val="2"/>
        <scheme val="minor"/>
      </rPr>
      <t>(UTC -5 horas)</t>
    </r>
  </si>
  <si>
    <r>
      <t>19/07/2019 4:54 PM </t>
    </r>
    <r>
      <rPr>
        <i/>
        <sz val="9"/>
        <color rgb="FF808080"/>
        <rFont val="Calibri"/>
        <family val="2"/>
        <scheme val="minor"/>
      </rPr>
      <t>(UTC -5 horas)</t>
    </r>
  </si>
  <si>
    <r>
      <t>24/07/2019 5:40 PM </t>
    </r>
    <r>
      <rPr>
        <i/>
        <sz val="9"/>
        <color rgb="FF808080"/>
        <rFont val="Calibri"/>
        <family val="2"/>
        <scheme val="minor"/>
      </rPr>
      <t>(UTC -5 horas)</t>
    </r>
  </si>
  <si>
    <r>
      <t>24/07/2019 12:14 PM </t>
    </r>
    <r>
      <rPr>
        <i/>
        <sz val="9"/>
        <color rgb="FF808080"/>
        <rFont val="Calibri"/>
        <family val="2"/>
        <scheme val="minor"/>
      </rPr>
      <t>(UTC -5 horas)</t>
    </r>
  </si>
  <si>
    <r>
      <t>25/06/2019 6:08 PM </t>
    </r>
    <r>
      <rPr>
        <i/>
        <sz val="9"/>
        <color rgb="FF808080"/>
        <rFont val="Calibri"/>
        <family val="2"/>
        <scheme val="minor"/>
      </rPr>
      <t>(UTC -5 horas)</t>
    </r>
  </si>
  <si>
    <r>
      <t>11/07/2019 10:16 PM </t>
    </r>
    <r>
      <rPr>
        <i/>
        <sz val="9"/>
        <color rgb="FF808080"/>
        <rFont val="Calibri"/>
        <family val="2"/>
        <scheme val="minor"/>
      </rPr>
      <t>(UTC -5 horas)</t>
    </r>
  </si>
  <si>
    <r>
      <t>24/07/2019 8:31 PM </t>
    </r>
    <r>
      <rPr>
        <i/>
        <sz val="9"/>
        <color rgb="FF808080"/>
        <rFont val="Calibri"/>
        <family val="2"/>
        <scheme val="minor"/>
      </rPr>
      <t>(UTC -5 horas)</t>
    </r>
  </si>
  <si>
    <r>
      <t>30/08/2019 5:45 PM </t>
    </r>
    <r>
      <rPr>
        <i/>
        <sz val="9"/>
        <color rgb="FF808080"/>
        <rFont val="Calibri"/>
        <family val="2"/>
        <scheme val="minor"/>
      </rPr>
      <t>(UTC -5 horas)</t>
    </r>
  </si>
  <si>
    <r>
      <t>5/06/2019 4:32 PM </t>
    </r>
    <r>
      <rPr>
        <i/>
        <sz val="9"/>
        <color rgb="FF808080"/>
        <rFont val="Calibri"/>
        <family val="2"/>
        <scheme val="minor"/>
      </rPr>
      <t>(UTC -5 horas)</t>
    </r>
  </si>
  <si>
    <r>
      <t>17/07/2019 6:04 PM </t>
    </r>
    <r>
      <rPr>
        <i/>
        <sz val="9"/>
        <color rgb="FF808080"/>
        <rFont val="Calibri"/>
        <family val="2"/>
        <scheme val="minor"/>
      </rPr>
      <t>(UTC -5 horas)</t>
    </r>
  </si>
  <si>
    <r>
      <t>28/06/2019 8:33 PM </t>
    </r>
    <r>
      <rPr>
        <i/>
        <sz val="9"/>
        <color rgb="FF808080"/>
        <rFont val="Calibri"/>
        <family val="2"/>
        <scheme val="minor"/>
      </rPr>
      <t>(UTC -5 horas)</t>
    </r>
  </si>
  <si>
    <r>
      <t>25/07/2019 7:05 PM </t>
    </r>
    <r>
      <rPr>
        <i/>
        <sz val="9"/>
        <color rgb="FF808080"/>
        <rFont val="Calibri"/>
        <family val="2"/>
        <scheme val="minor"/>
      </rPr>
      <t>(UTC -5 horas)</t>
    </r>
  </si>
  <si>
    <r>
      <t>31/05/2019 5:08 PM </t>
    </r>
    <r>
      <rPr>
        <i/>
        <sz val="9"/>
        <color rgb="FF808080"/>
        <rFont val="Calibri"/>
        <family val="2"/>
        <scheme val="minor"/>
      </rPr>
      <t>(UTC -5 horas)</t>
    </r>
  </si>
  <si>
    <r>
      <t>20/07/2019 7:05 AM </t>
    </r>
    <r>
      <rPr>
        <i/>
        <sz val="9"/>
        <color rgb="FF808080"/>
        <rFont val="Calibri"/>
        <family val="2"/>
        <scheme val="minor"/>
      </rPr>
      <t>(UTC -5 horas)</t>
    </r>
  </si>
  <si>
    <r>
      <t>18/07/2019 1:28 PM </t>
    </r>
    <r>
      <rPr>
        <i/>
        <sz val="9"/>
        <color rgb="FF808080"/>
        <rFont val="Calibri"/>
        <family val="2"/>
        <scheme val="minor"/>
      </rPr>
      <t>(UTC -5 horas)</t>
    </r>
  </si>
  <si>
    <r>
      <t>2/07/2019 9:13 PM </t>
    </r>
    <r>
      <rPr>
        <i/>
        <sz val="9"/>
        <color rgb="FF808080"/>
        <rFont val="Calibri"/>
        <family val="2"/>
        <scheme val="minor"/>
      </rPr>
      <t>(UTC -5 horas)</t>
    </r>
  </si>
  <si>
    <r>
      <t>8/07/2019 5:01 PM </t>
    </r>
    <r>
      <rPr>
        <i/>
        <sz val="9"/>
        <color rgb="FF808080"/>
        <rFont val="Calibri"/>
        <family val="2"/>
        <scheme val="minor"/>
      </rPr>
      <t>(UTC -5 horas)</t>
    </r>
  </si>
  <si>
    <r>
      <t>11/07/2019 6:47 PM </t>
    </r>
    <r>
      <rPr>
        <i/>
        <sz val="9"/>
        <color rgb="FF808080"/>
        <rFont val="Calibri"/>
        <family val="2"/>
        <scheme val="minor"/>
      </rPr>
      <t>(UTC -5 horas)</t>
    </r>
  </si>
  <si>
    <r>
      <t>18/07/2019 11:21 PM </t>
    </r>
    <r>
      <rPr>
        <i/>
        <sz val="9"/>
        <color rgb="FF808080"/>
        <rFont val="Calibri"/>
        <family val="2"/>
        <scheme val="minor"/>
      </rPr>
      <t>(UTC -5 horas)</t>
    </r>
  </si>
  <si>
    <r>
      <t>17/07/2019 7:18 PM </t>
    </r>
    <r>
      <rPr>
        <i/>
        <sz val="9"/>
        <color rgb="FF808080"/>
        <rFont val="Calibri"/>
        <family val="2"/>
        <scheme val="minor"/>
      </rPr>
      <t>(UTC -5 horas)</t>
    </r>
  </si>
  <si>
    <r>
      <t>18/07/2019 11:00 PM </t>
    </r>
    <r>
      <rPr>
        <i/>
        <sz val="9"/>
        <color rgb="FF808080"/>
        <rFont val="Calibri"/>
        <family val="2"/>
        <scheme val="minor"/>
      </rPr>
      <t>(UTC -5 horas)</t>
    </r>
  </si>
  <si>
    <r>
      <t>18/07/2019 11:16 PM </t>
    </r>
    <r>
      <rPr>
        <i/>
        <sz val="9"/>
        <color rgb="FF808080"/>
        <rFont val="Calibri"/>
        <family val="2"/>
        <scheme val="minor"/>
      </rPr>
      <t>(UTC -5 horas)</t>
    </r>
  </si>
  <si>
    <r>
      <t>22/07/2019 10:26 PM </t>
    </r>
    <r>
      <rPr>
        <i/>
        <sz val="9"/>
        <color rgb="FF808080"/>
        <rFont val="Calibri"/>
        <family val="2"/>
        <scheme val="minor"/>
      </rPr>
      <t>(UTC -5 horas)</t>
    </r>
  </si>
  <si>
    <r>
      <t>23/07/2019 1:35 PM </t>
    </r>
    <r>
      <rPr>
        <i/>
        <sz val="9"/>
        <color rgb="FF808080"/>
        <rFont val="Calibri"/>
        <family val="2"/>
        <scheme val="minor"/>
      </rPr>
      <t>(UTC -5 horas)</t>
    </r>
  </si>
  <si>
    <r>
      <t>30/08/2019 8:41 PM </t>
    </r>
    <r>
      <rPr>
        <i/>
        <sz val="9"/>
        <color rgb="FF808080"/>
        <rFont val="Calibri"/>
        <family val="2"/>
        <scheme val="minor"/>
      </rPr>
      <t>(UTC -5 horas)</t>
    </r>
  </si>
  <si>
    <r>
      <t>21/05/2019 5:06 PM </t>
    </r>
    <r>
      <rPr>
        <i/>
        <sz val="9"/>
        <color rgb="FF808080"/>
        <rFont val="Calibri"/>
        <family val="2"/>
        <scheme val="minor"/>
      </rPr>
      <t>(UTC -5 horas)</t>
    </r>
  </si>
  <si>
    <r>
      <t>23/05/2019 7:38 PM </t>
    </r>
    <r>
      <rPr>
        <i/>
        <sz val="9"/>
        <color rgb="FF808080"/>
        <rFont val="Calibri"/>
        <family val="2"/>
        <scheme val="minor"/>
      </rPr>
      <t>(UTC -5 horas)</t>
    </r>
  </si>
  <si>
    <r>
      <t>24/05/2019 9:35 PM </t>
    </r>
    <r>
      <rPr>
        <i/>
        <sz val="9"/>
        <color rgb="FF808080"/>
        <rFont val="Calibri"/>
        <family val="2"/>
        <scheme val="minor"/>
      </rPr>
      <t>(UTC -5 horas)</t>
    </r>
  </si>
  <si>
    <r>
      <t>12/07/2019 1:25 PM </t>
    </r>
    <r>
      <rPr>
        <i/>
        <sz val="9"/>
        <color rgb="FF808080"/>
        <rFont val="Calibri"/>
        <family val="2"/>
        <scheme val="minor"/>
      </rPr>
      <t>(UTC -5 horas)</t>
    </r>
  </si>
  <si>
    <r>
      <t>26/07/2019 10:33 AM </t>
    </r>
    <r>
      <rPr>
        <i/>
        <sz val="9"/>
        <color rgb="FF808080"/>
        <rFont val="Calibri"/>
        <family val="2"/>
        <scheme val="minor"/>
      </rPr>
      <t>(UTC -5 horas)</t>
    </r>
  </si>
  <si>
    <r>
      <t>27/08/2019 12:03 PM </t>
    </r>
    <r>
      <rPr>
        <i/>
        <sz val="9"/>
        <color rgb="FF808080"/>
        <rFont val="Calibri"/>
        <family val="2"/>
        <scheme val="minor"/>
      </rPr>
      <t>(UTC -5 horas)</t>
    </r>
  </si>
  <si>
    <r>
      <t>23/04/2019 6:42 PM </t>
    </r>
    <r>
      <rPr>
        <i/>
        <sz val="9"/>
        <color rgb="FF808080"/>
        <rFont val="Calibri"/>
        <family val="2"/>
        <scheme val="minor"/>
      </rPr>
      <t>(UTC -5 horas)</t>
    </r>
  </si>
  <si>
    <r>
      <t>27/05/2019 6:35 PM </t>
    </r>
    <r>
      <rPr>
        <i/>
        <sz val="9"/>
        <color rgb="FF808080"/>
        <rFont val="Calibri"/>
        <family val="2"/>
        <scheme val="minor"/>
      </rPr>
      <t>(UTC -5 horas)</t>
    </r>
  </si>
  <si>
    <r>
      <t>29/08/2019 5:02 AM </t>
    </r>
    <r>
      <rPr>
        <i/>
        <sz val="9"/>
        <color rgb="FF808080"/>
        <rFont val="Calibri"/>
        <family val="2"/>
        <scheme val="minor"/>
      </rPr>
      <t>(UTC -5 horas)</t>
    </r>
  </si>
  <si>
    <r>
      <t>1/08/2019 4:38 PM </t>
    </r>
    <r>
      <rPr>
        <i/>
        <sz val="9"/>
        <color rgb="FF808080"/>
        <rFont val="Calibri"/>
        <family val="2"/>
        <scheme val="minor"/>
      </rPr>
      <t>(UTC -5 horas)</t>
    </r>
  </si>
  <si>
    <r>
      <t>27/06/2019 5:07 PM </t>
    </r>
    <r>
      <rPr>
        <i/>
        <sz val="9"/>
        <color rgb="FF808080"/>
        <rFont val="Calibri"/>
        <family val="2"/>
        <scheme val="minor"/>
      </rPr>
      <t>(UTC -5 horas)</t>
    </r>
  </si>
  <si>
    <r>
      <t>30/08/2019 2:54 PM </t>
    </r>
    <r>
      <rPr>
        <i/>
        <sz val="9"/>
        <color rgb="FF808080"/>
        <rFont val="Calibri"/>
        <family val="2"/>
        <scheme val="minor"/>
      </rPr>
      <t>(UTC -5 horas)</t>
    </r>
  </si>
  <si>
    <r>
      <t>29/08/2019 10:31 AM </t>
    </r>
    <r>
      <rPr>
        <i/>
        <sz val="9"/>
        <color rgb="FF808080"/>
        <rFont val="Calibri"/>
        <family val="2"/>
        <scheme val="minor"/>
      </rPr>
      <t>(UTC -5 horas)</t>
    </r>
  </si>
  <si>
    <r>
      <t>21/05/2019 4:35 PM </t>
    </r>
    <r>
      <rPr>
        <i/>
        <sz val="9"/>
        <color rgb="FF808080"/>
        <rFont val="Calibri"/>
        <family val="2"/>
        <scheme val="minor"/>
      </rPr>
      <t>(UTC -5 horas)</t>
    </r>
  </si>
  <si>
    <r>
      <t>31/05/2019 1:03 PM </t>
    </r>
    <r>
      <rPr>
        <i/>
        <sz val="9"/>
        <color rgb="FF808080"/>
        <rFont val="Calibri"/>
        <family val="2"/>
        <scheme val="minor"/>
      </rPr>
      <t>(UTC -5 horas)</t>
    </r>
  </si>
  <si>
    <r>
      <t>10/05/2019 3:56 PM </t>
    </r>
    <r>
      <rPr>
        <i/>
        <sz val="9"/>
        <color rgb="FF808080"/>
        <rFont val="Calibri"/>
        <family val="2"/>
        <scheme val="minor"/>
      </rPr>
      <t>(UTC -5 horas)</t>
    </r>
  </si>
  <si>
    <r>
      <t>27/05/2019 4:24 PM </t>
    </r>
    <r>
      <rPr>
        <i/>
        <sz val="9"/>
        <color rgb="FF808080"/>
        <rFont val="Calibri"/>
        <family val="2"/>
        <scheme val="minor"/>
      </rPr>
      <t>(UTC -5 horas)</t>
    </r>
  </si>
  <si>
    <r>
      <t>28/05/2019 2:26 PM </t>
    </r>
    <r>
      <rPr>
        <i/>
        <sz val="9"/>
        <color rgb="FF808080"/>
        <rFont val="Calibri"/>
        <family val="2"/>
        <scheme val="minor"/>
      </rPr>
      <t>(UTC -5 horas)</t>
    </r>
  </si>
  <si>
    <r>
      <t>25/01/2019 03:30 PM </t>
    </r>
    <r>
      <rPr>
        <i/>
        <sz val="9"/>
        <color rgb="FF808080"/>
        <rFont val="Calibri"/>
        <family val="2"/>
        <scheme val="minor"/>
      </rPr>
      <t>(UTC -5 horas)</t>
    </r>
  </si>
  <si>
    <r>
      <t>29/01/2019 05:12 PM </t>
    </r>
    <r>
      <rPr>
        <i/>
        <sz val="9"/>
        <color rgb="FF808080"/>
        <rFont val="Calibri"/>
        <family val="2"/>
        <scheme val="minor"/>
      </rPr>
      <t>(UTC -5 horas)</t>
    </r>
  </si>
  <si>
    <r>
      <t>30/01/2019 10:47 AM </t>
    </r>
    <r>
      <rPr>
        <i/>
        <sz val="9"/>
        <color rgb="FF808080"/>
        <rFont val="Calibri"/>
        <family val="2"/>
        <scheme val="minor"/>
      </rPr>
      <t>(UTC -5 horas)</t>
    </r>
  </si>
  <si>
    <r>
      <t>30/01/2019 10:40 AM </t>
    </r>
    <r>
      <rPr>
        <i/>
        <sz val="9"/>
        <color rgb="FF808080"/>
        <rFont val="Calibri"/>
        <family val="2"/>
        <scheme val="minor"/>
      </rPr>
      <t>(UTC -5 horas)</t>
    </r>
  </si>
  <si>
    <r>
      <t>30/01/2019 10:41 AM </t>
    </r>
    <r>
      <rPr>
        <i/>
        <sz val="9"/>
        <color rgb="FF808080"/>
        <rFont val="Calibri"/>
        <family val="2"/>
        <scheme val="minor"/>
      </rPr>
      <t>(UTC -5 horas)</t>
    </r>
  </si>
  <si>
    <r>
      <t>30/01/2019 02:14 PM </t>
    </r>
    <r>
      <rPr>
        <i/>
        <sz val="9"/>
        <color rgb="FF808080"/>
        <rFont val="Calibri"/>
        <family val="2"/>
        <scheme val="minor"/>
      </rPr>
      <t>(UTC -5 horas)</t>
    </r>
  </si>
  <si>
    <r>
      <t>31/01/2019 11:43 AM </t>
    </r>
    <r>
      <rPr>
        <i/>
        <sz val="9"/>
        <color rgb="FF808080"/>
        <rFont val="Calibri"/>
        <family val="2"/>
        <scheme val="minor"/>
      </rPr>
      <t>(UTC -5 horas)</t>
    </r>
  </si>
  <si>
    <r>
      <t>01/02/2019 11:55 AM </t>
    </r>
    <r>
      <rPr>
        <i/>
        <sz val="9"/>
        <color rgb="FF808080"/>
        <rFont val="Calibri"/>
        <family val="2"/>
        <scheme val="minor"/>
      </rPr>
      <t>(UTC -5 horas)</t>
    </r>
  </si>
  <si>
    <r>
      <t>01/02/2019 02:49 PM </t>
    </r>
    <r>
      <rPr>
        <i/>
        <sz val="9"/>
        <color rgb="FF808080"/>
        <rFont val="Calibri"/>
        <family val="2"/>
        <scheme val="minor"/>
      </rPr>
      <t>(UTC -5 horas)</t>
    </r>
  </si>
  <si>
    <r>
      <t>01/02/2019 07:10 PM </t>
    </r>
    <r>
      <rPr>
        <i/>
        <sz val="9"/>
        <color rgb="FF808080"/>
        <rFont val="Calibri"/>
        <family val="2"/>
        <scheme val="minor"/>
      </rPr>
      <t>(UTC -5 horas)</t>
    </r>
  </si>
  <si>
    <r>
      <t>01/02/2019 07:51 PM </t>
    </r>
    <r>
      <rPr>
        <i/>
        <sz val="9"/>
        <color rgb="FF808080"/>
        <rFont val="Calibri"/>
        <family val="2"/>
        <scheme val="minor"/>
      </rPr>
      <t>(UTC -5 horas)</t>
    </r>
  </si>
  <si>
    <r>
      <t>01/02/2019 07:42 PM </t>
    </r>
    <r>
      <rPr>
        <i/>
        <sz val="9"/>
        <color rgb="FF808080"/>
        <rFont val="Calibri"/>
        <family val="2"/>
        <scheme val="minor"/>
      </rPr>
      <t>(UTC -5 horas)</t>
    </r>
  </si>
  <si>
    <r>
      <t>01/02/2019 08:07 PM </t>
    </r>
    <r>
      <rPr>
        <i/>
        <sz val="9"/>
        <color rgb="FF808080"/>
        <rFont val="Calibri"/>
        <family val="2"/>
        <scheme val="minor"/>
      </rPr>
      <t>(UTC -5 horas)</t>
    </r>
  </si>
  <si>
    <r>
      <t>01/02/2019 08:40 PM </t>
    </r>
    <r>
      <rPr>
        <i/>
        <sz val="9"/>
        <color rgb="FF808080"/>
        <rFont val="Calibri"/>
        <family val="2"/>
        <scheme val="minor"/>
      </rPr>
      <t>(UTC -5 horas)</t>
    </r>
  </si>
  <si>
    <r>
      <t>01/02/2019 04:56 PM </t>
    </r>
    <r>
      <rPr>
        <i/>
        <sz val="9"/>
        <color rgb="FF808080"/>
        <rFont val="Calibri"/>
        <family val="2"/>
        <scheme val="minor"/>
      </rPr>
      <t>(UTC -5 horas)</t>
    </r>
  </si>
  <si>
    <r>
      <t>01/02/2019 06:53 PM </t>
    </r>
    <r>
      <rPr>
        <i/>
        <sz val="9"/>
        <color rgb="FF808080"/>
        <rFont val="Calibri"/>
        <family val="2"/>
        <scheme val="minor"/>
      </rPr>
      <t>(UTC -5 horas)</t>
    </r>
  </si>
  <si>
    <r>
      <t>01/02/2019 07:23 PM </t>
    </r>
    <r>
      <rPr>
        <i/>
        <sz val="9"/>
        <color rgb="FF808080"/>
        <rFont val="Calibri"/>
        <family val="2"/>
        <scheme val="minor"/>
      </rPr>
      <t>(UTC -5 horas)</t>
    </r>
  </si>
  <si>
    <r>
      <t>01/02/2019 06:38 PM </t>
    </r>
    <r>
      <rPr>
        <i/>
        <sz val="9"/>
        <color rgb="FF808080"/>
        <rFont val="Calibri"/>
        <family val="2"/>
        <scheme val="minor"/>
      </rPr>
      <t>(UTC -5 horas)</t>
    </r>
  </si>
  <si>
    <r>
      <t>01/02/2019 05:52 PM </t>
    </r>
    <r>
      <rPr>
        <i/>
        <sz val="9"/>
        <color rgb="FF808080"/>
        <rFont val="Calibri"/>
        <family val="2"/>
        <scheme val="minor"/>
      </rPr>
      <t>(UTC -5 horas)</t>
    </r>
  </si>
  <si>
    <r>
      <t>01/02/2019 07:16 PM </t>
    </r>
    <r>
      <rPr>
        <i/>
        <sz val="9"/>
        <color rgb="FF808080"/>
        <rFont val="Calibri"/>
        <family val="2"/>
        <scheme val="minor"/>
      </rPr>
      <t>(UTC -5 horas)</t>
    </r>
  </si>
  <si>
    <r>
      <t>01/02/2019 06:19 PM </t>
    </r>
    <r>
      <rPr>
        <i/>
        <sz val="9"/>
        <color rgb="FF808080"/>
        <rFont val="Calibri"/>
        <family val="2"/>
        <scheme val="minor"/>
      </rPr>
      <t>(UTC -5 horas)</t>
    </r>
  </si>
  <si>
    <r>
      <t>01/02/2019 05:21 PM </t>
    </r>
    <r>
      <rPr>
        <i/>
        <sz val="9"/>
        <color rgb="FF808080"/>
        <rFont val="Calibri"/>
        <family val="2"/>
        <scheme val="minor"/>
      </rPr>
      <t>(UTC -5 horas)</t>
    </r>
  </si>
  <si>
    <r>
      <t>01/02/2019 06:37 PM </t>
    </r>
    <r>
      <rPr>
        <i/>
        <sz val="9"/>
        <color rgb="FF808080"/>
        <rFont val="Calibri"/>
        <family val="2"/>
        <scheme val="minor"/>
      </rPr>
      <t>(UTC -5 horas)</t>
    </r>
  </si>
  <si>
    <r>
      <t>01/02/2019 05:48 PM </t>
    </r>
    <r>
      <rPr>
        <i/>
        <sz val="9"/>
        <color rgb="FF808080"/>
        <rFont val="Calibri"/>
        <family val="2"/>
        <scheme val="minor"/>
      </rPr>
      <t>(UTC -5 horas)</t>
    </r>
  </si>
  <si>
    <r>
      <t>01/02/2019 08:13 PM </t>
    </r>
    <r>
      <rPr>
        <i/>
        <sz val="9"/>
        <color rgb="FF808080"/>
        <rFont val="Calibri"/>
        <family val="2"/>
        <scheme val="minor"/>
      </rPr>
      <t>(UTC -5 horas)</t>
    </r>
  </si>
  <si>
    <r>
      <t>22/08/2019 4:53 PM </t>
    </r>
    <r>
      <rPr>
        <i/>
        <sz val="9"/>
        <color rgb="FF808080"/>
        <rFont val="Calibri"/>
        <family val="2"/>
        <scheme val="minor"/>
      </rPr>
      <t>(UTC -5 horas)</t>
    </r>
  </si>
  <si>
    <r>
      <t>22/08/2019 6:23 PM </t>
    </r>
    <r>
      <rPr>
        <i/>
        <sz val="9"/>
        <color rgb="FF808080"/>
        <rFont val="Calibri"/>
        <family val="2"/>
        <scheme val="minor"/>
      </rPr>
      <t>(UTC -5 horas)</t>
    </r>
  </si>
  <si>
    <r>
      <t>24/01/2019 04:40 PM </t>
    </r>
    <r>
      <rPr>
        <i/>
        <sz val="9"/>
        <color rgb="FF808080"/>
        <rFont val="Calibri"/>
        <family val="2"/>
        <scheme val="minor"/>
      </rPr>
      <t>(UTC -5 horas)</t>
    </r>
  </si>
  <si>
    <r>
      <t>24/01/2019 09:58 AM </t>
    </r>
    <r>
      <rPr>
        <i/>
        <sz val="9"/>
        <color rgb="FF808080"/>
        <rFont val="Calibri"/>
        <family val="2"/>
        <scheme val="minor"/>
      </rPr>
      <t>(UTC -5 horas)</t>
    </r>
  </si>
  <si>
    <r>
      <t>24/01/2019 12:25 PM </t>
    </r>
    <r>
      <rPr>
        <i/>
        <sz val="9"/>
        <color rgb="FF808080"/>
        <rFont val="Calibri"/>
        <family val="2"/>
        <scheme val="minor"/>
      </rPr>
      <t>(UTC -5 horas)</t>
    </r>
  </si>
  <si>
    <r>
      <t>24/01/2019 09:37 AM </t>
    </r>
    <r>
      <rPr>
        <i/>
        <sz val="9"/>
        <color rgb="FF808080"/>
        <rFont val="Calibri"/>
        <family val="2"/>
        <scheme val="minor"/>
      </rPr>
      <t>(UTC -5 horas)</t>
    </r>
  </si>
  <si>
    <r>
      <t>23/01/2019 02:51 PM </t>
    </r>
    <r>
      <rPr>
        <i/>
        <sz val="9"/>
        <color rgb="FF808080"/>
        <rFont val="Calibri"/>
        <family val="2"/>
        <scheme val="minor"/>
      </rPr>
      <t>(UTC -5 horas)</t>
    </r>
  </si>
  <si>
    <r>
      <t>24/01/2019 03:25 PM </t>
    </r>
    <r>
      <rPr>
        <i/>
        <sz val="9"/>
        <color rgb="FF808080"/>
        <rFont val="Calibri"/>
        <family val="2"/>
        <scheme val="minor"/>
      </rPr>
      <t>(UTC -5 horas)</t>
    </r>
  </si>
  <si>
    <r>
      <t>25/01/2019 10:19 AM </t>
    </r>
    <r>
      <rPr>
        <i/>
        <sz val="9"/>
        <color rgb="FF808080"/>
        <rFont val="Calibri"/>
        <family val="2"/>
        <scheme val="minor"/>
      </rPr>
      <t>(UTC -5 horas)</t>
    </r>
  </si>
  <si>
    <r>
      <t>28/01/2019 09:25 AM </t>
    </r>
    <r>
      <rPr>
        <i/>
        <sz val="9"/>
        <color rgb="FF808080"/>
        <rFont val="Calibri"/>
        <family val="2"/>
        <scheme val="minor"/>
      </rPr>
      <t>(UTC -5 horas)</t>
    </r>
  </si>
  <si>
    <r>
      <t>25/01/2019 09:32 AM </t>
    </r>
    <r>
      <rPr>
        <i/>
        <sz val="9"/>
        <color rgb="FF808080"/>
        <rFont val="Calibri"/>
        <family val="2"/>
        <scheme val="minor"/>
      </rPr>
      <t>(UTC -5 horas)</t>
    </r>
  </si>
  <si>
    <r>
      <t>25/01/2019 03:54 PM </t>
    </r>
    <r>
      <rPr>
        <i/>
        <sz val="9"/>
        <color rgb="FF808080"/>
        <rFont val="Calibri"/>
        <family val="2"/>
        <scheme val="minor"/>
      </rPr>
      <t>(UTC -5 horas)</t>
    </r>
  </si>
  <si>
    <r>
      <t>28/01/2019 07:55 AM </t>
    </r>
    <r>
      <rPr>
        <i/>
        <sz val="9"/>
        <color rgb="FF808080"/>
        <rFont val="Calibri"/>
        <family val="2"/>
        <scheme val="minor"/>
      </rPr>
      <t>(UTC -5 horas)</t>
    </r>
  </si>
  <si>
    <r>
      <t>29/01/2019 10:44 AM </t>
    </r>
    <r>
      <rPr>
        <i/>
        <sz val="9"/>
        <color rgb="FF808080"/>
        <rFont val="Calibri"/>
        <family val="2"/>
        <scheme val="minor"/>
      </rPr>
      <t>(UTC -5 horas)</t>
    </r>
  </si>
  <si>
    <r>
      <t>29/01/2019 02:28 PM </t>
    </r>
    <r>
      <rPr>
        <i/>
        <sz val="9"/>
        <color rgb="FF808080"/>
        <rFont val="Calibri"/>
        <family val="2"/>
        <scheme val="minor"/>
      </rPr>
      <t>(UTC -5 horas)</t>
    </r>
  </si>
  <si>
    <r>
      <t>29/01/2019 11:41 AM </t>
    </r>
    <r>
      <rPr>
        <i/>
        <sz val="9"/>
        <color rgb="FF808080"/>
        <rFont val="Calibri"/>
        <family val="2"/>
        <scheme val="minor"/>
      </rPr>
      <t>(UTC -5 horas)</t>
    </r>
  </si>
  <si>
    <r>
      <t>30/01/2019 05:57 PM </t>
    </r>
    <r>
      <rPr>
        <i/>
        <sz val="9"/>
        <color rgb="FF808080"/>
        <rFont val="Calibri"/>
        <family val="2"/>
        <scheme val="minor"/>
      </rPr>
      <t>(UTC -5 horas)</t>
    </r>
  </si>
  <si>
    <r>
      <t>29/01/2019 05:30 PM </t>
    </r>
    <r>
      <rPr>
        <i/>
        <sz val="9"/>
        <color rgb="FF808080"/>
        <rFont val="Calibri"/>
        <family val="2"/>
        <scheme val="minor"/>
      </rPr>
      <t>(UTC -5 horas)</t>
    </r>
  </si>
  <si>
    <r>
      <t>29/01/2019 01:10 PM </t>
    </r>
    <r>
      <rPr>
        <i/>
        <sz val="9"/>
        <color rgb="FF808080"/>
        <rFont val="Calibri"/>
        <family val="2"/>
        <scheme val="minor"/>
      </rPr>
      <t>(UTC -5 horas)</t>
    </r>
  </si>
  <si>
    <r>
      <t>31/01/2019 03:01 PM </t>
    </r>
    <r>
      <rPr>
        <i/>
        <sz val="9"/>
        <color rgb="FF808080"/>
        <rFont val="Calibri"/>
        <family val="2"/>
        <scheme val="minor"/>
      </rPr>
      <t>(UTC -5 horas)</t>
    </r>
  </si>
  <si>
    <r>
      <t>29/01/2019 06:13 PM </t>
    </r>
    <r>
      <rPr>
        <i/>
        <sz val="9"/>
        <color rgb="FF808080"/>
        <rFont val="Calibri"/>
        <family val="2"/>
        <scheme val="minor"/>
      </rPr>
      <t>(UTC -5 horas)</t>
    </r>
  </si>
  <si>
    <r>
      <t>29/01/2019 05:53 PM </t>
    </r>
    <r>
      <rPr>
        <i/>
        <sz val="9"/>
        <color rgb="FF808080"/>
        <rFont val="Calibri"/>
        <family val="2"/>
        <scheme val="minor"/>
      </rPr>
      <t>(UTC -5 horas)</t>
    </r>
  </si>
  <si>
    <r>
      <t>30/01/2019 03:17 PM </t>
    </r>
    <r>
      <rPr>
        <i/>
        <sz val="9"/>
        <color rgb="FF808080"/>
        <rFont val="Calibri"/>
        <family val="2"/>
        <scheme val="minor"/>
      </rPr>
      <t>(UTC -5 horas)</t>
    </r>
  </si>
  <si>
    <r>
      <t>30/01/2019 03:53 PM </t>
    </r>
    <r>
      <rPr>
        <i/>
        <sz val="9"/>
        <color rgb="FF808080"/>
        <rFont val="Calibri"/>
        <family val="2"/>
        <scheme val="minor"/>
      </rPr>
      <t>(UTC -5 horas)</t>
    </r>
  </si>
  <si>
    <r>
      <t>31/01/2019 04:33 PM </t>
    </r>
    <r>
      <rPr>
        <i/>
        <sz val="9"/>
        <color rgb="FF808080"/>
        <rFont val="Calibri"/>
        <family val="2"/>
        <scheme val="minor"/>
      </rPr>
      <t>(UTC -5 horas)</t>
    </r>
  </si>
  <si>
    <r>
      <t>31/01/2019 06:39 PM </t>
    </r>
    <r>
      <rPr>
        <i/>
        <sz val="9"/>
        <color rgb="FF808080"/>
        <rFont val="Calibri"/>
        <family val="2"/>
        <scheme val="minor"/>
      </rPr>
      <t>(UTC -5 horas)</t>
    </r>
  </si>
  <si>
    <r>
      <t>31/01/2019 10:50 AM </t>
    </r>
    <r>
      <rPr>
        <i/>
        <sz val="9"/>
        <color rgb="FF808080"/>
        <rFont val="Calibri"/>
        <family val="2"/>
        <scheme val="minor"/>
      </rPr>
      <t>(UTC -5 horas)</t>
    </r>
  </si>
  <si>
    <r>
      <t>31/01/2019 11:13 AM </t>
    </r>
    <r>
      <rPr>
        <i/>
        <sz val="9"/>
        <color rgb="FF808080"/>
        <rFont val="Calibri"/>
        <family val="2"/>
        <scheme val="minor"/>
      </rPr>
      <t>(UTC -5 horas)</t>
    </r>
  </si>
  <si>
    <r>
      <t>01/02/2019 01:21 PM </t>
    </r>
    <r>
      <rPr>
        <i/>
        <sz val="9"/>
        <color rgb="FF808080"/>
        <rFont val="Calibri"/>
        <family val="2"/>
        <scheme val="minor"/>
      </rPr>
      <t>(UTC -5 horas)</t>
    </r>
  </si>
  <si>
    <r>
      <t>01/02/2019 04:21 PM </t>
    </r>
    <r>
      <rPr>
        <i/>
        <sz val="9"/>
        <color rgb="FF808080"/>
        <rFont val="Calibri"/>
        <family val="2"/>
        <scheme val="minor"/>
      </rPr>
      <t>(UTC -5 horas)</t>
    </r>
  </si>
  <si>
    <r>
      <t>25/01/2019 01:22 PM </t>
    </r>
    <r>
      <rPr>
        <i/>
        <sz val="9"/>
        <color rgb="FF808080"/>
        <rFont val="Calibri"/>
        <family val="2"/>
        <scheme val="minor"/>
      </rPr>
      <t>(UTC -5 horas)</t>
    </r>
  </si>
  <si>
    <r>
      <t>22/05/2019 1:16 PM </t>
    </r>
    <r>
      <rPr>
        <i/>
        <sz val="9"/>
        <color rgb="FF808080"/>
        <rFont val="Calibri"/>
        <family val="2"/>
        <scheme val="minor"/>
      </rPr>
      <t>(UTC -5 horas)</t>
    </r>
  </si>
  <si>
    <r>
      <t>24/05/2019 5:08 PM </t>
    </r>
    <r>
      <rPr>
        <i/>
        <sz val="9"/>
        <color rgb="FF808080"/>
        <rFont val="Calibri"/>
        <family val="2"/>
        <scheme val="minor"/>
      </rPr>
      <t>(UTC -5 horas)</t>
    </r>
  </si>
  <si>
    <r>
      <t>16/05/2019 10:28 AM </t>
    </r>
    <r>
      <rPr>
        <i/>
        <sz val="9"/>
        <color rgb="FF808080"/>
        <rFont val="Calibri"/>
        <family val="2"/>
        <scheme val="minor"/>
      </rPr>
      <t>(UTC -5 horas)</t>
    </r>
  </si>
  <si>
    <r>
      <t>17/05/2019 3:32 PM </t>
    </r>
    <r>
      <rPr>
        <i/>
        <sz val="9"/>
        <color rgb="FF808080"/>
        <rFont val="Calibri"/>
        <family val="2"/>
        <scheme val="minor"/>
      </rPr>
      <t>(UTC -5 horas)</t>
    </r>
  </si>
  <si>
    <r>
      <t>20/05/2019 5:14 PM </t>
    </r>
    <r>
      <rPr>
        <i/>
        <sz val="9"/>
        <color rgb="FF808080"/>
        <rFont val="Calibri"/>
        <family val="2"/>
        <scheme val="minor"/>
      </rPr>
      <t>(UTC -5 horas)</t>
    </r>
  </si>
  <si>
    <r>
      <t>21/06/2019 12:23 PM </t>
    </r>
    <r>
      <rPr>
        <i/>
        <sz val="9"/>
        <color rgb="FF808080"/>
        <rFont val="Calibri"/>
        <family val="2"/>
        <scheme val="minor"/>
      </rPr>
      <t>(UTC -5 horas)</t>
    </r>
  </si>
  <si>
    <r>
      <t>16/07/2019 2:01 PM </t>
    </r>
    <r>
      <rPr>
        <i/>
        <sz val="9"/>
        <color rgb="FF808080"/>
        <rFont val="Calibri"/>
        <family val="2"/>
        <scheme val="minor"/>
      </rPr>
      <t>(UTC -5 horas)</t>
    </r>
  </si>
  <si>
    <r>
      <t>14/06/2019 12:25 PM </t>
    </r>
    <r>
      <rPr>
        <i/>
        <sz val="9"/>
        <color rgb="FF808080"/>
        <rFont val="Calibri"/>
        <family val="2"/>
        <scheme val="minor"/>
      </rPr>
      <t>(UTC -5 horas)</t>
    </r>
  </si>
  <si>
    <r>
      <t>31/05/2019 3:36 PM </t>
    </r>
    <r>
      <rPr>
        <i/>
        <sz val="9"/>
        <color rgb="FF808080"/>
        <rFont val="Calibri"/>
        <family val="2"/>
        <scheme val="minor"/>
      </rPr>
      <t>(UTC -5 horas)</t>
    </r>
  </si>
  <si>
    <r>
      <t>23/08/2019 10:17 AM </t>
    </r>
    <r>
      <rPr>
        <i/>
        <sz val="9"/>
        <color rgb="FF808080"/>
        <rFont val="Calibri"/>
        <family val="2"/>
        <scheme val="minor"/>
      </rPr>
      <t>(UTC -5 horas)</t>
    </r>
  </si>
  <si>
    <r>
      <t>26/08/2019 6:50 PM </t>
    </r>
    <r>
      <rPr>
        <i/>
        <sz val="9"/>
        <color rgb="FF808080"/>
        <rFont val="Calibri"/>
        <family val="2"/>
        <scheme val="minor"/>
      </rPr>
      <t>(UTC -5 horas)</t>
    </r>
  </si>
  <si>
    <r>
      <t>26/08/2019 8:40 PM </t>
    </r>
    <r>
      <rPr>
        <i/>
        <sz val="9"/>
        <color rgb="FF808080"/>
        <rFont val="Calibri"/>
        <family val="2"/>
        <scheme val="minor"/>
      </rPr>
      <t>(UTC -5 horas)</t>
    </r>
  </si>
  <si>
    <r>
      <t>28/08/2019 4:38 PM </t>
    </r>
    <r>
      <rPr>
        <i/>
        <sz val="9"/>
        <color rgb="FF808080"/>
        <rFont val="Calibri"/>
        <family val="2"/>
        <scheme val="minor"/>
      </rPr>
      <t>(UTC -5 horas)</t>
    </r>
  </si>
  <si>
    <t>CENTRO ORQUESTAL PUENTE ARANDA</t>
  </si>
  <si>
    <t>FDLCB-LP-005-2019</t>
  </si>
  <si>
    <t>CONSTRUCCIÓN DE VÍAS</t>
  </si>
  <si>
    <t>10/09/2019 8:00 PM (UTC -5 horas)</t>
  </si>
  <si>
    <t>FUNDACION PARA EL DESARROLLO INFANTIL SOCIAL Y CULTURAL IWOKE</t>
  </si>
  <si>
    <t>ALRUU-MIC-214-2019</t>
  </si>
  <si>
    <t>APOYO LOGISTICO</t>
  </si>
  <si>
    <t>10/09/2019 6:04 PM (UTC -5 horas)</t>
  </si>
  <si>
    <t>MIC-215-2019</t>
  </si>
  <si>
    <t>10/09/2019 6:01 PM (UTC -5 horas)</t>
  </si>
  <si>
    <t xml:space="preserve">	FDLRUU S&amp;E 2019</t>
  </si>
  <si>
    <t>ALPA-SAMC-028-2019</t>
  </si>
  <si>
    <t>PUENTE ARANDA EXTREMA</t>
  </si>
  <si>
    <t>10/09/2019 11:55 AM (UTC -5 horas)</t>
  </si>
  <si>
    <t>ABOVE SAS</t>
  </si>
  <si>
    <t xml:space="preserve">PRESTACIÓN DE SERVICIOS DE APOYO COMO CONDUCTOR </t>
  </si>
  <si>
    <t xml:space="preserve">Apoyar la formulación, ejecución, seguimiento y mejora continua </t>
  </si>
  <si>
    <t xml:space="preserve">“Prestación de servicios de apoyo como auxiliar jurídico </t>
  </si>
  <si>
    <t xml:space="preserve">APOYAR TÉCNICAMENTE A LOS RESPONSABLES E INTEGRANTES DE LOS PROCESOS EN LA IMPLEMENTACION </t>
  </si>
  <si>
    <t>Prestar los servicios de apoyo administrativo y asistencial</t>
  </si>
  <si>
    <t xml:space="preserve">Apoyar al Alcalde Local en la formulación seguimiento e implementación de la estrategia local para la terminación jurídica de las actuaciones administrativas que cursan en la Alcaldía Local </t>
  </si>
  <si>
    <t xml:space="preserve">COLOMBIANA DE SERVICIOS TECNOLOGICOS S.A.S. </t>
  </si>
  <si>
    <t>FDLBU-SASI-140-2019</t>
  </si>
  <si>
    <t xml:space="preserve">DOTACIÓN JARDINES INFANTILES </t>
  </si>
  <si>
    <t>10/09/2019 9:01 PM (UTC -5 horas)</t>
  </si>
  <si>
    <t xml:space="preserve">ERVICIOS DE APOYO PARA LA REALIZACIÓN DEL FORO EDUCATIVO LOCAL </t>
  </si>
  <si>
    <t>FDLSUBA-CMA-003-2019</t>
  </si>
  <si>
    <t>INTERVENTORIA REPARACIONES JUNTAS DE ACCION COMUNAL</t>
  </si>
  <si>
    <t>10/09/2019 2:55 PM (UTC -5 horas)</t>
  </si>
  <si>
    <t>FDLSUBA-SASI-002-2019</t>
  </si>
  <si>
    <t>10/09/2019 2:24 PM (UTC -5 horas)</t>
  </si>
  <si>
    <t>TOYOCAR'S INGENIERIA AUTOMOTRIZ LIMITADA TOYOCAR'S LTDA</t>
  </si>
  <si>
    <t>U T D B U G</t>
  </si>
  <si>
    <t>TECNOPHONE COLOMBIA SAS</t>
  </si>
  <si>
    <t xml:space="preserve">	ESTUDIOS E INGENIERIA SAS</t>
  </si>
  <si>
    <t>“PRESTACIÓN DE LOS SERVICIOS LOGÍSTICOS, OPERATIVOS Y TÉCNICOS PARA EL DESARROLLO Y REALIZACIÓN DE EVENTOS Y ESTRATÉGIAS DE LOS DIFERENTES PROYECTOS DEPORTIVOS DE LA LOCALIDAD DE FONTIBÓN”</t>
  </si>
  <si>
    <t>DANZAFE IMPORTADORES ASOCIADOS SAS</t>
  </si>
  <si>
    <t xml:space="preserve">	CONSORCIO INTERJARDIN 01</t>
  </si>
  <si>
    <t>CORPORACION METAMORFOSIS</t>
  </si>
  <si>
    <t>REALIZAR LA INTERVENTORIA, TECNICA, ADMINISTRATIVA, FINANCIERA, JURIDICA, SOCIAL AMBIENTAL Y SISO A LOS CONTRATOS DE OBRA PUBLICA</t>
  </si>
  <si>
    <t xml:space="preserve">REALIZAR LA ADQUISICION DE ELEMENTOS DE PROTECCIÓN Y SEGURIDAD PERSONAL </t>
  </si>
  <si>
    <t>FDLUSA-CPS-140-2019</t>
  </si>
  <si>
    <t>FDLUSA-CPS-110-2019</t>
  </si>
  <si>
    <t>FUNDACIÓN SOCIAL COLOMBIA ACTIVA - FUNACTIVA</t>
  </si>
  <si>
    <t xml:space="preserve">INSTITUTO DE DESARROLLO URBANO - IDU
EDGAR FRANCISCO URIBE RAMOS       </t>
  </si>
  <si>
    <t>FDLUSA-CPS-175-2019</t>
  </si>
  <si>
    <t>575
576
577
578</t>
  </si>
  <si>
    <t>COMPENSAR</t>
  </si>
  <si>
    <t>RES 119</t>
  </si>
  <si>
    <t>RSOLUCIÓN SUBSIDIO TIPO</t>
  </si>
  <si>
    <t>“PRESTAR LOS SERVICIOS PROFESIONALES (DOS RUBROS)</t>
  </si>
  <si>
    <t>FDLCH-CPS-005-2019</t>
  </si>
  <si>
    <t>FDLCH-CPS-006-2019</t>
  </si>
  <si>
    <t>FDLCH-CPS-008-2019</t>
  </si>
  <si>
    <t>FDLCH-CPS-009-2019</t>
  </si>
  <si>
    <t>FDLCH-CPS-010-2019</t>
  </si>
  <si>
    <r>
      <t>FDLCH-CPS-011-201</t>
    </r>
    <r>
      <rPr>
        <b/>
        <sz val="9"/>
        <color rgb="FFFF0000"/>
        <rFont val="Calibri"/>
        <family val="2"/>
        <scheme val="minor"/>
      </rPr>
      <t>8</t>
    </r>
  </si>
  <si>
    <t>FDLCH-CPS-089-2019</t>
  </si>
  <si>
    <t>FDLCH-CPS-088-2019</t>
  </si>
  <si>
    <t>FDLCH-CPS-091-2019</t>
  </si>
  <si>
    <t>FDLCH-CPS-116-2019</t>
  </si>
  <si>
    <t>FDLCH-CPS-112-2019</t>
  </si>
  <si>
    <t>FDLCH-CPS-113-2019</t>
  </si>
  <si>
    <t>FDLCH-CPS-109-2019</t>
  </si>
  <si>
    <t>FDLCH-CPS-111-2019</t>
  </si>
  <si>
    <t>FDLCH-CPS-110-2019</t>
  </si>
  <si>
    <t>FDLSUBA-LP-005-2019</t>
  </si>
  <si>
    <t>EJECUTAR A PRECIOS UNITARIOS Y A MONTO AGOTABLE, LA RECONSTRUCCIÓN, REHABILITACIÓN, MANTENIMIENTO PREVENTIVO, CORRECTIVO Y PERIÓDICO, Y DEMÁS INTERVENCIONES TENDIENTES A LA CONSERVACIÓN DE LA MALLA VI</t>
  </si>
  <si>
    <t>12/09/2019 10:02 PM (UTC -5 horas)</t>
  </si>
  <si>
    <t>FDLSUBA-SASI-001-2019</t>
  </si>
  <si>
    <t xml:space="preserve">ELEMENTOS TECNOLÓGICOS </t>
  </si>
  <si>
    <t>11/09/2019 5:58 PM (UTC -5 horas)</t>
  </si>
  <si>
    <t>FDLAN-CMA-001-2019</t>
  </si>
  <si>
    <t>INTERVENTORÍA MALLA VIAL Y ESPACIO PUBLICO</t>
  </si>
  <si>
    <t>12/09/2019 11:27 PM (UTC -5 horas)</t>
  </si>
  <si>
    <t>ALPA-SAMC-029-2019</t>
  </si>
  <si>
    <t>CAMPAMENTOS ESTUDIANTILES</t>
  </si>
  <si>
    <t>12/09/2019 7:24 PM (UTC -5 horas)</t>
  </si>
  <si>
    <t>FDLCB-LP-004-2019</t>
  </si>
  <si>
    <t>12/09/2019 6:05 PM (UTC -5 horas)</t>
  </si>
  <si>
    <t>REALIZACIÓN EVENTOS CULTURALES Y ARTÍSTICOS</t>
  </si>
  <si>
    <t>FDLCB-LP-003-2019</t>
  </si>
  <si>
    <t>PRESTAR LOS SERVICIOS PARA DESARROLLAR INICIATIVAS DE FORTALECIMIENTO EN LA LOCALIDAD DE CIUDAD BOLIVAR</t>
  </si>
  <si>
    <t>12/09/2019 8:29 PM (UTC -5 horas)</t>
  </si>
  <si>
    <t>FABRICA NACIONAL DE AUTOPARTES S. A</t>
  </si>
  <si>
    <t>FUNDACION DEPORTIVA IGUARAN</t>
  </si>
  <si>
    <t>ANDREA TATIANA SOTO ANGULO</t>
  </si>
  <si>
    <t xml:space="preserve">142
135
133
140
137
136
138
139
132
134    </t>
  </si>
  <si>
    <t>FUNDACIÓN PARA EL DESARROLLO SOCIOCULTURAL DEPORTIVO Y COMUNITARIO "FUNDESCO"</t>
  </si>
  <si>
    <t>CPS 326-2019</t>
  </si>
  <si>
    <t>JOAN SEBASTIAN LÓPEZ FONSECA</t>
  </si>
  <si>
    <t>CPS 310-2019</t>
  </si>
  <si>
    <t>JONATHAN ARLEY TORIFIO FRANCO</t>
  </si>
  <si>
    <t>CPS-261-2019</t>
  </si>
  <si>
    <t>CRISTIAN BERNAL BAUTISTA</t>
  </si>
  <si>
    <t>FDLT CPS 118 DE 2019</t>
  </si>
  <si>
    <t>PRESTACIÓN DE SERVICIOS PESONALES</t>
  </si>
  <si>
    <t>SABINO ANDRÉS PULGARIN REYES</t>
  </si>
  <si>
    <t>FDLT-119-2019</t>
  </si>
  <si>
    <t>ANGIE LAURA MOLINA CARDONA</t>
  </si>
  <si>
    <t>FDLT-CPS-122-2019</t>
  </si>
  <si>
    <t>SERGIO ANDRES ARROYO RODRIGUEZ</t>
  </si>
  <si>
    <t>FDLT- CPS-123-2019</t>
  </si>
  <si>
    <t>EMILIO SASTOQUE ALVAREZ</t>
  </si>
  <si>
    <t>FDLT-CPS-121-2019</t>
  </si>
  <si>
    <t>MARIA AURORA AGUILERA PEÑA</t>
  </si>
  <si>
    <t>FDLT CPS 120 DE 2019</t>
  </si>
  <si>
    <t>FANNY VANEGAS ALMANZA</t>
  </si>
  <si>
    <t>CPS-314-2019</t>
  </si>
  <si>
    <t>YULY CONSTANZA CARDENAS MENDEZ</t>
  </si>
  <si>
    <t>CPS 297-2019</t>
  </si>
  <si>
    <t>MARIA LEONOR QUIROGA BARRAGAN</t>
  </si>
  <si>
    <t>CPS-298-2019</t>
  </si>
  <si>
    <t>NILWER ANDRES AGUILAR PINEDA</t>
  </si>
  <si>
    <t>TANIA BRIGITTE BUSTOS POPAYÁN</t>
  </si>
  <si>
    <t>JESUS ANTONIO GALEANO MARTINEZ</t>
  </si>
  <si>
    <t xml:space="preserve"> CPS-304-2019</t>
  </si>
  <si>
    <t>CPS-185-2019</t>
  </si>
  <si>
    <t>CPS-306-2019</t>
  </si>
  <si>
    <t>ANNI ESTHER ZUÑIGA PEREA</t>
  </si>
  <si>
    <t>CPS-270-2019</t>
  </si>
  <si>
    <t>SEBASTIAN ALEJANDRO MADROÑERO</t>
  </si>
  <si>
    <t>JONATHAN STIVEN FONSECA OLAYA</t>
  </si>
  <si>
    <t>YERALDINE HERNANDEZ SALAMANCA</t>
  </si>
  <si>
    <t>LEONARDO JAVIER DELGADO SANDOVAL</t>
  </si>
  <si>
    <t>CPS 295-2019</t>
  </si>
  <si>
    <t>JEIMAR CASANOVA MESA</t>
  </si>
  <si>
    <t>CPS-307-2017</t>
  </si>
  <si>
    <t>LUISA FERNANDA RUSSI RAMOS</t>
  </si>
  <si>
    <t>CPS-275-2019</t>
  </si>
  <si>
    <t>CPS-276-2019</t>
  </si>
  <si>
    <t>CPS-279-2019</t>
  </si>
  <si>
    <t>CPS-271-2019</t>
  </si>
  <si>
    <t>CPS-173-2019</t>
  </si>
  <si>
    <t xml:space="preserve"> CPS-278-2019</t>
  </si>
  <si>
    <t xml:space="preserve"> CPS-277-2019</t>
  </si>
  <si>
    <t>ANA MILENA VALENCIA VARGAS</t>
  </si>
  <si>
    <t>CPS-274-2019</t>
  </si>
  <si>
    <t>JORGE ALFONSO LEMUS SANTOS</t>
  </si>
  <si>
    <t xml:space="preserve">PRESTAR SUS SERVICIOS PROFESIONALES, </t>
  </si>
  <si>
    <t>PRESTAR LOS SERVICIOS TECNICOS</t>
  </si>
  <si>
    <t>ADMINISTRADOR DE RED EN LO RELACIONADO CON LA PLATAFORMA INFORMATICA</t>
  </si>
  <si>
    <t xml:space="preserve">APOYAR LA CONDUCCIÓN DE VEHICULOS LIVIANOS, PESADOS Y/ O MAQUINARIA PESADA </t>
  </si>
  <si>
    <t xml:space="preserve">PRESTAR LOS SERVICIOS TECNICOS </t>
  </si>
  <si>
    <t>PFRESTACIÓN DE SERVICIOS PERSONALES</t>
  </si>
  <si>
    <t>317
318
319</t>
  </si>
  <si>
    <t>FDLCH-LP-004-2019</t>
  </si>
  <si>
    <t>“Prestación de servicios para la vinculación de diferentes actores locales a los procesos participación ciudadana, el fortalecimiento de las organizaciones sociales y comunales locales, y el apoyo log</t>
  </si>
  <si>
    <r>
      <t>16/09/2019 1:54 PM </t>
    </r>
    <r>
      <rPr>
        <i/>
        <sz val="7.5"/>
        <color rgb="FF808080"/>
        <rFont val="Arial"/>
        <family val="2"/>
      </rPr>
      <t>(UTC -5 horas)</t>
    </r>
  </si>
  <si>
    <t>FDLCH-PMINC-007-2019</t>
  </si>
  <si>
    <t>ADQUIRIR ELEMENTOS PEDAGÓGICOS PARA EL JARDIN INFANTIL JUAN XXIII</t>
  </si>
  <si>
    <r>
      <t>16/09/2019 4:39 PM </t>
    </r>
    <r>
      <rPr>
        <i/>
        <sz val="7.5"/>
        <color rgb="FF808080"/>
        <rFont val="Arial"/>
        <family val="2"/>
      </rPr>
      <t>(UTC -5 horas)</t>
    </r>
  </si>
  <si>
    <r>
      <t>16/09/2019 5:41 PM </t>
    </r>
    <r>
      <rPr>
        <i/>
        <sz val="7.5"/>
        <color rgb="FF808080"/>
        <rFont val="Arial"/>
        <family val="2"/>
      </rPr>
      <t>(UTC -5 horas)</t>
    </r>
  </si>
  <si>
    <t>FDLSC-SASI-043-2019</t>
  </si>
  <si>
    <t xml:space="preserve">ADQUISICIÓN DE ELEMENTOS TECNOLÓGICOS Y MOBILIARIO PARA LA DOTACIÓN DE LAS JUNTAS DE ACCIÓN COMUNAL </t>
  </si>
  <si>
    <t>FDLAN-MIN-006-2019</t>
  </si>
  <si>
    <t>LOGISTICA FILARMONICA DE BOGOTA</t>
  </si>
  <si>
    <r>
      <t>16/09/2019 7:54 PM </t>
    </r>
    <r>
      <rPr>
        <i/>
        <sz val="7.5"/>
        <color rgb="FF808080"/>
        <rFont val="Arial"/>
        <family val="2"/>
      </rPr>
      <t>(UTC -5 horas)</t>
    </r>
  </si>
  <si>
    <t>FDLB- SAMC-004-2019</t>
  </si>
  <si>
    <t>ACTIVIDADES PARA LA REALIZACIÓN DEL XIX FESTIVAL JIZCA CHIA ZHUE</t>
  </si>
  <si>
    <r>
      <t>16/09/2019 8:21 PM </t>
    </r>
    <r>
      <rPr>
        <i/>
        <sz val="7.5"/>
        <color rgb="FF808080"/>
        <rFont val="Arial"/>
        <family val="2"/>
      </rPr>
      <t>(UTC -5 horas)</t>
    </r>
  </si>
  <si>
    <t xml:space="preserve">Prestación de servicios para el apoyo </t>
  </si>
  <si>
    <t>RESOLUCIÓN 225 DE 2019</t>
  </si>
  <si>
    <t>SENTENCIA JUDICIAL</t>
  </si>
  <si>
    <t xml:space="preserve">PAGO SENTENCIA </t>
  </si>
  <si>
    <t>411
412</t>
  </si>
  <si>
    <t>PAGADO</t>
  </si>
  <si>
    <t>SAKTI S. A.
ALBERTO CAMACHO SAMPER</t>
  </si>
  <si>
    <r>
      <t>PRESTAR LOS SERVICIOS DE APOYO A LA GESTIÓN DE CONDUCCIÓN DE LOS VEHÍCULOS</t>
    </r>
    <r>
      <rPr>
        <b/>
        <sz val="8"/>
        <color theme="1"/>
        <rFont val="Calibri"/>
        <family val="2"/>
        <scheme val="minor"/>
      </rPr>
      <t xml:space="preserve"> (</t>
    </r>
    <r>
      <rPr>
        <b/>
        <u/>
        <sz val="8"/>
        <color theme="1"/>
        <rFont val="Calibri"/>
        <family val="2"/>
        <scheme val="minor"/>
      </rPr>
      <t>$ 54.660.000)</t>
    </r>
  </si>
  <si>
    <r>
      <t xml:space="preserve">PRESTAR SERVICIOS DE APOYO EN LAS ACTIVIDADES DE SEGURIDAD, CONVIVENCIA CIUDADANA Y RECUPERACIÓN DEL ESPACIO PÚBLICO </t>
    </r>
    <r>
      <rPr>
        <b/>
        <sz val="8"/>
        <rFont val="Calibri"/>
        <family val="2"/>
        <scheme val="minor"/>
      </rPr>
      <t>($170.000.000)</t>
    </r>
  </si>
  <si>
    <t>FDLCB-LP-006-2019</t>
  </si>
  <si>
    <t>MANTENIMIENTO Y ADECUACIÓN DE LOS PARQUES VECINALES Y/O DE BOLSILLO POR SISTEMA DE PRECIOS UNITARIOS EN LA LOCALIDAD DE CIUDAD BOLÍVAR</t>
  </si>
  <si>
    <t>17/09/2019 9:07 AM (UTC -5 horas)</t>
  </si>
  <si>
    <t xml:space="preserve">	CONSORCIO VIAS JER</t>
  </si>
  <si>
    <t>FDLSUBA-SAMC-005-2019</t>
  </si>
  <si>
    <t xml:space="preserve">obras de demolición de estructuras y/o obras de urbanismo </t>
  </si>
  <si>
    <t>17/09/2019 7:16 PM (UTC -5 horas)</t>
  </si>
  <si>
    <t>FDLM-PSAMC-120-2019</t>
  </si>
  <si>
    <t>REALIZAR LA EJECUCIÓN DE ACCIONES DE PARTICIPACIÓN Y EL FORTALECIMIENTO DE LAS ORGANIZACIONES COMUNALES, COMUNITARIAS, SOCIALES E INSTANCIAS SOCIALES DE LA LOCALIDAD DE LOS MÁRTIRES, SEGÚN EL ANEXO TÉ</t>
  </si>
  <si>
    <t>17/09/2019 5:35 PM (UTC -5 horas)</t>
  </si>
  <si>
    <t>CPS 141-2019</t>
  </si>
  <si>
    <t>CPS-142-2019</t>
  </si>
  <si>
    <t xml:space="preserve">PRESTACIÓN DE SERVICIOS DE APOYO </t>
  </si>
  <si>
    <t xml:space="preserve">PRESTACION DE SERVICIOS TECNICOS </t>
  </si>
  <si>
    <t>PRESTACIÓN SERVICIOS PERSONALES</t>
  </si>
  <si>
    <t>SASI-029-FDLU-2019</t>
  </si>
  <si>
    <t>DOTACIONES ESCOLARES (PORTATILES)</t>
  </si>
  <si>
    <r>
      <t>20/09/2019 2:59 PM </t>
    </r>
    <r>
      <rPr>
        <i/>
        <sz val="7.5"/>
        <color rgb="FF808080"/>
        <rFont val="Arial"/>
        <family val="2"/>
      </rPr>
      <t>(UTC -5 horas)</t>
    </r>
  </si>
  <si>
    <t xml:space="preserve"> CD-184-FDLU-2019</t>
  </si>
  <si>
    <t>ANGIE STEPHANIA ZAPATA CANTILLO</t>
  </si>
  <si>
    <t>CD-183-FDLU-2019</t>
  </si>
  <si>
    <t>JUAN CARLOS LOPEZ RICO</t>
  </si>
  <si>
    <t xml:space="preserve"> CD-187-FDLU-2019</t>
  </si>
  <si>
    <t>OSCAR ALEXANDER LOZANO ARANDA</t>
  </si>
  <si>
    <t>CD-182-FDLU-2019</t>
  </si>
  <si>
    <t xml:space="preserve">AYUDAS TÈCNICAS </t>
  </si>
  <si>
    <t>SSUBRED INTEGRADA DE SERVICIOS DE SALUD SUR
CLAUDIA HELENA PRIETO VANEGAS</t>
  </si>
  <si>
    <t>181-FDLU-2019</t>
  </si>
  <si>
    <t>DIANA PAOLA VARELA ARAQUE</t>
  </si>
  <si>
    <t>CPS-180-FDLU-2019</t>
  </si>
  <si>
    <t>MAYRA ALEJANDRA TORRES OSORIO</t>
  </si>
  <si>
    <t>CD-179-FDL-2019</t>
  </si>
  <si>
    <t>DUVAN STEVEN POVEDA LOPEZ</t>
  </si>
  <si>
    <t>CD-178-FDLU-2019</t>
  </si>
  <si>
    <t>JHENY CECILIA BOLAÑOS CLAROS</t>
  </si>
  <si>
    <t>CD-176-FDLU-2019</t>
  </si>
  <si>
    <t>ANYI CATALINA ZAMBRANO CORTES</t>
  </si>
  <si>
    <t>CD-175-FDLU-2019</t>
  </si>
  <si>
    <t>LUZ ANGELA RIAÑO REY</t>
  </si>
  <si>
    <t>CD-174-FDLU-2019</t>
  </si>
  <si>
    <t>ALBEIRO MARTINEZ ROMERO</t>
  </si>
  <si>
    <t>CD-172-FDLU-2019</t>
  </si>
  <si>
    <t>YURI ESMERALDA CANO RUIZ</t>
  </si>
  <si>
    <t>CD-173-FDLU-2019</t>
  </si>
  <si>
    <t>FRANCY LILIANA BARÓN MUNAR</t>
  </si>
  <si>
    <t>FDLB-CD-235-2019</t>
  </si>
  <si>
    <t>DAVID ANDRES SEGURA ORTIZ</t>
  </si>
  <si>
    <t>FDLB-CD-236-2019</t>
  </si>
  <si>
    <t>WILMAR RODOLFO LOPEZ MORENO</t>
  </si>
  <si>
    <t>FDLB-CD-239-2019</t>
  </si>
  <si>
    <t>STEVEN ANDRES VACA VERGARA</t>
  </si>
  <si>
    <t>FDLB-CD-240-2019</t>
  </si>
  <si>
    <t>JAIME ARDILA GRACIA</t>
  </si>
  <si>
    <t>FDLB-CD-241-2019</t>
  </si>
  <si>
    <t>KAREN GISELL VILLAMIL FRANCO</t>
  </si>
  <si>
    <t xml:space="preserve"> FDLB-CD-242-2019</t>
  </si>
  <si>
    <t>CESAR EDUARDO SEGURA MONTENEGRO</t>
  </si>
  <si>
    <t>FDLB-CD-243-2019</t>
  </si>
  <si>
    <t>ANA CONSUELO GARIBELLO BELLO</t>
  </si>
  <si>
    <t>FDLB-CD-244-2019</t>
  </si>
  <si>
    <t>MARIA ELENA MEJIA QUINTANILLA</t>
  </si>
  <si>
    <t>FDLB-CD-245-2019</t>
  </si>
  <si>
    <t>EDWIN ALBERTO FINO BECERRA</t>
  </si>
  <si>
    <t>FDLB-CD-246-2019</t>
  </si>
  <si>
    <t>CRISTIAN CAMILO CHIGUASUQUE GONZALEZ</t>
  </si>
  <si>
    <t>FDLB-CD-247-2019</t>
  </si>
  <si>
    <t>FDLB-CD-248-2019</t>
  </si>
  <si>
    <t>FDLB-CD-249-2019</t>
  </si>
  <si>
    <t>JESSICA LORENA GOMEZ PARDO</t>
  </si>
  <si>
    <t>MAYERLY PINTO SIERRA</t>
  </si>
  <si>
    <t xml:space="preserve"> FDLF-CD-202-2019</t>
  </si>
  <si>
    <t>JUAN DAVID RAMIREZ MONTOYA.</t>
  </si>
  <si>
    <t>FDLF-CD-198-2019</t>
  </si>
  <si>
    <t>ANGELA MILENA POVEDA ALDANA</t>
  </si>
  <si>
    <t>FDLF-CD-199-2019</t>
  </si>
  <si>
    <t>LEOFREDIS MOSQUERA RENTERÍA</t>
  </si>
  <si>
    <t>FDLF-CD-196-2019</t>
  </si>
  <si>
    <t>ANA LUCINDA PIZA CABANZO</t>
  </si>
  <si>
    <t>FDLF-CD-197-2019</t>
  </si>
  <si>
    <t>KAREN JULIETH GALINDO CORTES</t>
  </si>
  <si>
    <t>FDLF-CD-194-2019</t>
  </si>
  <si>
    <t>OLGA YANETH AGUIRRE SOTO</t>
  </si>
  <si>
    <t>FDLF-CD-193-2019</t>
  </si>
  <si>
    <t>JULIANA AMPARO GOMEZ SANCHEZ</t>
  </si>
  <si>
    <t>FDLF-CD-190-2019</t>
  </si>
  <si>
    <t>DAMARIS JULIETH CADENA ORTIZ</t>
  </si>
  <si>
    <t>FDLF-CD-185-2019</t>
  </si>
  <si>
    <t>Aunar esfuerzos técnicos, administrativos y financieros entre el fondo de
desarrollo local de Fontibón y la Organización de Estados Iberoamericanos –
OEI para el desarrollo de acciones de embellecimiento mejora, uso y
apropiación del espacio público a través de mejoramiento y/o siembra de
zonas verdes y arborización urbana</t>
  </si>
  <si>
    <t>LA ORGANIZACIÓN DE ESTADOS IBEROAMERICANOS PARA LA EDUCACIÓN, LA CIENCIA Y LA CULTURA OE</t>
  </si>
  <si>
    <t xml:space="preserve"> JUAN CARLOS CUBILLOS RAMIREZ</t>
  </si>
  <si>
    <t>CINDY ESMERALDA GARZON CARDOZO</t>
  </si>
  <si>
    <t>FDLSUBA-CPS-354-2019</t>
  </si>
  <si>
    <t>FDLSUBA-CPS-353-2019</t>
  </si>
  <si>
    <t>DIANA MARÍA BOLAÑOS GÓMEZ</t>
  </si>
  <si>
    <t>FDLSUBA-CPS-352-2019</t>
  </si>
  <si>
    <t>ALEJANDRA GONZALEZ MAHECHA</t>
  </si>
  <si>
    <t>FDLSUBA-CPS-351-2019</t>
  </si>
  <si>
    <t>ALFREDO GARZON BEJARANO</t>
  </si>
  <si>
    <t>FDLSUBA-CPS-347-2019</t>
  </si>
  <si>
    <t>CELIA LOPEZ ANGEL</t>
  </si>
  <si>
    <t>FDLSUBA-CPS-339-2019</t>
  </si>
  <si>
    <t>LAURA CRISTINA CASTELLANOS MARTINEZ</t>
  </si>
  <si>
    <t>FDLSUBA-CPS-336-2019</t>
  </si>
  <si>
    <t>MONICA PATRICIA SALAS HIGUERA</t>
  </si>
  <si>
    <t>SUBRED INTEGRADA DE SERVICIOS DE SALUD NORTE E.S.E.
MARIELA ARAQUE PEÑA</t>
  </si>
  <si>
    <t>CPS-112-2019</t>
  </si>
  <si>
    <t xml:space="preserve">LUISA FERNANDA GOMEZ ESPINOSA </t>
  </si>
  <si>
    <t xml:space="preserve"> CPS-117-2019</t>
  </si>
  <si>
    <t xml:space="preserve">GLADYS ROCIO GUERRA FORERO </t>
  </si>
  <si>
    <t>FDLAN-CD-101-2019</t>
  </si>
  <si>
    <t>proyecto de estudios y diseños para remodelación estructural y escénica del Teatro Villa Mayo</t>
  </si>
  <si>
    <t>SECRETARÍA DISTRITAL DE CULTURA, RECREACIÓN Y DEPORTE
IVÁN DARÍO QUIÑONES SÁNCHEZ</t>
  </si>
  <si>
    <t>FDLAN-CD-104-2019
1999/19</t>
  </si>
  <si>
    <t>ANGIE PAOLA GUTIERREZ BELTRAN</t>
  </si>
  <si>
    <t>FDLM-PSAMC-123- 2019</t>
  </si>
  <si>
    <t>EVENTOS CULTURALES Y ARTÍSTICOS 2019</t>
  </si>
  <si>
    <r>
      <t>18/09/2019 6:20 PM </t>
    </r>
    <r>
      <rPr>
        <i/>
        <sz val="7.5"/>
        <color rgb="FF808080"/>
        <rFont val="Arial"/>
        <family val="2"/>
      </rPr>
      <t>(UTC -5 horas)</t>
    </r>
  </si>
  <si>
    <t>FDLS-MC-150-2019</t>
  </si>
  <si>
    <t>CONSULTORIA - Diagnostico Bioingenieria</t>
  </si>
  <si>
    <r>
      <t>20/09/2019 4:50 PM </t>
    </r>
    <r>
      <rPr>
        <i/>
        <sz val="7.5"/>
        <color rgb="FF808080"/>
        <rFont val="Arial"/>
        <family val="2"/>
      </rPr>
      <t>(UTC -5 horas)</t>
    </r>
  </si>
  <si>
    <t xml:space="preserve">596
591
589
595
592
597
593
594
588
590    </t>
  </si>
  <si>
    <t>1079
1076
1078</t>
  </si>
  <si>
    <t xml:space="preserve">CONSORCIO INTERVENTORIA SC   </t>
  </si>
  <si>
    <t xml:space="preserve">UNION TEMPORAL ROAD DESIGN   </t>
  </si>
  <si>
    <t>GRUPO EMPRESARIAL MADEX S A S</t>
  </si>
  <si>
    <t>COMERCIALIZADORA JARVAN PYS SAS JULIET PAULIET ZAPATA MUÑOZ</t>
  </si>
  <si>
    <t>ODILIA MARGARITA VALERO HEREDIA</t>
  </si>
  <si>
    <t>1) SANTIAGO RICACARDO ROA AGUDELO - $ 15.300.000
2) FABIO BASTIDAS FERREIRA - $ 15.300.000
3) JESUS ANTONIO CORTES GARCIA - $ 15.300.000</t>
  </si>
  <si>
    <t>67
68
69</t>
  </si>
  <si>
    <t>111
112
113
114
115
116
117
119
120
121</t>
  </si>
  <si>
    <t xml:space="preserve">EL CONTRATISTA SE OBLIGA A PRESENTAR SUS SERVICIOS PROFESIONALES </t>
  </si>
  <si>
    <t>PRSTACIÓN DE SERVICIOS PROFESIONALES</t>
  </si>
  <si>
    <t>PRESTACIÓN SDE SERVICIOS PROFESIONALES</t>
  </si>
  <si>
    <t>APOYO TÉCNICO Y ADMINISTRATIVO</t>
  </si>
  <si>
    <t xml:space="preserve">EL CONTRATISTA SE OBLIGA  A PRESTAR SUS SERVICIOS TECNICOS </t>
  </si>
  <si>
    <t>FDLCB-PSAMC-005-2019</t>
  </si>
  <si>
    <t>PRESTACIÓN DE SERVICIOS TORNEOS</t>
  </si>
  <si>
    <t>25/09/2019 2:00 PM (UTC -5 horas)</t>
  </si>
  <si>
    <t>FDLCB-LP-008-2019</t>
  </si>
  <si>
    <t>OBRA PÚBLICA ADECUACIÓN DE JARDINES</t>
  </si>
  <si>
    <t>25/09/2019 7:07 PM (UTC -5 horas)</t>
  </si>
  <si>
    <t>FDLCB-LP-009-2019</t>
  </si>
  <si>
    <t>PRESTACIÓN DE SERVICIOS RESTAURACIÓN</t>
  </si>
  <si>
    <t>25/09/2019 7:26 PM (UTC -5 horas)</t>
  </si>
  <si>
    <t>ESPACIO PÚBLICO</t>
  </si>
  <si>
    <t>FDLCB-LP-007-2019</t>
  </si>
  <si>
    <t>OBRA PÚBLICA - OBRAS MITIGACIÓN</t>
  </si>
  <si>
    <t>25/09/2019 7:57 PM (UTC -5 horas)</t>
  </si>
  <si>
    <t>FDLUSA-CMA 009-2019</t>
  </si>
  <si>
    <t>INTERVENTORIA ADECUACIÓN DE PREDIOS</t>
  </si>
  <si>
    <t>23/09/2019 3:42 PM (UTC -5 horas)</t>
  </si>
  <si>
    <t>SAMC-028-FDLU-2019</t>
  </si>
  <si>
    <t xml:space="preserve">INICIATIVAS AGROPECUARIAS </t>
  </si>
  <si>
    <t>23/09/2019 6:10 PM (UTC -5 horas)</t>
  </si>
  <si>
    <t>LP-027-FDLU-2019</t>
  </si>
  <si>
    <t>TITULACIÓN</t>
  </si>
  <si>
    <t>23/09/2019 5:59 PM (UTC -5 horas)</t>
  </si>
  <si>
    <t>FDLB–SAMC-005-2019</t>
  </si>
  <si>
    <t>FESTIVAL GOSPEL DE LA LOCALIDAD DE BOSA</t>
  </si>
  <si>
    <t>25/09/2019 4:17 PM (UTC -5 horas)</t>
  </si>
  <si>
    <t>FDLB-SASIE-005-2019</t>
  </si>
  <si>
    <t>ADQUISICIÓN DE INSTRUMENTOS MUSICALES</t>
  </si>
  <si>
    <t>22/09/2019 3:50 PM (UTC -5 horas)</t>
  </si>
  <si>
    <t>CORPORACIÓN MULTIACTIVA PARA LA INVERSIÓN SOCIAL EN LA REPÚBLICA DE COLOMBIA</t>
  </si>
  <si>
    <t>IMPRESION A MIL Y CIA SAS	50.000.000 COP</t>
  </si>
  <si>
    <t>FDLE-CMA-376-2019</t>
  </si>
  <si>
    <t>25/09/2019 9:59 PM (UTC -5 horas)</t>
  </si>
  <si>
    <t>INTERVENTORIA DEL CONTRATO RESULTANTE DEL PROCESO FDLE-LP-369-2019 FORMACIÓN DEPORTIVA</t>
  </si>
  <si>
    <t xml:space="preserve">CONCURSO DE MÉRITOS </t>
  </si>
  <si>
    <t>FDLSUBA-LP-007 DE 2019</t>
  </si>
  <si>
    <t>CULTURA 2019</t>
  </si>
  <si>
    <t>25/09/2019 6:51 PM (UTC -5 horas)</t>
  </si>
  <si>
    <t>CONSULTORIA ALUMBRADO PUBLICO</t>
  </si>
  <si>
    <t>FDLSUBA-MC-008-2019</t>
  </si>
  <si>
    <t>25/09/2019 12:34 PM (UTC -5 horas)</t>
  </si>
  <si>
    <t>FDLM-PSMIC-125-2019</t>
  </si>
  <si>
    <t>24/09/2019 4:35 PM (UTC -5 horas)</t>
  </si>
  <si>
    <t>CONTRATAR LA INTERVENTORÍA TÉCNICA,  DEL CONTRATO DE PRESTACIÓN DE SERVICIOS  - SEGURIDAD</t>
  </si>
  <si>
    <t>FDLC-SAMC-014-2019</t>
  </si>
  <si>
    <t>MENOR CUANTIA BANCO DE AYUDAS TECNICAS 2019</t>
  </si>
  <si>
    <t>25/09/2019 5:54 PM (UTC -5 horas)</t>
  </si>
  <si>
    <t>FDLS-MC-147-2019</t>
  </si>
  <si>
    <t>Interventoria Actividades Ludicas 2019 (N)</t>
  </si>
  <si>
    <t>23/09/2019 4:01 PM (UTC -5 horas)</t>
  </si>
  <si>
    <t>FDLS-CMA-168-2019</t>
  </si>
  <si>
    <t xml:space="preserve">INTERVENTORIA MANTENIMIENTO PESADOS </t>
  </si>
  <si>
    <t>26/09/2019 10:42 PM (UTC -5 horas)</t>
  </si>
  <si>
    <t>FDLS-SAMC-155-2019</t>
  </si>
  <si>
    <t>MANTENIMIENTO DE PARQUES</t>
  </si>
  <si>
    <t>26/09/2019 5:30 PM (UTC -5 horas)</t>
  </si>
  <si>
    <t>FDLS-SAMC-151-2019</t>
  </si>
  <si>
    <t>DÍA COMUNAL</t>
  </si>
  <si>
    <t>26/09/2019 4:53 PM (UTC -5 horas)</t>
  </si>
  <si>
    <t>SASI-032-FDLU-2019</t>
  </si>
  <si>
    <t xml:space="preserve">INSUMOS Y ELEMENTOS AGROPECUARIOS </t>
  </si>
  <si>
    <t>30/09/2019 6:49 PM (UTC -5 horas</t>
  </si>
  <si>
    <t>CMA-031-FDLU-2019</t>
  </si>
  <si>
    <t>PROCESO CONSULTORIA ESTABILIDAD DE OBRAS</t>
  </si>
  <si>
    <t>27/09/2019 4:54 PM (UTC -5 horas)</t>
  </si>
  <si>
    <t>ALPA-CMA-032-2019</t>
  </si>
  <si>
    <t>INTERVENTORIA DE LA CONSTRUCCIÓN DE LA 2 FASE PI</t>
  </si>
  <si>
    <t>30/09/2019 7:23 PM (UTC -5 horas)</t>
  </si>
  <si>
    <t>ALPA-SAMC-031-2019</t>
  </si>
  <si>
    <t>ACCIONES DE BUEN TRATO</t>
  </si>
  <si>
    <t>30/09/2019 3:47 PM (UTC -5 horas)</t>
  </si>
  <si>
    <t>MANTENIMIENTOS VIALES SAS</t>
  </si>
  <si>
    <t xml:space="preserve">	DONADO ARCE &amp; COMPAÑIA S.A.S.</t>
  </si>
  <si>
    <t xml:space="preserve">CONSORCIO BOGOTA </t>
  </si>
  <si>
    <t xml:space="preserve">	CONSORCIO PARQUES CHAPINERO 2019</t>
  </si>
  <si>
    <t xml:space="preserve">	INDUSTRIAS DIDÁCTICAS URANIA S.A.S</t>
  </si>
  <si>
    <t>FDLSF-LP-006-2019</t>
  </si>
  <si>
    <t>PARTICIPACIÓN</t>
  </si>
  <si>
    <t>3/10/2019 7:20 AM (UTC -5 horas)</t>
  </si>
  <si>
    <t>FDLSF-MC-016-2019</t>
  </si>
  <si>
    <t>MEDICIÓN POSTERIOR</t>
  </si>
  <si>
    <t xml:space="preserve">	INTERVENTORIA Y CONSTRUCIVILES SAS</t>
  </si>
  <si>
    <t>INVERSIONES AGROCOLAMBIA SAS</t>
  </si>
  <si>
    <t>CORPORACIÓN ESTRATÉGICA EN GESTIÓN E INEGRACIÓN COLOMBIA</t>
  </si>
  <si>
    <t>FDLSC-CMA-045-2019</t>
  </si>
  <si>
    <t xml:space="preserve">CONCURSO PUBLICO DE ANTEPROYECTO ARQUITECTÓNICO PARA EL DISEÑO DE LA NUEVA SEDE </t>
  </si>
  <si>
    <t>1/10/2019 6:02 PM (UTC -5 horas)</t>
  </si>
  <si>
    <t>FERRETERIA LA ESCUADRA LTDA.</t>
  </si>
  <si>
    <t xml:space="preserve">	FUNDACIÓN DE CIENCIAS Y TECNOLOGÍA GLOBAL</t>
  </si>
  <si>
    <t xml:space="preserve"> 	U. T. VINCASA</t>
  </si>
  <si>
    <t>FUNDACIÓN TECNOLÓGICA ALBERTO MERANI</t>
  </si>
  <si>
    <t>CESAR AUGUSTO CALDERON RODRIGUEZ</t>
  </si>
  <si>
    <t>FDLSC-LP-044-2019</t>
  </si>
  <si>
    <t>LP-034-FDLU-2019</t>
  </si>
  <si>
    <t xml:space="preserve">PROCESO MANTENIMIENTO Y DOTACIÓN DE PARQUES </t>
  </si>
  <si>
    <t>3/10/2019 1:04 PM (UTC -5 horas)</t>
  </si>
  <si>
    <t>LP-035-FDLU-2019</t>
  </si>
  <si>
    <t>MANTENIMIENTO SALONES COMUNALES</t>
  </si>
  <si>
    <t>1/10/2019 6:53 PM (UTC -5 horas)</t>
  </si>
  <si>
    <t>FDLT-LP-002-2019_3</t>
  </si>
  <si>
    <t>MALLA VIAL TUNJUELITO 2019</t>
  </si>
  <si>
    <t>1/10/2019 1:10 PM (UTC -5 horas)</t>
  </si>
  <si>
    <t>FDLB-SAMC-006-2019</t>
  </si>
  <si>
    <t>BARRISMO SOCIAL Y USO DE LA BICI</t>
  </si>
  <si>
    <t>3/10/2019 10:46 PM (UTC -5 horas)</t>
  </si>
  <si>
    <t xml:space="preserve">	ASOCIACIÓN DE HOGARES SI A LA VIDA</t>
  </si>
  <si>
    <t xml:space="preserve">	FUNDACION FUNDAR</t>
  </si>
  <si>
    <t xml:space="preserve">	CONSTRUCCIONES Y VALORES CONSTRUVALORES SAS</t>
  </si>
  <si>
    <t xml:space="preserve">	SAIN ESPINOSA MURCIA	</t>
  </si>
  <si>
    <t>CONSORCIO GEOTEST</t>
  </si>
  <si>
    <t xml:space="preserve">	1) DIDACTICOS SIMBOLOS Y SIGNOS S EN C
2) TECNOPHONE COLOMBIA SAS</t>
  </si>
  <si>
    <t>299
300</t>
  </si>
  <si>
    <t>284
285</t>
  </si>
  <si>
    <t xml:space="preserve">CONSORCIO BOGOTÁ </t>
  </si>
  <si>
    <t xml:space="preserve">	CORPORACIÓN SOLUCIONES TÉCNICAS AGROPECUARIAS Y AMBIENTALES</t>
  </si>
  <si>
    <t>FUNDACIÓN OTRO ROLLO SOCIAL</t>
  </si>
  <si>
    <t>NACIONAL DE INSUMOS SAS</t>
  </si>
  <si>
    <t xml:space="preserve">	FUNDACIÓN OTRO ROLLO SOCIAL</t>
  </si>
  <si>
    <t xml:space="preserve">	FUNDACION PARA EL DESARROLLO INFANTIL SOCIAL Y CULTURAL IWOKE</t>
  </si>
  <si>
    <t>FDLM-PSMIC-122 DE 2019</t>
  </si>
  <si>
    <t>INTERVENTORIA PROCESO MENOR CUANTIA 118 DE 2019</t>
  </si>
  <si>
    <t>27/09/2019 2:25 PM (UTC -5 horas)</t>
  </si>
  <si>
    <t xml:space="preserve">	CORPORACION COLOMBIA XXI</t>
  </si>
  <si>
    <t>FDLCB-LP-011-2019</t>
  </si>
  <si>
    <t>CONSERVACIÓN MALLA VIAL</t>
  </si>
  <si>
    <t>1/10/2019 8:32 PM (UTC -5 horas)</t>
  </si>
  <si>
    <t>FDLAN-CMA-002-2019</t>
  </si>
  <si>
    <t>INTERVENTORÍA TÉCNICA, ADMINISTRATIVA, FINANCIERA, SOCIAL, AMBIENTAL, CONTABLE Y JURIDICA AL CONTRATO DE OBRA MANTENIMIENTO Y REHABILITACIÓN DEL PARQUE RESTREPO CENTRAL (CARLOS E. RESTREPO)</t>
  </si>
  <si>
    <t>1/10/2019 10:05 PM (UTC -5 horas)</t>
  </si>
  <si>
    <t>FUNDCIÓN G3</t>
  </si>
  <si>
    <t xml:space="preserve">COLOMBIANA DE SERVICIOS DE COMEDORES Y SUMINISTRO SAS </t>
  </si>
  <si>
    <t>ALPA-SAMC-034-2019</t>
  </si>
  <si>
    <t xml:space="preserve">celebración del día de la acción comunal </t>
  </si>
  <si>
    <t>3/10/2019 12:26 PM (UTC -5 horas)</t>
  </si>
  <si>
    <t>ALPA-SAMC-033-2019</t>
  </si>
  <si>
    <t>FORMACION EN CONTROL SOCIAL</t>
  </si>
  <si>
    <t>2/10/2019 8:02 AM (UTC -5 horas)</t>
  </si>
  <si>
    <t>DICOIN INGENIEROS S.A.S</t>
  </si>
  <si>
    <t>PROMCIVILES S.A.S.</t>
  </si>
  <si>
    <t>FDLRUU-SASI-217-2019</t>
  </si>
  <si>
    <t>EMULSION ASFALTICA</t>
  </si>
  <si>
    <t>4/10/2019 9:39 AM (UTC -5 horas)</t>
  </si>
  <si>
    <t>CONSORCIO FANDIÑO - INCOL</t>
  </si>
  <si>
    <t>ADAJUDICADO PRP</t>
  </si>
  <si>
    <t>PLANOS Y PLANAS CORPORACIÓN</t>
  </si>
  <si>
    <t>FDLB-LP-005-2019</t>
  </si>
  <si>
    <t>AYUDAS TECNICAS</t>
  </si>
  <si>
    <r>
      <t>4/10/2019 9:05 PM </t>
    </r>
    <r>
      <rPr>
        <i/>
        <sz val="7.5"/>
        <color rgb="FF808080"/>
        <rFont val="Arial"/>
        <family val="2"/>
      </rPr>
      <t>(UTC -5 horas)</t>
    </r>
  </si>
  <si>
    <t>ALPA-LP-037-2019</t>
  </si>
  <si>
    <t>ESCUELA DE FORMACION ARTISTICA - EFAPA</t>
  </si>
  <si>
    <r>
      <t>4/10/2019 6:42 PM </t>
    </r>
    <r>
      <rPr>
        <i/>
        <sz val="7.5"/>
        <color rgb="FF808080"/>
        <rFont val="Arial"/>
        <family val="2"/>
      </rPr>
      <t>(UTC -5 horas)</t>
    </r>
  </si>
  <si>
    <t>CONSORCIO INTERVENTORIA CULTURA Y DEPORTE</t>
  </si>
  <si>
    <t>TOTAL RECURSOS</t>
  </si>
  <si>
    <t>TOTAL NUMERO DE PROCESOS PUBLICADOS Y ADJUDICADO POR CADA FDL</t>
  </si>
  <si>
    <t>N TOTAL DE PROCESOS</t>
  </si>
  <si>
    <t>TOTAL EN $ PROCESOS PUBLICADOS Y ADJUDICADOS</t>
  </si>
  <si>
    <t>SUB TOTAL EN $ PROCESOS INVERSIÓN SIN CPS</t>
  </si>
  <si>
    <t>SUB TOTAL EN $ PROCESOS INVERSIÓN CPS</t>
  </si>
  <si>
    <t>FDLB-MC-007-2019</t>
  </si>
  <si>
    <t>EL CONTRATISTA SE OBLIGA PARA CON EL FONDO A REALIZAR LA INTERVENTORIA TÉCNICA, ADMINISTRATIVA, FINANCIERA, CONTABLE, SOCIAL, AMBIENTAL Y JURÍDICA AL CONTRATO DE OBRA PÚBLICA QUE RESULTE DE LA ADJUDIC</t>
  </si>
  <si>
    <t>4/10/2019 9:14 PM (UTC -5 horas)</t>
  </si>
  <si>
    <t xml:space="preserve">FUNDACIÓN DE CIENCIAS Y TECNOLOGÍA GLOBAL	</t>
  </si>
  <si>
    <t>687
688</t>
  </si>
  <si>
    <t>890
891</t>
  </si>
  <si>
    <t>FDLS-SAMC-179-2019</t>
  </si>
  <si>
    <t>SONRISAS POR NAVIDAD</t>
  </si>
  <si>
    <t>7/10/2019 4:22 PM (UTC -5 horas)</t>
  </si>
  <si>
    <t>SAMC-024-FDLU-2019</t>
  </si>
  <si>
    <t>DIA COMUNAL</t>
  </si>
  <si>
    <t>7/10/2019 5:11 PM (UTC -5 horas)</t>
  </si>
  <si>
    <t>FDLE-CMA-377-2019</t>
  </si>
  <si>
    <t>INTERVENTORIA DEL CONTRATO QUE RESULTE DEL PROCESO FDLE-LP-374-2019</t>
  </si>
  <si>
    <t>7/10/2019 5:19 PM (UTC -5 horas)</t>
  </si>
  <si>
    <t>FDLM- PSMIC-121 DE 2019</t>
  </si>
  <si>
    <t>7/10/2019 1:29 PM (UTC -5 horas)</t>
  </si>
  <si>
    <t>S</t>
  </si>
  <si>
    <t>FDLS-CD-167-2019</t>
  </si>
  <si>
    <t>MOISES DELGADO VERGARA</t>
  </si>
  <si>
    <t>HILBER VERGARA ROBAYO</t>
  </si>
  <si>
    <t>FDLS-CD-157-2019</t>
  </si>
  <si>
    <t>FDLS-CD-158-2019</t>
  </si>
  <si>
    <t>JHON EDUARD ROMERO MICAN</t>
  </si>
  <si>
    <t>FDLS-CD-159-2019</t>
  </si>
  <si>
    <t>ORLANDO HERNANDEZ MARTINEZ</t>
  </si>
  <si>
    <t>FDLS-CD-160-2019</t>
  </si>
  <si>
    <t>NILSON LOPEZ RAMIREZ</t>
  </si>
  <si>
    <t>FDLS-CD-161-2019</t>
  </si>
  <si>
    <t>HERNAN DARIO HERRERA MORALES</t>
  </si>
  <si>
    <t>FDLS-CD-165-2019</t>
  </si>
  <si>
    <t>ALBEIRO BARBOSA CIFUENTES</t>
  </si>
  <si>
    <t>FDLS-CD-148-2019</t>
  </si>
  <si>
    <t>PRESTACIÓN SERVICIOS PROFESIONALES</t>
  </si>
  <si>
    <t>YERNEY ROLANDO RODRIGUEZ AVILA</t>
  </si>
  <si>
    <t>FDLS-CD-156-2019</t>
  </si>
  <si>
    <t>GERMAN ROMERO ROMAN</t>
  </si>
  <si>
    <t>ANGEL GUEVARA ANDILIO MARIA</t>
  </si>
  <si>
    <t>FDLCB-PMC-010-2019</t>
  </si>
  <si>
    <t>APOYO LOGISTICO CENTRO FILARMONICO</t>
  </si>
  <si>
    <t>8/10/2019 12:45 PM (UTC -5 horas)</t>
  </si>
  <si>
    <t xml:space="preserve">	GEOTECHNICAL S A S</t>
  </si>
  <si>
    <t>ALPA-LP-036-2019</t>
  </si>
  <si>
    <t>MANTENIMIENTO,REMODELACIÓN,ADECUACIÓN,RECUPERACIÓN E LOS PARQUES VECINALES Y DE BOLSILLO ALPA</t>
  </si>
  <si>
    <t>8/10/2019 8:10 PM (UTC -5 horas)</t>
  </si>
  <si>
    <t>FDLCB-LP-010-2019</t>
  </si>
  <si>
    <t xml:space="preserve">ARBOLADO Y JARDINERIA </t>
  </si>
  <si>
    <t>8/10/2019 5:03 PM (UTC -5 horas)</t>
  </si>
  <si>
    <t>FABRICA NACIONAL DE AUTOPARTES S.A - "FENALCA S.A."</t>
  </si>
  <si>
    <t>CM-025-FDLU-2019</t>
  </si>
  <si>
    <t xml:space="preserve">PROCESO INTERVENTORIA CONSTRUCCIÓN DE PARQUES </t>
  </si>
  <si>
    <t>9/10/2019 12:13 PM (UTC -5 horas)</t>
  </si>
  <si>
    <t>FDLCB-LP-002-2019</t>
  </si>
  <si>
    <t>FDLUSA-LP-04-2019</t>
  </si>
  <si>
    <t>CONTRATAR A MONTO AGOTABLE SIN FORMULA DE AJUSTE LAS OBRAS DE INTERVENCIÓN, MANTENIMIENTO, REHABILITACIÓN Y ACTUALIZACIÓN DEL EQUIPAMIENTO Y MOBILIARIO DEL PARQUE 01-079 DENOMINADO URBANIZACIÓN EL TOB</t>
  </si>
  <si>
    <r>
      <t>10/10/2019 9:16 AM </t>
    </r>
    <r>
      <rPr>
        <i/>
        <sz val="7.5"/>
        <color rgb="FF808080"/>
        <rFont val="Arial"/>
        <family val="2"/>
      </rPr>
      <t>(UTC -5 horas)</t>
    </r>
  </si>
  <si>
    <t>FDLSC-SAMC-047-2019</t>
  </si>
  <si>
    <t>CONTRATAR BAJO LA MODALIDAD DE PRECIOS UNITARIOS FIJOS, NO REAJUSTABLES, LA ADECUACION, REMODELACION O MANTENIMIENTO DE LOS EQUIPAMIENTOS DEL DISTRITO DESTINADOS PARA EL FUNCIONAMIENTO</t>
  </si>
  <si>
    <r>
      <t>9/10/2019 7:27 PM </t>
    </r>
    <r>
      <rPr>
        <i/>
        <sz val="7.5"/>
        <color rgb="FF808080"/>
        <rFont val="Arial"/>
        <family val="2"/>
      </rPr>
      <t>(UTC -5 horas)</t>
    </r>
  </si>
  <si>
    <t>FDLF-LP-20-2019</t>
  </si>
  <si>
    <t>“PRESTACIÓN DE SERVICIOS LOGÍSTICOS, OPERATIVOS Y TÉCNICOS PARA EL DESARROLLO Y REALIZACIÓN DE EVENTOS Y ESTRATEGIAS DE LOS DIFERENTES PROYECTOS CULTURALES DE LA LOCALIDAD DE FONTIBÓN”</t>
  </si>
  <si>
    <r>
      <t>9/10/2019 8:52 PM </t>
    </r>
    <r>
      <rPr>
        <i/>
        <sz val="7.5"/>
        <color rgb="FF808080"/>
        <rFont val="Arial"/>
        <family val="2"/>
      </rPr>
      <t>(UTC -5 horas)</t>
    </r>
  </si>
  <si>
    <t>FDLE-CMA-379-2019</t>
  </si>
  <si>
    <r>
      <t>10/10/2019 3:16 PM </t>
    </r>
    <r>
      <rPr>
        <i/>
        <sz val="7.5"/>
        <color rgb="FF808080"/>
        <rFont val="Arial"/>
        <family val="2"/>
      </rPr>
      <t>(UTC -5 horas)</t>
    </r>
  </si>
  <si>
    <t>FDLSC-SASI-046-2019</t>
  </si>
  <si>
    <t>COMPRA INSTRUMENTOS MUSICALES</t>
  </si>
  <si>
    <r>
      <t>10/10/2019 3:51 PM </t>
    </r>
    <r>
      <rPr>
        <i/>
        <sz val="7.5"/>
        <color rgb="FF808080"/>
        <rFont val="Arial"/>
        <family val="2"/>
      </rPr>
      <t>(UTC -5 horas)</t>
    </r>
  </si>
  <si>
    <t>FDLE-SASIP-378-2019</t>
  </si>
  <si>
    <t>INSTRUMENTOS MUSICALES SINFÓNICOS</t>
  </si>
  <si>
    <r>
      <t>10/10/2019 6:34 PM </t>
    </r>
    <r>
      <rPr>
        <i/>
        <sz val="7.5"/>
        <color rgb="FF808080"/>
        <rFont val="Arial"/>
        <family val="2"/>
      </rPr>
      <t>(UTC -5 horas)</t>
    </r>
  </si>
  <si>
    <t>FDLSC-SAMC-048-2019</t>
  </si>
  <si>
    <t>PRESTAR LOS SERVICIOS PARA REALIZAR LA CELEBRACIÓN DEL DÍA COMUNAL A LOS DIGNATARIOS (AS) DE LA LOCALIDAD DE SAN CRISTÓBAL</t>
  </si>
  <si>
    <t>11/10/2019 3:57 PM (UTC -5 horas)</t>
  </si>
  <si>
    <t>FDLUSA-CMA-010-2019</t>
  </si>
  <si>
    <t>REGULARIZACIÓN</t>
  </si>
  <si>
    <r>
      <t>11/10/2019 4:45 PM </t>
    </r>
    <r>
      <rPr>
        <i/>
        <sz val="7.5"/>
        <color rgb="FF808080"/>
        <rFont val="Arial"/>
        <family val="2"/>
      </rPr>
      <t>(UTC -5 horas)</t>
    </r>
  </si>
  <si>
    <t>FDLT-CM-SA-017-2019</t>
  </si>
  <si>
    <t>INTERVENTORÍA VIAS Y PARUQES</t>
  </si>
  <si>
    <r>
      <t>11/10/2019 7:20 PM </t>
    </r>
    <r>
      <rPr>
        <i/>
        <sz val="7.5"/>
        <color rgb="FF808080"/>
        <rFont val="Arial"/>
        <family val="2"/>
      </rPr>
      <t>(UTC -5 horas)</t>
    </r>
  </si>
  <si>
    <t>MALLA VIAL y PARQUES</t>
  </si>
  <si>
    <t xml:space="preserve">CONSORCIO INTERMOLINOS </t>
  </si>
  <si>
    <t>FDLSF-SAMC-009-2019</t>
  </si>
  <si>
    <t xml:space="preserve">PLAN DE MEDIOS </t>
  </si>
  <si>
    <t>15/10/2019 6:17 PM (UTC -5 horas)</t>
  </si>
  <si>
    <t>FDLRUU-SAMC 219-2019</t>
  </si>
  <si>
    <t>LUMINARIAS</t>
  </si>
  <si>
    <t>15/10/2019 3:55 PM (UTC -5 horas)</t>
  </si>
  <si>
    <t xml:space="preserve">	ANGIE CAROLINA RIVEROS ARAUJO</t>
  </si>
  <si>
    <t>SECRETARIA DISTRITAL DE CULTURA, RECREACIÓN Y DEPORTE</t>
  </si>
  <si>
    <t>PROMOCIÓN Y FORTALECIMIENTO DE INICIATIVAS CIUDADANAS EN CULTURA</t>
  </si>
  <si>
    <t>CIA-305-2019</t>
  </si>
  <si>
    <t>INTERVENTORIA TECNICA-ADMINISTRATIVA FINANCIERA ECONOMICA JURIDICA CONTABLE AMBIENTAL DE SEGURIDAD SALUD EN EL TRABAJO (SST-SGA) SOCIAL AL CONTRATO CUYO OBJETO ES “CONTRATAR A PRECIOS UNITARIOS FIJOS OBRAS DE MITIGACIÓN</t>
  </si>
  <si>
    <t>FDLBU-LP-143-2019</t>
  </si>
  <si>
    <t>EJECUTAR A MONTO AGOTABLE Y A PRECIOS UNITARIOS LAS OBRAS Y ACTIVIDADES PARA LA CONSERVACIÓN DE LA MALLA VIAL LOCAL, INTERMEDIA Y ESPACIO PÚBLICO DE LA LOCALIDAD DE BARRIOS UNIDOS</t>
  </si>
  <si>
    <t>16/10/2019 10:15 PM (UTC -5 horas)</t>
  </si>
  <si>
    <t>FDLRUU-LP-220-2019</t>
  </si>
  <si>
    <t>LICITACION PARQUES 2019</t>
  </si>
  <si>
    <t>16/10/2019 8:46 PM (UTC -5 horas)</t>
  </si>
  <si>
    <t>FDLB-MC-009-2019</t>
  </si>
  <si>
    <t>CONTRATAR LOS SERVICIOS PARA LA REALIZACION DEL EVENTO (DÍA MÁGICO-DULCE DE LA NIÑEZ DE BOSA) PARA LOS NIÑOS Y NIÑAS DE LA LOCALIDAD, EN EL MARCO DEL FORTALECIMIENTO DE LA GESTIÓN LOCAL</t>
  </si>
  <si>
    <t>16/10/2019 7:35 PM (UTC -5 horas)</t>
  </si>
  <si>
    <t>FDLB-LP-006-2019</t>
  </si>
  <si>
    <t>PROYECTO ESTRATEGICO BOSA PONTE EN SUS PATAS</t>
  </si>
  <si>
    <t>17/10/2019 3:23 PM (UTC -5 horas)</t>
  </si>
  <si>
    <t>Actualizado 18/10/2019 - Hora 10:26 A. 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</si>
</sst>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 #,##0;[Red]\-&quot;$&quot;\ #,##0"/>
    <numFmt numFmtId="42" formatCode="_-&quot;$&quot;\ * #,##0_-;\-&quot;$&quot;\ * #,##0_-;_-&quot;$&quot;\ * &quot;-&quot;_-;_-@_-"/>
    <numFmt numFmtId="41" formatCode="_-* #,##0_-;\-* #,##0_-;_-* &quot;-&quot;_-;_-@_-"/>
    <numFmt numFmtId="43" formatCode="_-* #,##0.00_-;\-* #,##0.00_-;_-* &quot;-&quot;??_-;_-@_-"/>
    <numFmt numFmtId="164" formatCode="_(* #,##0.00_);_(* \(#,##0.00\);_(* &quot;-&quot;??_);_(@_)"/>
    <numFmt numFmtId="165" formatCode="&quot;$&quot;\ #,##0"/>
    <numFmt numFmtId="166" formatCode="_-&quot;$&quot;\ * #,##0.00_-;\-&quot;$&quot;\ * #,##0.00_-;_-&quot;$&quot;\ * &quot;-&quot;_-;_-@_-"/>
    <numFmt numFmtId="167" formatCode="dd/mm/yyyy;@"/>
    <numFmt numFmtId="168" formatCode="d/mm/yyyy;@"/>
  </numFmts>
  <fonts count="26"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sz val="10"/>
      <name val="Arial"/>
      <family val="2"/>
    </font>
    <font>
      <sz val="11"/>
      <color rgb="FF3F3F76"/>
      <name val="Calibri"/>
      <family val="2"/>
      <scheme val="minor"/>
    </font>
    <font>
      <b/>
      <sz val="11"/>
      <color rgb="FF000000"/>
      <name val="Calibri"/>
      <family val="2"/>
      <scheme val="minor"/>
    </font>
    <font>
      <b/>
      <sz val="11"/>
      <name val="Calibri"/>
      <family val="2"/>
      <scheme val="minor"/>
    </font>
    <font>
      <b/>
      <sz val="14"/>
      <color rgb="FF002060"/>
      <name val="Calibri"/>
      <family val="2"/>
      <scheme val="minor"/>
    </font>
    <font>
      <b/>
      <sz val="11"/>
      <color theme="0"/>
      <name val="Calibri"/>
      <family val="2"/>
      <scheme val="minor"/>
    </font>
    <font>
      <sz val="9"/>
      <name val="Calibri"/>
      <family val="2"/>
      <scheme val="minor"/>
    </font>
    <font>
      <sz val="9"/>
      <color theme="1"/>
      <name val="Calibri"/>
      <family val="2"/>
      <scheme val="minor"/>
    </font>
    <font>
      <b/>
      <sz val="9"/>
      <color theme="1"/>
      <name val="Calibri"/>
      <family val="2"/>
      <scheme val="minor"/>
    </font>
    <font>
      <b/>
      <sz val="9"/>
      <name val="Calibri"/>
      <family val="2"/>
      <scheme val="minor"/>
    </font>
    <font>
      <sz val="9"/>
      <color rgb="FFFF0000"/>
      <name val="Calibri"/>
      <family val="2"/>
      <scheme val="minor"/>
    </font>
    <font>
      <sz val="9"/>
      <color rgb="FF000000"/>
      <name val="Calibri"/>
      <family val="2"/>
      <scheme val="minor"/>
    </font>
    <font>
      <b/>
      <sz val="9"/>
      <color rgb="FFFF0000"/>
      <name val="Calibri"/>
      <family val="2"/>
      <scheme val="minor"/>
    </font>
    <font>
      <i/>
      <sz val="9"/>
      <color rgb="FF808080"/>
      <name val="Calibri"/>
      <family val="2"/>
      <scheme val="minor"/>
    </font>
    <font>
      <sz val="8"/>
      <name val="Calibri"/>
      <family val="2"/>
      <scheme val="minor"/>
    </font>
    <font>
      <sz val="8"/>
      <color rgb="FF000000"/>
      <name val="Calibri"/>
      <family val="2"/>
      <scheme val="minor"/>
    </font>
    <font>
      <i/>
      <sz val="7.5"/>
      <color rgb="FF808080"/>
      <name val="Arial"/>
      <family val="2"/>
    </font>
    <font>
      <b/>
      <sz val="8"/>
      <color theme="1"/>
      <name val="Calibri"/>
      <family val="2"/>
      <scheme val="minor"/>
    </font>
    <font>
      <b/>
      <u/>
      <sz val="8"/>
      <color theme="1"/>
      <name val="Calibri"/>
      <family val="2"/>
      <scheme val="minor"/>
    </font>
    <font>
      <b/>
      <sz val="8"/>
      <name val="Calibri"/>
      <family val="2"/>
      <scheme val="minor"/>
    </font>
    <font>
      <sz val="7"/>
      <color rgb="FF000000"/>
      <name val="Calibri"/>
      <family val="2"/>
      <scheme val="minor"/>
    </font>
    <font>
      <sz val="7"/>
      <name val="Calibri"/>
      <family val="2"/>
      <scheme val="minor"/>
    </font>
  </fonts>
  <fills count="18">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rgb="FFFFCC99"/>
      </patternFill>
    </fill>
    <fill>
      <patternFill patternType="solid">
        <fgColor rgb="FFFCE4D6"/>
        <bgColor indexed="64"/>
      </patternFill>
    </fill>
    <fill>
      <patternFill patternType="solid">
        <fgColor rgb="FFFFD966"/>
        <bgColor indexed="64"/>
      </patternFill>
    </fill>
    <fill>
      <patternFill patternType="solid">
        <fgColor theme="4"/>
        <bgColor theme="4"/>
      </patternFill>
    </fill>
    <fill>
      <patternFill patternType="solid">
        <fgColor rgb="FFCCFFFF"/>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FFFFCC"/>
        <bgColor indexed="64"/>
      </patternFill>
    </fill>
    <fill>
      <patternFill patternType="solid">
        <fgColor theme="0" tint="-4.9989318521683403E-2"/>
        <bgColor indexed="64"/>
      </patternFill>
    </fill>
    <fill>
      <patternFill patternType="solid">
        <fgColor rgb="FFCCFF99"/>
        <bgColor indexed="64"/>
      </patternFill>
    </fill>
    <fill>
      <patternFill patternType="solid">
        <fgColor rgb="FFFF99CC"/>
        <bgColor indexed="64"/>
      </patternFill>
    </fill>
    <fill>
      <patternFill patternType="solid">
        <fgColor theme="4" tint="0.59999389629810485"/>
        <bgColor indexed="64"/>
      </patternFill>
    </fill>
  </fills>
  <borders count="36">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style="medium">
        <color auto="1"/>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style="medium">
        <color indexed="64"/>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style="thin">
        <color rgb="FF7F7F7F"/>
      </left>
      <right style="medium">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theme="4" tint="0.39997558519241921"/>
      </left>
      <right/>
      <top/>
      <bottom/>
      <diagonal/>
    </border>
    <border>
      <left style="medium">
        <color indexed="64"/>
      </left>
      <right style="medium">
        <color indexed="64"/>
      </right>
      <top/>
      <bottom style="medium">
        <color auto="1"/>
      </bottom>
      <diagonal/>
    </border>
    <border>
      <left style="thin">
        <color auto="1"/>
      </left>
      <right style="thin">
        <color auto="1"/>
      </right>
      <top/>
      <bottom style="thin">
        <color auto="1"/>
      </bottom>
      <diagonal/>
    </border>
    <border>
      <left style="thin">
        <color auto="1"/>
      </left>
      <right/>
      <top style="medium">
        <color indexed="64"/>
      </top>
      <bottom style="medium">
        <color indexed="64"/>
      </bottom>
      <diagonal/>
    </border>
    <border>
      <left style="thin">
        <color auto="1"/>
      </left>
      <right style="thin">
        <color auto="1"/>
      </right>
      <top/>
      <bottom/>
      <diagonal/>
    </border>
    <border>
      <left style="thin">
        <color auto="1"/>
      </left>
      <right style="medium">
        <color auto="1"/>
      </right>
      <top/>
      <bottom/>
      <diagonal/>
    </border>
    <border>
      <left style="thin">
        <color auto="1"/>
      </left>
      <right style="thin">
        <color auto="1"/>
      </right>
      <top style="thin">
        <color auto="1"/>
      </top>
      <bottom/>
      <diagonal/>
    </border>
    <border>
      <left/>
      <right style="thin">
        <color auto="1"/>
      </right>
      <top style="medium">
        <color indexed="64"/>
      </top>
      <bottom style="medium">
        <color indexed="64"/>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medium">
        <color auto="1"/>
      </left>
      <right style="thin">
        <color auto="1"/>
      </right>
      <top style="thin">
        <color auto="1"/>
      </top>
      <bottom/>
      <diagonal/>
    </border>
  </borders>
  <cellStyleXfs count="10">
    <xf numFmtId="0" fontId="0" fillId="0" borderId="0"/>
    <xf numFmtId="164" fontId="1" fillId="0" borderId="0" applyFont="0" applyFill="0" applyBorder="0" applyAlignment="0" applyProtection="0"/>
    <xf numFmtId="42" fontId="1" fillId="0" borderId="0" applyFont="0" applyFill="0" applyBorder="0" applyAlignment="0" applyProtection="0"/>
    <xf numFmtId="0" fontId="4" fillId="0" borderId="0"/>
    <xf numFmtId="9"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5" fillId="4" borderId="11" applyNumberFormat="0" applyAlignment="0" applyProtection="0"/>
  </cellStyleXfs>
  <cellXfs count="214">
    <xf numFmtId="0" fontId="0" fillId="0" borderId="0" xfId="0"/>
    <xf numFmtId="0" fontId="2" fillId="0" borderId="0" xfId="0" applyFont="1"/>
    <xf numFmtId="0" fontId="0" fillId="0" borderId="0" xfId="0"/>
    <xf numFmtId="0" fontId="0" fillId="0" borderId="0" xfId="0" pivotButton="1"/>
    <xf numFmtId="41" fontId="0" fillId="0" borderId="0" xfId="0" applyNumberFormat="1"/>
    <xf numFmtId="10" fontId="0" fillId="0" borderId="0" xfId="4" applyNumberFormat="1" applyFont="1"/>
    <xf numFmtId="41" fontId="0" fillId="0" borderId="0" xfId="5" applyFont="1"/>
    <xf numFmtId="0" fontId="0" fillId="0" borderId="0" xfId="0" applyFont="1"/>
    <xf numFmtId="0" fontId="0" fillId="0" borderId="0" xfId="0" applyFont="1" applyBorder="1"/>
    <xf numFmtId="0" fontId="0" fillId="0" borderId="0" xfId="0" applyFont="1" applyAlignment="1">
      <alignment horizontal="center"/>
    </xf>
    <xf numFmtId="165" fontId="7" fillId="2" borderId="15" xfId="0" applyNumberFormat="1" applyFont="1" applyFill="1" applyBorder="1" applyAlignment="1">
      <alignment horizontal="right" vertical="center" wrapText="1"/>
    </xf>
    <xf numFmtId="0" fontId="3" fillId="0" borderId="1" xfId="0" applyFont="1" applyFill="1" applyBorder="1" applyAlignment="1">
      <alignment vertical="center"/>
    </xf>
    <xf numFmtId="165" fontId="3" fillId="0" borderId="1" xfId="0" applyNumberFormat="1" applyFont="1" applyFill="1" applyBorder="1" applyAlignment="1">
      <alignment horizontal="right" vertical="center" wrapText="1"/>
    </xf>
    <xf numFmtId="165" fontId="3" fillId="0" borderId="1" xfId="2" applyNumberFormat="1" applyFont="1" applyFill="1" applyBorder="1" applyAlignment="1">
      <alignment horizontal="right" vertical="center" wrapText="1"/>
    </xf>
    <xf numFmtId="10" fontId="3" fillId="0" borderId="1" xfId="0" applyNumberFormat="1" applyFont="1" applyFill="1" applyBorder="1" applyAlignment="1">
      <alignment horizontal="center" vertical="center"/>
    </xf>
    <xf numFmtId="6" fontId="3" fillId="0" borderId="1" xfId="0" applyNumberFormat="1" applyFont="1" applyFill="1" applyBorder="1" applyAlignment="1">
      <alignment vertical="center" wrapText="1"/>
    </xf>
    <xf numFmtId="0" fontId="3" fillId="0" borderId="2" xfId="0" applyFont="1" applyFill="1" applyBorder="1" applyAlignment="1">
      <alignment horizontal="center" vertical="center"/>
    </xf>
    <xf numFmtId="0" fontId="3" fillId="0" borderId="3" xfId="0" applyFont="1" applyFill="1" applyBorder="1" applyAlignment="1">
      <alignment vertical="center"/>
    </xf>
    <xf numFmtId="165" fontId="3" fillId="0" borderId="3" xfId="0" applyNumberFormat="1" applyFont="1" applyFill="1" applyBorder="1" applyAlignment="1">
      <alignment horizontal="right" vertical="center" wrapText="1"/>
    </xf>
    <xf numFmtId="165" fontId="3" fillId="0" borderId="3" xfId="2" applyNumberFormat="1" applyFont="1" applyFill="1" applyBorder="1" applyAlignment="1">
      <alignment horizontal="right" vertical="center" wrapText="1"/>
    </xf>
    <xf numFmtId="10" fontId="3" fillId="0" borderId="3" xfId="0" applyNumberFormat="1" applyFont="1" applyFill="1" applyBorder="1" applyAlignment="1">
      <alignment horizontal="center" vertical="center"/>
    </xf>
    <xf numFmtId="6" fontId="3" fillId="0" borderId="3" xfId="0" applyNumberFormat="1" applyFont="1" applyFill="1" applyBorder="1" applyAlignment="1">
      <alignment vertical="center" wrapText="1"/>
    </xf>
    <xf numFmtId="10" fontId="3" fillId="0" borderId="4" xfId="0" applyNumberFormat="1" applyFont="1" applyFill="1" applyBorder="1" applyAlignment="1">
      <alignment horizontal="center" vertical="center"/>
    </xf>
    <xf numFmtId="0" fontId="3" fillId="0" borderId="5" xfId="0" applyFont="1" applyFill="1" applyBorder="1" applyAlignment="1">
      <alignment horizontal="center" vertical="center"/>
    </xf>
    <xf numFmtId="10" fontId="3" fillId="0" borderId="6" xfId="0" applyNumberFormat="1"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vertical="center"/>
    </xf>
    <xf numFmtId="165" fontId="3" fillId="0" borderId="8" xfId="0" applyNumberFormat="1" applyFont="1" applyFill="1" applyBorder="1" applyAlignment="1">
      <alignment horizontal="right" vertical="center" wrapText="1"/>
    </xf>
    <xf numFmtId="165" fontId="3" fillId="0" borderId="8" xfId="2" applyNumberFormat="1" applyFont="1" applyFill="1" applyBorder="1" applyAlignment="1">
      <alignment horizontal="right" vertical="center" wrapText="1"/>
    </xf>
    <xf numFmtId="10" fontId="3" fillId="0" borderId="8" xfId="0" applyNumberFormat="1" applyFont="1" applyFill="1" applyBorder="1" applyAlignment="1">
      <alignment horizontal="center" vertical="center"/>
    </xf>
    <xf numFmtId="6" fontId="3" fillId="0" borderId="8" xfId="0" applyNumberFormat="1" applyFont="1" applyFill="1" applyBorder="1" applyAlignment="1">
      <alignment vertical="center" wrapText="1"/>
    </xf>
    <xf numFmtId="10" fontId="3" fillId="0" borderId="9" xfId="0" applyNumberFormat="1" applyFont="1" applyFill="1" applyBorder="1" applyAlignment="1">
      <alignment horizontal="center" vertical="center"/>
    </xf>
    <xf numFmtId="10" fontId="7" fillId="0" borderId="10" xfId="0" applyNumberFormat="1" applyFont="1" applyFill="1" applyBorder="1" applyAlignment="1">
      <alignment horizontal="center" vertical="center"/>
    </xf>
    <xf numFmtId="10" fontId="3" fillId="0" borderId="3" xfId="4" applyNumberFormat="1" applyFont="1" applyFill="1" applyBorder="1" applyAlignment="1">
      <alignment horizontal="center" vertical="center" wrapText="1"/>
    </xf>
    <xf numFmtId="10" fontId="3" fillId="0" borderId="1" xfId="4" applyNumberFormat="1" applyFont="1" applyFill="1" applyBorder="1" applyAlignment="1">
      <alignment horizontal="center" vertical="center" wrapText="1"/>
    </xf>
    <xf numFmtId="10" fontId="3" fillId="0" borderId="8" xfId="4" applyNumberFormat="1" applyFont="1" applyFill="1" applyBorder="1" applyAlignment="1">
      <alignment horizontal="center" vertical="center" wrapText="1"/>
    </xf>
    <xf numFmtId="0" fontId="3" fillId="0" borderId="3" xfId="5" applyNumberFormat="1" applyFont="1" applyFill="1" applyBorder="1" applyAlignment="1">
      <alignment horizontal="center" vertical="center"/>
    </xf>
    <xf numFmtId="0" fontId="3" fillId="0" borderId="1" xfId="5" applyNumberFormat="1" applyFont="1" applyFill="1" applyBorder="1" applyAlignment="1">
      <alignment horizontal="center" vertical="center"/>
    </xf>
    <xf numFmtId="0" fontId="3" fillId="0" borderId="8" xfId="5" applyNumberFormat="1" applyFont="1" applyFill="1" applyBorder="1" applyAlignment="1">
      <alignment horizontal="center" vertical="center"/>
    </xf>
    <xf numFmtId="41" fontId="7" fillId="0" borderId="15" xfId="5" applyFont="1" applyBorder="1" applyAlignment="1">
      <alignment horizontal="center" vertical="center"/>
    </xf>
    <xf numFmtId="41" fontId="2" fillId="0" borderId="0" xfId="5" applyFont="1"/>
    <xf numFmtId="0" fontId="2" fillId="0" borderId="0" xfId="0" applyFont="1" applyAlignment="1">
      <alignment horizontal="center" vertical="center" wrapText="1"/>
    </xf>
    <xf numFmtId="10" fontId="7" fillId="2" borderId="15" xfId="4" applyNumberFormat="1" applyFont="1" applyFill="1" applyBorder="1" applyAlignment="1">
      <alignment horizontal="center" vertical="center" wrapText="1"/>
    </xf>
    <xf numFmtId="10" fontId="2" fillId="0" borderId="0" xfId="4" applyNumberFormat="1" applyFont="1" applyAlignment="1">
      <alignment horizontal="center" vertical="center"/>
    </xf>
    <xf numFmtId="165" fontId="3" fillId="0" borderId="27" xfId="0" applyNumberFormat="1" applyFont="1" applyFill="1" applyBorder="1" applyAlignment="1">
      <alignment horizontal="right" vertical="center" wrapText="1"/>
    </xf>
    <xf numFmtId="0" fontId="10" fillId="13" borderId="1" xfId="0" applyFont="1" applyFill="1" applyBorder="1" applyAlignment="1">
      <alignment horizontal="center" vertical="center" wrapText="1"/>
    </xf>
    <xf numFmtId="0" fontId="10" fillId="13" borderId="31" xfId="0" applyFont="1" applyFill="1" applyBorder="1" applyAlignment="1">
      <alignment horizontal="center" vertical="center" wrapText="1"/>
    </xf>
    <xf numFmtId="0" fontId="11" fillId="0" borderId="0" xfId="0" applyFont="1" applyAlignment="1">
      <alignment horizontal="center" vertical="center"/>
    </xf>
    <xf numFmtId="0" fontId="11" fillId="0" borderId="0" xfId="0" applyFont="1"/>
    <xf numFmtId="0" fontId="12" fillId="0" borderId="0" xfId="0" applyFont="1"/>
    <xf numFmtId="0" fontId="11" fillId="0" borderId="0" xfId="0" applyFont="1" applyAlignment="1">
      <alignment horizontal="center"/>
    </xf>
    <xf numFmtId="42" fontId="11" fillId="0" borderId="0" xfId="0" applyNumberFormat="1" applyFont="1" applyAlignment="1">
      <alignment horizontal="right"/>
    </xf>
    <xf numFmtId="0" fontId="11" fillId="0" borderId="0" xfId="0" applyNumberFormat="1" applyFont="1" applyBorder="1" applyAlignment="1">
      <alignment horizontal="center" vertical="center"/>
    </xf>
    <xf numFmtId="0" fontId="11" fillId="2" borderId="0" xfId="0" applyFont="1" applyFill="1"/>
    <xf numFmtId="0" fontId="12" fillId="10" borderId="10" xfId="0" applyFont="1" applyFill="1" applyBorder="1" applyAlignment="1">
      <alignment horizontal="center" vertical="center" wrapText="1"/>
    </xf>
    <xf numFmtId="42" fontId="12" fillId="10" borderId="10" xfId="0" applyNumberFormat="1" applyFont="1" applyFill="1" applyBorder="1" applyAlignment="1">
      <alignment horizontal="center" vertical="center" wrapText="1"/>
    </xf>
    <xf numFmtId="0" fontId="10" fillId="9" borderId="5" xfId="0" applyFont="1" applyFill="1" applyBorder="1" applyAlignment="1">
      <alignment horizontal="center" vertical="center" wrapText="1"/>
    </xf>
    <xf numFmtId="0" fontId="13" fillId="11" borderId="1" xfId="0" applyFont="1" applyFill="1" applyBorder="1" applyAlignment="1">
      <alignment vertical="center" wrapText="1"/>
    </xf>
    <xf numFmtId="0" fontId="10" fillId="12" borderId="1" xfId="0" applyFont="1" applyFill="1" applyBorder="1" applyAlignment="1">
      <alignment vertical="center" wrapText="1"/>
    </xf>
    <xf numFmtId="0" fontId="10" fillId="12" borderId="1" xfId="0" applyFont="1" applyFill="1" applyBorder="1" applyAlignment="1">
      <alignment horizontal="justify" vertical="center" wrapText="1"/>
    </xf>
    <xf numFmtId="0" fontId="10" fillId="12" borderId="1" xfId="0" applyFont="1" applyFill="1" applyBorder="1" applyAlignment="1">
      <alignment horizontal="center" vertical="center" wrapText="1"/>
    </xf>
    <xf numFmtId="42" fontId="10" fillId="12" borderId="1" xfId="2" applyNumberFormat="1" applyFont="1" applyFill="1" applyBorder="1" applyAlignment="1">
      <alignment horizontal="right" vertical="center" wrapText="1"/>
    </xf>
    <xf numFmtId="0" fontId="10" fillId="12" borderId="6" xfId="2" applyNumberFormat="1" applyFont="1" applyFill="1" applyBorder="1" applyAlignment="1">
      <alignment horizontal="center" vertical="center" wrapText="1"/>
    </xf>
    <xf numFmtId="42" fontId="10" fillId="12" borderId="1" xfId="0" applyNumberFormat="1" applyFont="1" applyFill="1" applyBorder="1" applyAlignment="1">
      <alignment horizontal="center" vertical="center" wrapText="1"/>
    </xf>
    <xf numFmtId="0" fontId="10" fillId="13" borderId="1" xfId="0" applyFont="1" applyFill="1" applyBorder="1" applyAlignment="1">
      <alignment vertical="center" wrapText="1"/>
    </xf>
    <xf numFmtId="0" fontId="10" fillId="13" borderId="1" xfId="0" applyFont="1" applyFill="1" applyBorder="1" applyAlignment="1">
      <alignment horizontal="justify" vertical="center" wrapText="1"/>
    </xf>
    <xf numFmtId="42" fontId="10" fillId="13" borderId="1" xfId="2" applyNumberFormat="1" applyFont="1" applyFill="1" applyBorder="1" applyAlignment="1">
      <alignment horizontal="right" vertical="center" wrapText="1"/>
    </xf>
    <xf numFmtId="0" fontId="10" fillId="13" borderId="6" xfId="0" applyFont="1" applyFill="1" applyBorder="1" applyAlignment="1">
      <alignment horizontal="center" vertical="center" wrapText="1"/>
    </xf>
    <xf numFmtId="0" fontId="10" fillId="15"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6" xfId="2" applyNumberFormat="1" applyFont="1" applyFill="1" applyBorder="1" applyAlignment="1">
      <alignment horizontal="center" vertical="center" wrapText="1"/>
    </xf>
    <xf numFmtId="42" fontId="13" fillId="3" borderId="23" xfId="2" applyNumberFormat="1" applyFont="1" applyFill="1" applyBorder="1" applyAlignment="1">
      <alignment horizontal="right" vertical="center" wrapText="1"/>
    </xf>
    <xf numFmtId="0" fontId="11" fillId="0" borderId="0" xfId="0" applyFont="1" applyBorder="1"/>
    <xf numFmtId="0" fontId="10" fillId="12" borderId="29" xfId="0" applyFont="1" applyFill="1" applyBorder="1" applyAlignment="1">
      <alignment horizontal="center" vertical="center" wrapText="1"/>
    </xf>
    <xf numFmtId="9" fontId="10" fillId="12" borderId="1" xfId="4" applyFont="1" applyFill="1" applyBorder="1" applyAlignment="1">
      <alignment horizontal="center" vertical="center" wrapText="1"/>
    </xf>
    <xf numFmtId="0" fontId="10" fillId="12" borderId="27" xfId="0" applyFont="1" applyFill="1" applyBorder="1" applyAlignment="1">
      <alignment horizontal="center" vertical="center" wrapText="1"/>
    </xf>
    <xf numFmtId="42" fontId="10" fillId="13" borderId="1" xfId="0" applyNumberFormat="1" applyFont="1" applyFill="1" applyBorder="1" applyAlignment="1">
      <alignment horizontal="center" vertical="center" wrapText="1"/>
    </xf>
    <xf numFmtId="0" fontId="10" fillId="13" borderId="6" xfId="2"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6" xfId="2" applyNumberFormat="1" applyFont="1" applyFill="1" applyBorder="1" applyAlignment="1">
      <alignment horizontal="center" vertical="center" wrapText="1"/>
    </xf>
    <xf numFmtId="0" fontId="10" fillId="14" borderId="1" xfId="0" applyFont="1" applyFill="1" applyBorder="1" applyAlignment="1">
      <alignment horizontal="center" vertical="center" wrapText="1"/>
    </xf>
    <xf numFmtId="9" fontId="10" fillId="13" borderId="1" xfId="4" applyFont="1" applyFill="1" applyBorder="1" applyAlignment="1">
      <alignment horizontal="center" vertical="center" wrapText="1"/>
    </xf>
    <xf numFmtId="0" fontId="10" fillId="12" borderId="31" xfId="0" applyFont="1" applyFill="1" applyBorder="1" applyAlignment="1">
      <alignment horizontal="center" vertical="center" wrapText="1"/>
    </xf>
    <xf numFmtId="0" fontId="10" fillId="0" borderId="0" xfId="0" applyFont="1"/>
    <xf numFmtId="168" fontId="10" fillId="12" borderId="1" xfId="0" applyNumberFormat="1" applyFont="1" applyFill="1" applyBorder="1" applyAlignment="1">
      <alignment horizontal="center" vertical="center" wrapText="1"/>
    </xf>
    <xf numFmtId="0" fontId="10" fillId="12" borderId="31" xfId="0" applyFont="1" applyFill="1" applyBorder="1" applyAlignment="1">
      <alignment vertical="center" wrapText="1"/>
    </xf>
    <xf numFmtId="0" fontId="10" fillId="12" borderId="31" xfId="0" applyFont="1" applyFill="1" applyBorder="1" applyAlignment="1">
      <alignment horizontal="justify" vertical="center" wrapText="1"/>
    </xf>
    <xf numFmtId="0" fontId="10" fillId="15" borderId="31" xfId="0" applyFont="1" applyFill="1" applyBorder="1" applyAlignment="1">
      <alignment horizontal="center" vertical="center" wrapText="1"/>
    </xf>
    <xf numFmtId="0" fontId="10" fillId="12" borderId="33" xfId="2" applyNumberFormat="1" applyFont="1" applyFill="1" applyBorder="1" applyAlignment="1">
      <alignment horizontal="center" vertical="center" wrapText="1"/>
    </xf>
    <xf numFmtId="0" fontId="15" fillId="13" borderId="27" xfId="0" applyFont="1" applyFill="1" applyBorder="1" applyAlignment="1">
      <alignment vertical="center" wrapText="1"/>
    </xf>
    <xf numFmtId="42" fontId="10" fillId="13" borderId="27" xfId="2" applyNumberFormat="1" applyFont="1" applyFill="1" applyBorder="1" applyAlignment="1">
      <alignment horizontal="right" vertical="center" wrapText="1"/>
    </xf>
    <xf numFmtId="0" fontId="10" fillId="13" borderId="27" xfId="0" applyFont="1" applyFill="1" applyBorder="1" applyAlignment="1">
      <alignment horizontal="center" vertical="center" wrapText="1"/>
    </xf>
    <xf numFmtId="0" fontId="10" fillId="2" borderId="27" xfId="0" applyFont="1" applyFill="1" applyBorder="1" applyAlignment="1">
      <alignment horizontal="center" vertical="center" wrapText="1"/>
    </xf>
    <xf numFmtId="0" fontId="10" fillId="15" borderId="27" xfId="0" applyFont="1" applyFill="1" applyBorder="1" applyAlignment="1">
      <alignment horizontal="center" vertical="center" wrapText="1"/>
    </xf>
    <xf numFmtId="0" fontId="10" fillId="2" borderId="34" xfId="2" applyNumberFormat="1" applyFont="1" applyFill="1" applyBorder="1" applyAlignment="1">
      <alignment horizontal="center" vertical="center" wrapText="1"/>
    </xf>
    <xf numFmtId="42" fontId="10" fillId="12" borderId="29" xfId="2" applyNumberFormat="1" applyFont="1" applyFill="1" applyBorder="1" applyAlignment="1">
      <alignment horizontal="right" vertical="center" wrapText="1"/>
    </xf>
    <xf numFmtId="0" fontId="13" fillId="11" borderId="31" xfId="0" applyFont="1" applyFill="1" applyBorder="1" applyAlignment="1">
      <alignment vertical="center" wrapText="1"/>
    </xf>
    <xf numFmtId="0" fontId="10" fillId="13" borderId="31" xfId="0" applyFont="1" applyFill="1" applyBorder="1" applyAlignment="1">
      <alignment vertical="center" wrapText="1"/>
    </xf>
    <xf numFmtId="0" fontId="10" fillId="13" borderId="31" xfId="0" applyFont="1" applyFill="1" applyBorder="1" applyAlignment="1">
      <alignment horizontal="justify" vertical="center" wrapText="1"/>
    </xf>
    <xf numFmtId="42" fontId="10" fillId="13" borderId="31" xfId="2" applyNumberFormat="1" applyFont="1" applyFill="1" applyBorder="1" applyAlignment="1">
      <alignment horizontal="right" vertical="center" wrapText="1"/>
    </xf>
    <xf numFmtId="0" fontId="10" fillId="2" borderId="31" xfId="0" applyFont="1" applyFill="1" applyBorder="1" applyAlignment="1">
      <alignment horizontal="center" vertical="center" wrapText="1"/>
    </xf>
    <xf numFmtId="0" fontId="10" fillId="2" borderId="33" xfId="2" applyNumberFormat="1" applyFont="1" applyFill="1" applyBorder="1" applyAlignment="1">
      <alignment horizontal="center" vertical="center" wrapText="1"/>
    </xf>
    <xf numFmtId="42" fontId="13" fillId="3" borderId="10" xfId="2" applyNumberFormat="1" applyFont="1" applyFill="1" applyBorder="1" applyAlignment="1">
      <alignment horizontal="right" vertical="center" wrapText="1"/>
    </xf>
    <xf numFmtId="0" fontId="10" fillId="9" borderId="2" xfId="0" applyFont="1" applyFill="1" applyBorder="1" applyAlignment="1">
      <alignment horizontal="center" vertical="center"/>
    </xf>
    <xf numFmtId="0" fontId="10" fillId="13" borderId="27" xfId="0" applyFont="1" applyFill="1" applyBorder="1" applyAlignment="1">
      <alignment vertical="center" wrapText="1"/>
    </xf>
    <xf numFmtId="0" fontId="10" fillId="13" borderId="27" xfId="0" applyFont="1" applyFill="1" applyBorder="1" applyAlignment="1">
      <alignment horizontal="justify" vertical="center" wrapText="1"/>
    </xf>
    <xf numFmtId="0" fontId="10" fillId="16" borderId="1" xfId="0" applyFont="1" applyFill="1" applyBorder="1" applyAlignment="1">
      <alignment vertical="center" wrapText="1"/>
    </xf>
    <xf numFmtId="0" fontId="10" fillId="12" borderId="6" xfId="0" applyFont="1" applyFill="1" applyBorder="1" applyAlignment="1">
      <alignment horizontal="center" vertical="center" wrapText="1"/>
    </xf>
    <xf numFmtId="0" fontId="14" fillId="12" borderId="1"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12" borderId="30" xfId="2" applyNumberFormat="1" applyFont="1" applyFill="1" applyBorder="1" applyAlignment="1">
      <alignment horizontal="center" vertical="center" wrapText="1"/>
    </xf>
    <xf numFmtId="3" fontId="10" fillId="12" borderId="1" xfId="0" applyNumberFormat="1" applyFont="1" applyFill="1" applyBorder="1" applyAlignment="1">
      <alignment horizontal="center" vertical="center" wrapText="1"/>
    </xf>
    <xf numFmtId="42" fontId="11" fillId="0" borderId="0" xfId="2" applyFont="1"/>
    <xf numFmtId="14" fontId="10" fillId="12" borderId="1" xfId="0" applyNumberFormat="1" applyFont="1" applyFill="1" applyBorder="1" applyAlignment="1">
      <alignment horizontal="center" vertical="center" wrapText="1"/>
    </xf>
    <xf numFmtId="0" fontId="10" fillId="12" borderId="1" xfId="0" applyFont="1" applyFill="1" applyBorder="1" applyAlignment="1">
      <alignment horizontal="center" vertical="center"/>
    </xf>
    <xf numFmtId="0" fontId="11" fillId="0" borderId="0" xfId="0" applyFont="1" applyBorder="1" applyAlignment="1">
      <alignment horizontal="center" vertical="center"/>
    </xf>
    <xf numFmtId="0" fontId="12" fillId="0" borderId="0" xfId="0" applyFont="1" applyBorder="1"/>
    <xf numFmtId="0" fontId="11" fillId="0" borderId="0" xfId="0" applyFont="1" applyBorder="1" applyAlignment="1">
      <alignment horizontal="center"/>
    </xf>
    <xf numFmtId="42" fontId="11" fillId="0" borderId="0" xfId="0" applyNumberFormat="1" applyFont="1" applyBorder="1" applyAlignment="1">
      <alignment horizontal="right"/>
    </xf>
    <xf numFmtId="42" fontId="11" fillId="0" borderId="0" xfId="0" applyNumberFormat="1" applyFont="1" applyBorder="1"/>
    <xf numFmtId="0" fontId="13" fillId="3" borderId="10" xfId="0" applyFont="1" applyFill="1" applyBorder="1" applyAlignment="1">
      <alignment horizontal="center" vertical="center"/>
    </xf>
    <xf numFmtId="0" fontId="13" fillId="3" borderId="23" xfId="0" applyFont="1" applyFill="1" applyBorder="1" applyAlignment="1">
      <alignment horizontal="center" vertical="center"/>
    </xf>
    <xf numFmtId="0" fontId="15" fillId="13" borderId="1" xfId="0" applyFont="1" applyFill="1" applyBorder="1" applyAlignment="1">
      <alignment vertical="center" wrapText="1"/>
    </xf>
    <xf numFmtId="0" fontId="18" fillId="13" borderId="1" xfId="0" applyFont="1" applyFill="1" applyBorder="1" applyAlignment="1">
      <alignment horizontal="justify" vertical="center" wrapText="1"/>
    </xf>
    <xf numFmtId="0" fontId="10" fillId="13" borderId="33" xfId="2" applyNumberFormat="1" applyFont="1" applyFill="1" applyBorder="1" applyAlignment="1">
      <alignment horizontal="center" vertical="center" wrapText="1"/>
    </xf>
    <xf numFmtId="0" fontId="19" fillId="13" borderId="27" xfId="0" applyFont="1" applyFill="1" applyBorder="1" applyAlignment="1">
      <alignment vertical="center" wrapText="1"/>
    </xf>
    <xf numFmtId="0" fontId="15" fillId="13" borderId="27" xfId="0" applyFont="1" applyFill="1" applyBorder="1" applyAlignment="1">
      <alignment horizontal="center" vertical="center" wrapText="1"/>
    </xf>
    <xf numFmtId="0" fontId="15" fillId="13" borderId="1" xfId="0" applyFont="1" applyFill="1" applyBorder="1" applyAlignment="1">
      <alignment horizontal="center" vertical="center" wrapText="1"/>
    </xf>
    <xf numFmtId="14" fontId="10" fillId="13" borderId="1" xfId="0" applyNumberFormat="1" applyFont="1" applyFill="1" applyBorder="1" applyAlignment="1">
      <alignment horizontal="center" vertical="center" wrapText="1"/>
    </xf>
    <xf numFmtId="0" fontId="19" fillId="13" borderId="1" xfId="0" applyFont="1" applyFill="1" applyBorder="1" applyAlignment="1">
      <alignment vertical="center" wrapText="1"/>
    </xf>
    <xf numFmtId="0" fontId="18" fillId="13" borderId="1" xfId="0" applyFont="1" applyFill="1" applyBorder="1" applyAlignment="1">
      <alignment vertical="center" wrapText="1"/>
    </xf>
    <xf numFmtId="9" fontId="18" fillId="13" borderId="1" xfId="4" applyFont="1" applyFill="1" applyBorder="1" applyAlignment="1">
      <alignment horizontal="justify" vertical="center" wrapText="1"/>
    </xf>
    <xf numFmtId="0" fontId="18" fillId="13" borderId="31" xfId="0" applyFont="1" applyFill="1" applyBorder="1" applyAlignment="1">
      <alignment horizontal="justify" vertical="center" wrapText="1"/>
    </xf>
    <xf numFmtId="0" fontId="18" fillId="12" borderId="1" xfId="0" applyFont="1" applyFill="1" applyBorder="1" applyAlignment="1">
      <alignment horizontal="justify" vertical="center" wrapText="1"/>
    </xf>
    <xf numFmtId="0" fontId="18" fillId="12" borderId="1" xfId="0" applyFont="1" applyFill="1" applyBorder="1" applyAlignment="1">
      <alignment horizontal="left" vertical="center" wrapText="1"/>
    </xf>
    <xf numFmtId="0" fontId="18" fillId="12" borderId="31" xfId="0" applyFont="1" applyFill="1" applyBorder="1" applyAlignment="1">
      <alignment horizontal="justify" vertical="center" wrapText="1"/>
    </xf>
    <xf numFmtId="42" fontId="10" fillId="2" borderId="1" xfId="0" applyNumberFormat="1" applyFont="1" applyFill="1" applyBorder="1" applyAlignment="1">
      <alignment horizontal="center" vertical="center" wrapText="1"/>
    </xf>
    <xf numFmtId="0" fontId="13" fillId="3" borderId="23" xfId="0" applyFont="1" applyFill="1" applyBorder="1" applyAlignment="1">
      <alignment horizontal="center" vertical="center"/>
    </xf>
    <xf numFmtId="0" fontId="13" fillId="3" borderId="28" xfId="0" applyFont="1" applyFill="1" applyBorder="1" applyAlignment="1">
      <alignment horizontal="center" vertical="center" wrapText="1"/>
    </xf>
    <xf numFmtId="0" fontId="24" fillId="13" borderId="27" xfId="0" applyFont="1" applyFill="1" applyBorder="1" applyAlignment="1">
      <alignment vertical="center" wrapText="1"/>
    </xf>
    <xf numFmtId="0" fontId="25" fillId="13" borderId="1" xfId="0" applyFont="1" applyFill="1" applyBorder="1" applyAlignment="1">
      <alignment horizontal="justify" vertical="center" wrapText="1"/>
    </xf>
    <xf numFmtId="9" fontId="25" fillId="13" borderId="1" xfId="4" applyFont="1" applyFill="1" applyBorder="1" applyAlignment="1">
      <alignment horizontal="justify" vertical="center" wrapText="1"/>
    </xf>
    <xf numFmtId="9" fontId="25" fillId="13" borderId="31" xfId="4" applyFont="1" applyFill="1" applyBorder="1" applyAlignment="1">
      <alignment horizontal="justify" vertical="center" wrapText="1"/>
    </xf>
    <xf numFmtId="0" fontId="13" fillId="3" borderId="28" xfId="0" applyFont="1" applyFill="1" applyBorder="1" applyAlignment="1">
      <alignment horizontal="center" vertical="center" wrapText="1"/>
    </xf>
    <xf numFmtId="42" fontId="13" fillId="3" borderId="23" xfId="0" applyNumberFormat="1" applyFont="1" applyFill="1" applyBorder="1" applyAlignment="1">
      <alignment vertical="center" wrapText="1"/>
    </xf>
    <xf numFmtId="0" fontId="10" fillId="9" borderId="35" xfId="0" applyFont="1" applyFill="1" applyBorder="1" applyAlignment="1">
      <alignment horizontal="center" vertical="center" wrapText="1"/>
    </xf>
    <xf numFmtId="0" fontId="18" fillId="13" borderId="31" xfId="0" applyFont="1" applyFill="1" applyBorder="1" applyAlignment="1">
      <alignment vertical="center" wrapText="1"/>
    </xf>
    <xf numFmtId="0" fontId="25" fillId="13" borderId="31" xfId="0" applyFont="1" applyFill="1" applyBorder="1" applyAlignment="1">
      <alignment horizontal="justify" vertical="center" wrapText="1"/>
    </xf>
    <xf numFmtId="0" fontId="10" fillId="13" borderId="30"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17" borderId="1" xfId="0" applyFont="1" applyFill="1" applyBorder="1" applyAlignment="1">
      <alignment horizontal="center" vertical="center" wrapText="1"/>
    </xf>
    <xf numFmtId="0" fontId="10" fillId="0" borderId="27" xfId="0" applyFont="1" applyFill="1" applyBorder="1" applyAlignment="1">
      <alignment horizontal="center" vertical="center" wrapText="1"/>
    </xf>
    <xf numFmtId="0" fontId="10" fillId="13" borderId="30" xfId="2" applyNumberFormat="1" applyFont="1" applyFill="1" applyBorder="1" applyAlignment="1">
      <alignment horizontal="center" vertical="center" wrapText="1"/>
    </xf>
    <xf numFmtId="0" fontId="10" fillId="0" borderId="9" xfId="2" applyNumberFormat="1" applyFont="1" applyFill="1" applyBorder="1" applyAlignment="1">
      <alignment horizontal="center" vertical="center" wrapText="1"/>
    </xf>
    <xf numFmtId="0" fontId="10" fillId="9" borderId="1" xfId="0" applyFont="1" applyFill="1" applyBorder="1" applyAlignment="1">
      <alignment horizontal="center" vertical="center" wrapText="1"/>
    </xf>
    <xf numFmtId="0" fontId="10" fillId="3" borderId="33" xfId="2" applyNumberFormat="1" applyFont="1" applyFill="1" applyBorder="1" applyAlignment="1">
      <alignment horizontal="center" vertical="center" wrapText="1"/>
    </xf>
    <xf numFmtId="167" fontId="10" fillId="12" borderId="1" xfId="0" applyNumberFormat="1" applyFont="1" applyFill="1" applyBorder="1" applyAlignment="1">
      <alignment horizontal="center" vertical="center" wrapText="1"/>
    </xf>
    <xf numFmtId="168" fontId="10" fillId="12" borderId="31" xfId="0" applyNumberFormat="1" applyFont="1" applyFill="1" applyBorder="1" applyAlignment="1">
      <alignment horizontal="center" vertical="center" wrapText="1"/>
    </xf>
    <xf numFmtId="14" fontId="15" fillId="13" borderId="1" xfId="0" applyNumberFormat="1" applyFont="1" applyFill="1" applyBorder="1" applyAlignment="1">
      <alignment horizontal="center" vertical="center" wrapText="1"/>
    </xf>
    <xf numFmtId="168" fontId="10" fillId="12" borderId="29" xfId="0" applyNumberFormat="1" applyFont="1" applyFill="1" applyBorder="1" applyAlignment="1">
      <alignment horizontal="center" vertical="center" wrapText="1"/>
    </xf>
    <xf numFmtId="168" fontId="10" fillId="13" borderId="1" xfId="0" applyNumberFormat="1" applyFont="1" applyFill="1" applyBorder="1" applyAlignment="1">
      <alignment horizontal="center" vertical="center" wrapText="1"/>
    </xf>
    <xf numFmtId="168" fontId="10" fillId="13" borderId="31" xfId="0" applyNumberFormat="1" applyFont="1" applyFill="1" applyBorder="1" applyAlignment="1">
      <alignment horizontal="center" vertical="center" wrapText="1"/>
    </xf>
    <xf numFmtId="14" fontId="10" fillId="13" borderId="27" xfId="0" applyNumberFormat="1" applyFont="1" applyFill="1" applyBorder="1" applyAlignment="1">
      <alignment horizontal="center" vertical="center" wrapText="1"/>
    </xf>
    <xf numFmtId="167" fontId="10" fillId="13" borderId="1" xfId="0" applyNumberFormat="1" applyFont="1" applyFill="1" applyBorder="1" applyAlignment="1">
      <alignment horizontal="center" vertical="center" wrapText="1"/>
    </xf>
    <xf numFmtId="167" fontId="10" fillId="13" borderId="31" xfId="0" applyNumberFormat="1" applyFont="1" applyFill="1" applyBorder="1" applyAlignment="1">
      <alignment horizontal="center" vertical="center" wrapText="1"/>
    </xf>
    <xf numFmtId="14" fontId="10" fillId="12" borderId="29" xfId="0" applyNumberFormat="1" applyFont="1" applyFill="1" applyBorder="1" applyAlignment="1">
      <alignment horizontal="center" vertical="center" wrapText="1"/>
    </xf>
    <xf numFmtId="14" fontId="10" fillId="13" borderId="31" xfId="0" applyNumberFormat="1" applyFont="1" applyFill="1" applyBorder="1" applyAlignment="1">
      <alignment horizontal="center" vertical="center" wrapText="1"/>
    </xf>
    <xf numFmtId="42" fontId="13" fillId="3" borderId="28" xfId="0" applyNumberFormat="1" applyFont="1" applyFill="1" applyBorder="1" applyAlignment="1">
      <alignment horizontal="center" vertical="center" wrapText="1"/>
    </xf>
    <xf numFmtId="42" fontId="13" fillId="3" borderId="18" xfId="0" applyNumberFormat="1" applyFont="1" applyFill="1" applyBorder="1" applyAlignment="1">
      <alignment horizontal="center" vertical="center" wrapText="1"/>
    </xf>
    <xf numFmtId="10" fontId="13" fillId="3" borderId="28" xfId="4" applyNumberFormat="1" applyFont="1" applyFill="1" applyBorder="1" applyAlignment="1">
      <alignment horizontal="center" vertical="center"/>
    </xf>
    <xf numFmtId="10" fontId="13" fillId="3" borderId="13" xfId="4" applyNumberFormat="1" applyFont="1" applyFill="1" applyBorder="1" applyAlignment="1">
      <alignment horizontal="center" vertical="center"/>
    </xf>
    <xf numFmtId="10" fontId="13" fillId="3" borderId="32" xfId="4" applyNumberFormat="1" applyFont="1" applyFill="1" applyBorder="1" applyAlignment="1">
      <alignment horizontal="center" vertical="center"/>
    </xf>
    <xf numFmtId="0" fontId="12" fillId="0" borderId="0" xfId="0" applyFont="1" applyBorder="1" applyAlignment="1">
      <alignment horizontal="left" vertical="center"/>
    </xf>
    <xf numFmtId="0" fontId="13" fillId="3" borderId="12" xfId="0" applyFont="1" applyFill="1" applyBorder="1" applyAlignment="1">
      <alignment horizontal="center" vertical="center"/>
    </xf>
    <xf numFmtId="0" fontId="13" fillId="3" borderId="32" xfId="0" applyFont="1" applyFill="1" applyBorder="1" applyAlignment="1">
      <alignment horizontal="center" vertical="center"/>
    </xf>
    <xf numFmtId="0" fontId="13" fillId="3" borderId="28"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32" xfId="0" applyFont="1" applyFill="1" applyBorder="1" applyAlignment="1">
      <alignment horizontal="center" vertical="center" wrapText="1"/>
    </xf>
    <xf numFmtId="0" fontId="12" fillId="10" borderId="22" xfId="0" applyFont="1" applyFill="1" applyBorder="1" applyAlignment="1">
      <alignment horizontal="center" vertical="center" wrapText="1"/>
    </xf>
    <xf numFmtId="0" fontId="12" fillId="10" borderId="23" xfId="0" applyFont="1" applyFill="1" applyBorder="1" applyAlignment="1">
      <alignment horizontal="center" vertical="center" wrapText="1"/>
    </xf>
    <xf numFmtId="0" fontId="12" fillId="10" borderId="24" xfId="0" applyFont="1" applyFill="1" applyBorder="1" applyAlignment="1">
      <alignment horizontal="center" vertical="center" wrapText="1"/>
    </xf>
    <xf numFmtId="0" fontId="12" fillId="3" borderId="22" xfId="0" applyFont="1" applyFill="1" applyBorder="1" applyAlignment="1">
      <alignment horizontal="center" vertical="center" wrapText="1"/>
    </xf>
    <xf numFmtId="0" fontId="12" fillId="3" borderId="23" xfId="0" applyFont="1" applyFill="1" applyBorder="1" applyAlignment="1">
      <alignment horizontal="center" vertical="center"/>
    </xf>
    <xf numFmtId="0" fontId="12" fillId="3" borderId="24" xfId="0" applyFont="1" applyFill="1" applyBorder="1" applyAlignment="1">
      <alignment horizontal="center" vertical="center"/>
    </xf>
    <xf numFmtId="0" fontId="13" fillId="8" borderId="22" xfId="5" applyNumberFormat="1" applyFont="1" applyFill="1" applyBorder="1" applyAlignment="1">
      <alignment horizontal="center" vertical="center"/>
    </xf>
    <xf numFmtId="0" fontId="13" fillId="8" borderId="23" xfId="5" applyNumberFormat="1" applyFont="1" applyFill="1" applyBorder="1" applyAlignment="1">
      <alignment horizontal="center" vertical="center"/>
    </xf>
    <xf numFmtId="0" fontId="13" fillId="8" borderId="24" xfId="5" applyNumberFormat="1" applyFont="1" applyFill="1" applyBorder="1" applyAlignment="1">
      <alignment horizontal="center" vertical="center"/>
    </xf>
    <xf numFmtId="0" fontId="12" fillId="8" borderId="22" xfId="0" applyFont="1" applyFill="1" applyBorder="1" applyAlignment="1">
      <alignment horizontal="center" vertical="center"/>
    </xf>
    <xf numFmtId="0" fontId="12" fillId="8" borderId="23" xfId="0" applyFont="1" applyFill="1" applyBorder="1" applyAlignment="1">
      <alignment horizontal="center" vertical="center"/>
    </xf>
    <xf numFmtId="0" fontId="12" fillId="8" borderId="24" xfId="0" applyFont="1" applyFill="1" applyBorder="1" applyAlignment="1">
      <alignment horizontal="center" vertical="center"/>
    </xf>
    <xf numFmtId="4" fontId="12" fillId="8" borderId="22" xfId="0" applyNumberFormat="1" applyFont="1" applyFill="1" applyBorder="1" applyAlignment="1">
      <alignment horizontal="center" vertical="center"/>
    </xf>
    <xf numFmtId="4" fontId="12" fillId="8" borderId="23" xfId="0" applyNumberFormat="1" applyFont="1" applyFill="1" applyBorder="1" applyAlignment="1">
      <alignment horizontal="center" vertical="center"/>
    </xf>
    <xf numFmtId="4" fontId="12" fillId="8" borderId="28" xfId="0" applyNumberFormat="1" applyFont="1" applyFill="1" applyBorder="1" applyAlignment="1">
      <alignment horizontal="center" vertical="center"/>
    </xf>
    <xf numFmtId="4" fontId="12" fillId="8" borderId="24" xfId="0" applyNumberFormat="1" applyFont="1" applyFill="1" applyBorder="1" applyAlignment="1">
      <alignment horizontal="center" vertical="center"/>
    </xf>
    <xf numFmtId="166" fontId="12" fillId="8" borderId="22" xfId="2" applyNumberFormat="1" applyFont="1" applyFill="1" applyBorder="1" applyAlignment="1">
      <alignment horizontal="left" vertical="center"/>
    </xf>
    <xf numFmtId="166" fontId="12" fillId="8" borderId="23" xfId="2" applyNumberFormat="1" applyFont="1" applyFill="1" applyBorder="1" applyAlignment="1">
      <alignment horizontal="left" vertical="center"/>
    </xf>
    <xf numFmtId="166" fontId="12" fillId="8" borderId="24" xfId="2" applyNumberFormat="1" applyFont="1" applyFill="1" applyBorder="1" applyAlignment="1">
      <alignment horizontal="left" vertical="center"/>
    </xf>
    <xf numFmtId="0" fontId="7" fillId="0" borderId="17" xfId="0" applyFont="1" applyBorder="1" applyAlignment="1">
      <alignment horizontal="center" vertical="center"/>
    </xf>
    <xf numFmtId="0" fontId="7" fillId="0" borderId="15" xfId="0" applyFont="1" applyBorder="1" applyAlignment="1">
      <alignment horizontal="center" vertical="center"/>
    </xf>
    <xf numFmtId="0" fontId="8" fillId="5" borderId="12" xfId="5" applyNumberFormat="1" applyFont="1" applyFill="1" applyBorder="1" applyAlignment="1">
      <alignment horizontal="center" vertical="center"/>
    </xf>
    <xf numFmtId="0" fontId="8" fillId="5" borderId="13" xfId="5" applyNumberFormat="1" applyFont="1" applyFill="1" applyBorder="1" applyAlignment="1">
      <alignment horizontal="center" vertical="center"/>
    </xf>
    <xf numFmtId="0" fontId="8" fillId="5" borderId="18" xfId="5" applyNumberFormat="1" applyFont="1" applyFill="1" applyBorder="1" applyAlignment="1">
      <alignment horizontal="center" vertical="center"/>
    </xf>
    <xf numFmtId="0" fontId="6" fillId="6" borderId="14" xfId="0" applyFont="1" applyFill="1" applyBorder="1" applyAlignment="1">
      <alignment horizontal="center" vertical="center" wrapText="1"/>
    </xf>
    <xf numFmtId="0" fontId="6" fillId="6" borderId="26" xfId="0" applyFont="1" applyFill="1" applyBorder="1" applyAlignment="1">
      <alignment horizontal="center" vertical="center" wrapText="1"/>
    </xf>
    <xf numFmtId="0" fontId="6" fillId="6" borderId="16" xfId="0" applyFont="1" applyFill="1" applyBorder="1" applyAlignment="1">
      <alignment horizontal="center" vertical="center" wrapText="1"/>
    </xf>
    <xf numFmtId="0" fontId="8" fillId="4" borderId="19" xfId="9" applyFont="1" applyBorder="1" applyAlignment="1">
      <alignment horizontal="center" vertical="center" wrapText="1"/>
    </xf>
    <xf numFmtId="0" fontId="8" fillId="4" borderId="20" xfId="9" applyFont="1" applyBorder="1" applyAlignment="1">
      <alignment horizontal="center" vertical="center" wrapText="1"/>
    </xf>
    <xf numFmtId="0" fontId="8" fillId="4" borderId="21" xfId="9" applyFont="1" applyBorder="1" applyAlignment="1">
      <alignment horizontal="center" vertical="center" wrapText="1"/>
    </xf>
    <xf numFmtId="4" fontId="8" fillId="5" borderId="12" xfId="0" applyNumberFormat="1" applyFont="1" applyFill="1" applyBorder="1" applyAlignment="1">
      <alignment horizontal="center" vertical="center"/>
    </xf>
    <xf numFmtId="4" fontId="8" fillId="5" borderId="13" xfId="0" applyNumberFormat="1" applyFont="1" applyFill="1" applyBorder="1" applyAlignment="1">
      <alignment horizontal="center" vertical="center"/>
    </xf>
    <xf numFmtId="4" fontId="8" fillId="5" borderId="18" xfId="0" applyNumberFormat="1" applyFont="1" applyFill="1" applyBorder="1" applyAlignment="1">
      <alignment horizontal="center" vertical="center"/>
    </xf>
    <xf numFmtId="0" fontId="6" fillId="6" borderId="10" xfId="0" applyFont="1" applyFill="1" applyBorder="1" applyAlignment="1">
      <alignment horizontal="center" vertical="center" wrapText="1"/>
    </xf>
    <xf numFmtId="0" fontId="9" fillId="7" borderId="25" xfId="0" applyFont="1" applyFill="1" applyBorder="1" applyAlignment="1">
      <alignment horizontal="center" vertical="center" wrapText="1"/>
    </xf>
    <xf numFmtId="0" fontId="9" fillId="7" borderId="0" xfId="0" applyFont="1" applyFill="1" applyBorder="1" applyAlignment="1">
      <alignment horizontal="center" vertical="center" wrapText="1"/>
    </xf>
  </cellXfs>
  <cellStyles count="10">
    <cellStyle name="Entrada" xfId="9" builtinId="20"/>
    <cellStyle name="Millares [0]" xfId="5" builtinId="6"/>
    <cellStyle name="Millares [0] 2" xfId="8" xr:uid="{00000000-0005-0000-0000-000002000000}"/>
    <cellStyle name="Millares 2" xfId="1" xr:uid="{00000000-0005-0000-0000-000003000000}"/>
    <cellStyle name="Millares 2 2" xfId="6" xr:uid="{00000000-0005-0000-0000-000004000000}"/>
    <cellStyle name="Moneda [0]" xfId="2" builtinId="7"/>
    <cellStyle name="Moneda [0] 2" xfId="7" xr:uid="{00000000-0005-0000-0000-000006000000}"/>
    <cellStyle name="Normal" xfId="0" builtinId="0"/>
    <cellStyle name="Normal 10" xfId="3" xr:uid="{00000000-0005-0000-0000-000008000000}"/>
    <cellStyle name="Porcentaje" xfId="4" builtinId="5"/>
  </cellStyles>
  <dxfs count="1">
    <dxf>
      <numFmt numFmtId="33" formatCode="_-* #,##0_-;\-* #,##0_-;_-* &quot;-&quot;_-;_-@_-"/>
    </dxf>
  </dxfs>
  <tableStyles count="0" defaultTableStyle="TableStyleMedium2" defaultPivotStyle="PivotStyleLight16"/>
  <colors>
    <mruColors>
      <color rgb="FFFFFFCC"/>
      <color rgb="FFCCFF99"/>
      <color rgb="FFFF99CC"/>
      <color rgb="FFCC99FF"/>
      <color rgb="FFFF33CC"/>
      <color rgb="FFFFFFFF"/>
      <color rgb="FFCCECFF"/>
      <color rgb="FFCCFFFF"/>
      <color rgb="FF99CCFF"/>
      <color rgb="FFD600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2774</xdr:row>
      <xdr:rowOff>0</xdr:rowOff>
    </xdr:from>
    <xdr:to>
      <xdr:col>1</xdr:col>
      <xdr:colOff>304800</xdr:colOff>
      <xdr:row>2774</xdr:row>
      <xdr:rowOff>304800</xdr:rowOff>
    </xdr:to>
    <xdr:sp macro="" textlink="">
      <xdr:nvSpPr>
        <xdr:cNvPr id="2049" name="AutoShape 1" descr="https://community.secop.gov.co/StaticContent/Images/CountryFlags/co.png_v636662124995835930">
          <a:extLst>
            <a:ext uri="{FF2B5EF4-FFF2-40B4-BE49-F238E27FC236}">
              <a16:creationId xmlns:a16="http://schemas.microsoft.com/office/drawing/2014/main" id="{577C75FD-8570-4A07-91E0-CF53C1358088}"/>
            </a:ext>
          </a:extLst>
        </xdr:cNvPr>
        <xdr:cNvSpPr>
          <a:spLocks noChangeAspect="1" noChangeArrowheads="1"/>
        </xdr:cNvSpPr>
      </xdr:nvSpPr>
      <xdr:spPr bwMode="auto">
        <a:xfrm>
          <a:off x="314325" y="78447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2470</xdr:row>
      <xdr:rowOff>0</xdr:rowOff>
    </xdr:from>
    <xdr:to>
      <xdr:col>2</xdr:col>
      <xdr:colOff>304800</xdr:colOff>
      <xdr:row>2470</xdr:row>
      <xdr:rowOff>299662</xdr:rowOff>
    </xdr:to>
    <xdr:sp macro="" textlink="">
      <xdr:nvSpPr>
        <xdr:cNvPr id="3" name="AutoShape 1" descr="https://community.secop.gov.co/StaticContent/Images/CountryFlags/co.png_v636662124995835930">
          <a:extLst>
            <a:ext uri="{FF2B5EF4-FFF2-40B4-BE49-F238E27FC236}">
              <a16:creationId xmlns:a16="http://schemas.microsoft.com/office/drawing/2014/main" id="{8DBD24B1-1DB2-43D8-84FB-041D82C5F753}"/>
            </a:ext>
          </a:extLst>
        </xdr:cNvPr>
        <xdr:cNvSpPr>
          <a:spLocks noChangeAspect="1" noChangeArrowheads="1"/>
        </xdr:cNvSpPr>
      </xdr:nvSpPr>
      <xdr:spPr bwMode="auto">
        <a:xfrm>
          <a:off x="0" y="19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2472</xdr:row>
      <xdr:rowOff>0</xdr:rowOff>
    </xdr:from>
    <xdr:to>
      <xdr:col>2</xdr:col>
      <xdr:colOff>304800</xdr:colOff>
      <xdr:row>2472</xdr:row>
      <xdr:rowOff>299662</xdr:rowOff>
    </xdr:to>
    <xdr:sp macro="" textlink="">
      <xdr:nvSpPr>
        <xdr:cNvPr id="4" name="AutoShape 2" descr="https://community.secop.gov.co/StaticContent/Images/CountryFlags/co.png_v636662124995835930">
          <a:extLst>
            <a:ext uri="{FF2B5EF4-FFF2-40B4-BE49-F238E27FC236}">
              <a16:creationId xmlns:a16="http://schemas.microsoft.com/office/drawing/2014/main" id="{CF679898-957E-4006-B28D-CC175FFAAFD9}"/>
            </a:ext>
          </a:extLst>
        </xdr:cNvPr>
        <xdr:cNvSpPr>
          <a:spLocks noChangeAspect="1" noChangeArrowheads="1"/>
        </xdr:cNvSpPr>
      </xdr:nvSpPr>
      <xdr:spPr bwMode="auto">
        <a:xfrm>
          <a:off x="0" y="19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2490</xdr:row>
      <xdr:rowOff>0</xdr:rowOff>
    </xdr:from>
    <xdr:to>
      <xdr:col>2</xdr:col>
      <xdr:colOff>304800</xdr:colOff>
      <xdr:row>2502</xdr:row>
      <xdr:rowOff>632546</xdr:rowOff>
    </xdr:to>
    <xdr:sp macro="" textlink="">
      <xdr:nvSpPr>
        <xdr:cNvPr id="5" name="AutoShape 3" descr="https://community.secop.gov.co/StaticContent/Images/CountryFlags/co.png_v636662124995835930">
          <a:extLst>
            <a:ext uri="{FF2B5EF4-FFF2-40B4-BE49-F238E27FC236}">
              <a16:creationId xmlns:a16="http://schemas.microsoft.com/office/drawing/2014/main" id="{834D13AF-E823-4496-A8A9-6EC057E92C3A}"/>
            </a:ext>
          </a:extLst>
        </xdr:cNvPr>
        <xdr:cNvSpPr>
          <a:spLocks noChangeAspect="1" noChangeArrowheads="1"/>
        </xdr:cNvSpPr>
      </xdr:nvSpPr>
      <xdr:spPr bwMode="auto">
        <a:xfrm>
          <a:off x="0" y="19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2468</xdr:row>
      <xdr:rowOff>0</xdr:rowOff>
    </xdr:from>
    <xdr:to>
      <xdr:col>2</xdr:col>
      <xdr:colOff>304800</xdr:colOff>
      <xdr:row>2468</xdr:row>
      <xdr:rowOff>299662</xdr:rowOff>
    </xdr:to>
    <xdr:sp macro="" textlink="">
      <xdr:nvSpPr>
        <xdr:cNvPr id="6" name="AutoShape 1" descr="https://community.secop.gov.co/StaticContent/Images/CountryFlags/co.png_v636662124995835930">
          <a:extLst>
            <a:ext uri="{FF2B5EF4-FFF2-40B4-BE49-F238E27FC236}">
              <a16:creationId xmlns:a16="http://schemas.microsoft.com/office/drawing/2014/main" id="{931A5F75-41BF-40FB-B0EF-3CCC32652FE9}"/>
            </a:ext>
          </a:extLst>
        </xdr:cNvPr>
        <xdr:cNvSpPr>
          <a:spLocks noChangeAspect="1" noChangeArrowheads="1"/>
        </xdr:cNvSpPr>
      </xdr:nvSpPr>
      <xdr:spPr bwMode="auto">
        <a:xfrm>
          <a:off x="0" y="19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2469</xdr:row>
      <xdr:rowOff>0</xdr:rowOff>
    </xdr:from>
    <xdr:to>
      <xdr:col>2</xdr:col>
      <xdr:colOff>304800</xdr:colOff>
      <xdr:row>2469</xdr:row>
      <xdr:rowOff>299662</xdr:rowOff>
    </xdr:to>
    <xdr:sp macro="" textlink="">
      <xdr:nvSpPr>
        <xdr:cNvPr id="7" name="AutoShape 2" descr="https://community.secop.gov.co/StaticContent/Images/CountryFlags/co.png_v636662124995835930">
          <a:extLst>
            <a:ext uri="{FF2B5EF4-FFF2-40B4-BE49-F238E27FC236}">
              <a16:creationId xmlns:a16="http://schemas.microsoft.com/office/drawing/2014/main" id="{66562346-885D-458D-A414-5126291FF065}"/>
            </a:ext>
          </a:extLst>
        </xdr:cNvPr>
        <xdr:cNvSpPr>
          <a:spLocks noChangeAspect="1" noChangeArrowheads="1"/>
        </xdr:cNvSpPr>
      </xdr:nvSpPr>
      <xdr:spPr bwMode="auto">
        <a:xfrm>
          <a:off x="0" y="19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2470</xdr:row>
      <xdr:rowOff>0</xdr:rowOff>
    </xdr:from>
    <xdr:to>
      <xdr:col>2</xdr:col>
      <xdr:colOff>304800</xdr:colOff>
      <xdr:row>2470</xdr:row>
      <xdr:rowOff>299662</xdr:rowOff>
    </xdr:to>
    <xdr:sp macro="" textlink="">
      <xdr:nvSpPr>
        <xdr:cNvPr id="8" name="AutoShape 3" descr="https://community.secop.gov.co/StaticContent/Images/CountryFlags/co.png_v636662124995835930">
          <a:extLst>
            <a:ext uri="{FF2B5EF4-FFF2-40B4-BE49-F238E27FC236}">
              <a16:creationId xmlns:a16="http://schemas.microsoft.com/office/drawing/2014/main" id="{21D255E8-48D3-40E4-A80C-52A248D8AEAB}"/>
            </a:ext>
          </a:extLst>
        </xdr:cNvPr>
        <xdr:cNvSpPr>
          <a:spLocks noChangeAspect="1" noChangeArrowheads="1"/>
        </xdr:cNvSpPr>
      </xdr:nvSpPr>
      <xdr:spPr bwMode="auto">
        <a:xfrm>
          <a:off x="0" y="19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2472</xdr:row>
      <xdr:rowOff>0</xdr:rowOff>
    </xdr:from>
    <xdr:to>
      <xdr:col>2</xdr:col>
      <xdr:colOff>304800</xdr:colOff>
      <xdr:row>2472</xdr:row>
      <xdr:rowOff>299662</xdr:rowOff>
    </xdr:to>
    <xdr:sp macro="" textlink="">
      <xdr:nvSpPr>
        <xdr:cNvPr id="9" name="AutoShape 4" descr="https://community.secop.gov.co/StaticContent/Images/CountryFlags/co.png_v636662124995835930">
          <a:extLst>
            <a:ext uri="{FF2B5EF4-FFF2-40B4-BE49-F238E27FC236}">
              <a16:creationId xmlns:a16="http://schemas.microsoft.com/office/drawing/2014/main" id="{0F7BD6D3-E6F0-4217-962E-331F36929BC8}"/>
            </a:ext>
          </a:extLst>
        </xdr:cNvPr>
        <xdr:cNvSpPr>
          <a:spLocks noChangeAspect="1" noChangeArrowheads="1"/>
        </xdr:cNvSpPr>
      </xdr:nvSpPr>
      <xdr:spPr bwMode="auto">
        <a:xfrm>
          <a:off x="0" y="19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2490</xdr:row>
      <xdr:rowOff>0</xdr:rowOff>
    </xdr:from>
    <xdr:to>
      <xdr:col>2</xdr:col>
      <xdr:colOff>304800</xdr:colOff>
      <xdr:row>2502</xdr:row>
      <xdr:rowOff>632546</xdr:rowOff>
    </xdr:to>
    <xdr:sp macro="" textlink="">
      <xdr:nvSpPr>
        <xdr:cNvPr id="10" name="AutoShape 5" descr="https://community.secop.gov.co/StaticContent/Images/CountryFlags/co.png_v636662124995835930">
          <a:extLst>
            <a:ext uri="{FF2B5EF4-FFF2-40B4-BE49-F238E27FC236}">
              <a16:creationId xmlns:a16="http://schemas.microsoft.com/office/drawing/2014/main" id="{BF84D879-9337-4CC8-96F4-67158CD68543}"/>
            </a:ext>
          </a:extLst>
        </xdr:cNvPr>
        <xdr:cNvSpPr>
          <a:spLocks noChangeAspect="1" noChangeArrowheads="1"/>
        </xdr:cNvSpPr>
      </xdr:nvSpPr>
      <xdr:spPr bwMode="auto">
        <a:xfrm>
          <a:off x="0" y="19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2461</xdr:row>
      <xdr:rowOff>0</xdr:rowOff>
    </xdr:from>
    <xdr:to>
      <xdr:col>2</xdr:col>
      <xdr:colOff>304800</xdr:colOff>
      <xdr:row>2461</xdr:row>
      <xdr:rowOff>299662</xdr:rowOff>
    </xdr:to>
    <xdr:sp macro="" textlink="">
      <xdr:nvSpPr>
        <xdr:cNvPr id="11" name="AutoShape 4" descr="https://community.secop.gov.co/StaticContent/Images/CountryFlags/co.png_v636662124995835930">
          <a:extLst>
            <a:ext uri="{FF2B5EF4-FFF2-40B4-BE49-F238E27FC236}">
              <a16:creationId xmlns:a16="http://schemas.microsoft.com/office/drawing/2014/main" id="{94B5525C-E1C1-4841-AC78-DAA774157018}"/>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2462</xdr:row>
      <xdr:rowOff>0</xdr:rowOff>
    </xdr:from>
    <xdr:to>
      <xdr:col>2</xdr:col>
      <xdr:colOff>304800</xdr:colOff>
      <xdr:row>2470</xdr:row>
      <xdr:rowOff>190500</xdr:rowOff>
    </xdr:to>
    <xdr:sp macro="" textlink="">
      <xdr:nvSpPr>
        <xdr:cNvPr id="12" name="AutoShape 5" descr="https://community.secop.gov.co/StaticContent/Images/CountryFlags/co.png_v636662124995835930">
          <a:extLst>
            <a:ext uri="{FF2B5EF4-FFF2-40B4-BE49-F238E27FC236}">
              <a16:creationId xmlns:a16="http://schemas.microsoft.com/office/drawing/2014/main" id="{96CD7EC7-0DD7-4306-BD91-C7BD8C51BBAA}"/>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2462</xdr:row>
      <xdr:rowOff>0</xdr:rowOff>
    </xdr:from>
    <xdr:to>
      <xdr:col>2</xdr:col>
      <xdr:colOff>304800</xdr:colOff>
      <xdr:row>2470</xdr:row>
      <xdr:rowOff>190500</xdr:rowOff>
    </xdr:to>
    <xdr:sp macro="" textlink="">
      <xdr:nvSpPr>
        <xdr:cNvPr id="13" name="AutoShape 6" descr="https://community.secop.gov.co/StaticContent/Images/CountryFlags/co.png_v636662124995835930">
          <a:extLst>
            <a:ext uri="{FF2B5EF4-FFF2-40B4-BE49-F238E27FC236}">
              <a16:creationId xmlns:a16="http://schemas.microsoft.com/office/drawing/2014/main" id="{CEFF450F-5DD9-4B33-9642-351ACB301F65}"/>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2463</xdr:row>
      <xdr:rowOff>0</xdr:rowOff>
    </xdr:from>
    <xdr:to>
      <xdr:col>2</xdr:col>
      <xdr:colOff>304800</xdr:colOff>
      <xdr:row>2463</xdr:row>
      <xdr:rowOff>299662</xdr:rowOff>
    </xdr:to>
    <xdr:sp macro="" textlink="">
      <xdr:nvSpPr>
        <xdr:cNvPr id="14" name="AutoShape 7" descr="https://community.secop.gov.co/StaticContent/Images/CountryFlags/co.png_v636662124995835930">
          <a:extLst>
            <a:ext uri="{FF2B5EF4-FFF2-40B4-BE49-F238E27FC236}">
              <a16:creationId xmlns:a16="http://schemas.microsoft.com/office/drawing/2014/main" id="{09DB41C2-1276-410A-ADDE-F58D7938AB62}"/>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2464</xdr:row>
      <xdr:rowOff>0</xdr:rowOff>
    </xdr:from>
    <xdr:to>
      <xdr:col>2</xdr:col>
      <xdr:colOff>304800</xdr:colOff>
      <xdr:row>2469</xdr:row>
      <xdr:rowOff>240777</xdr:rowOff>
    </xdr:to>
    <xdr:sp macro="" textlink="">
      <xdr:nvSpPr>
        <xdr:cNvPr id="15" name="AutoShape 8" descr="https://community.secop.gov.co/StaticContent/Images/CountryFlags/co.png_v636662124995835930">
          <a:extLst>
            <a:ext uri="{FF2B5EF4-FFF2-40B4-BE49-F238E27FC236}">
              <a16:creationId xmlns:a16="http://schemas.microsoft.com/office/drawing/2014/main" id="{4E51F376-F778-417B-8CB3-5C836C8CD636}"/>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2465</xdr:row>
      <xdr:rowOff>0</xdr:rowOff>
    </xdr:from>
    <xdr:to>
      <xdr:col>2</xdr:col>
      <xdr:colOff>304800</xdr:colOff>
      <xdr:row>2471</xdr:row>
      <xdr:rowOff>776642</xdr:rowOff>
    </xdr:to>
    <xdr:sp macro="" textlink="">
      <xdr:nvSpPr>
        <xdr:cNvPr id="16" name="AutoShape 9" descr="https://community.secop.gov.co/StaticContent/Images/CountryFlags/co.png_v636662124995835930">
          <a:extLst>
            <a:ext uri="{FF2B5EF4-FFF2-40B4-BE49-F238E27FC236}">
              <a16:creationId xmlns:a16="http://schemas.microsoft.com/office/drawing/2014/main" id="{9A7FBF27-D2DA-468B-850D-940F7F589B45}"/>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2465</xdr:row>
      <xdr:rowOff>0</xdr:rowOff>
    </xdr:from>
    <xdr:to>
      <xdr:col>2</xdr:col>
      <xdr:colOff>304800</xdr:colOff>
      <xdr:row>2471</xdr:row>
      <xdr:rowOff>776642</xdr:rowOff>
    </xdr:to>
    <xdr:sp macro="" textlink="">
      <xdr:nvSpPr>
        <xdr:cNvPr id="17" name="AutoShape 10" descr="https://community.secop.gov.co/StaticContent/Images/CountryFlags/co.png_v636662124995835930">
          <a:extLst>
            <a:ext uri="{FF2B5EF4-FFF2-40B4-BE49-F238E27FC236}">
              <a16:creationId xmlns:a16="http://schemas.microsoft.com/office/drawing/2014/main" id="{3F880B51-01DC-4135-90CC-6958027B613D}"/>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2466</xdr:row>
      <xdr:rowOff>0</xdr:rowOff>
    </xdr:from>
    <xdr:to>
      <xdr:col>2</xdr:col>
      <xdr:colOff>304800</xdr:colOff>
      <xdr:row>2471</xdr:row>
      <xdr:rowOff>599372</xdr:rowOff>
    </xdr:to>
    <xdr:sp macro="" textlink="">
      <xdr:nvSpPr>
        <xdr:cNvPr id="18" name="AutoShape 11" descr="https://community.secop.gov.co/StaticContent/Images/CountryFlags/co.png_v636662124995835930">
          <a:extLst>
            <a:ext uri="{FF2B5EF4-FFF2-40B4-BE49-F238E27FC236}">
              <a16:creationId xmlns:a16="http://schemas.microsoft.com/office/drawing/2014/main" id="{50CD7725-D4AB-4C22-80C3-664911A20854}"/>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2466</xdr:row>
      <xdr:rowOff>0</xdr:rowOff>
    </xdr:from>
    <xdr:to>
      <xdr:col>2</xdr:col>
      <xdr:colOff>304800</xdr:colOff>
      <xdr:row>2471</xdr:row>
      <xdr:rowOff>599372</xdr:rowOff>
    </xdr:to>
    <xdr:sp macro="" textlink="">
      <xdr:nvSpPr>
        <xdr:cNvPr id="19" name="AutoShape 12" descr="https://community.secop.gov.co/StaticContent/Images/CountryFlags/co.png_v636662124995835930">
          <a:extLst>
            <a:ext uri="{FF2B5EF4-FFF2-40B4-BE49-F238E27FC236}">
              <a16:creationId xmlns:a16="http://schemas.microsoft.com/office/drawing/2014/main" id="{4C43BDF7-8964-43EC-8625-D9E45436C997}"/>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2467</xdr:row>
      <xdr:rowOff>0</xdr:rowOff>
    </xdr:from>
    <xdr:to>
      <xdr:col>2</xdr:col>
      <xdr:colOff>304800</xdr:colOff>
      <xdr:row>2467</xdr:row>
      <xdr:rowOff>299662</xdr:rowOff>
    </xdr:to>
    <xdr:sp macro="" textlink="">
      <xdr:nvSpPr>
        <xdr:cNvPr id="20" name="AutoShape 13" descr="https://community.secop.gov.co/StaticContent/Images/CountryFlags/co.png_v636662124995835930">
          <a:extLst>
            <a:ext uri="{FF2B5EF4-FFF2-40B4-BE49-F238E27FC236}">
              <a16:creationId xmlns:a16="http://schemas.microsoft.com/office/drawing/2014/main" id="{67C32961-B2B5-4C81-BC01-136BA85396D1}"/>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2467</xdr:row>
      <xdr:rowOff>0</xdr:rowOff>
    </xdr:from>
    <xdr:to>
      <xdr:col>2</xdr:col>
      <xdr:colOff>304800</xdr:colOff>
      <xdr:row>2467</xdr:row>
      <xdr:rowOff>299662</xdr:rowOff>
    </xdr:to>
    <xdr:sp macro="" textlink="">
      <xdr:nvSpPr>
        <xdr:cNvPr id="21" name="AutoShape 14" descr="https://community.secop.gov.co/StaticContent/Images/CountryFlags/co.png_v636662124995835930">
          <a:extLst>
            <a:ext uri="{FF2B5EF4-FFF2-40B4-BE49-F238E27FC236}">
              <a16:creationId xmlns:a16="http://schemas.microsoft.com/office/drawing/2014/main" id="{34BE5440-77B6-4BF8-8321-8F9CDE6EB1B6}"/>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2467</xdr:row>
      <xdr:rowOff>0</xdr:rowOff>
    </xdr:from>
    <xdr:to>
      <xdr:col>2</xdr:col>
      <xdr:colOff>304800</xdr:colOff>
      <xdr:row>2467</xdr:row>
      <xdr:rowOff>299662</xdr:rowOff>
    </xdr:to>
    <xdr:sp macro="" textlink="">
      <xdr:nvSpPr>
        <xdr:cNvPr id="22" name="AutoShape 15" descr="https://community.secop.gov.co/StaticContent/Images/CountryFlags/co.png_v636662124995835930">
          <a:extLst>
            <a:ext uri="{FF2B5EF4-FFF2-40B4-BE49-F238E27FC236}">
              <a16:creationId xmlns:a16="http://schemas.microsoft.com/office/drawing/2014/main" id="{63E0043A-2225-433E-A579-D6624A634370}"/>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2467</xdr:row>
      <xdr:rowOff>0</xdr:rowOff>
    </xdr:from>
    <xdr:to>
      <xdr:col>2</xdr:col>
      <xdr:colOff>304800</xdr:colOff>
      <xdr:row>2467</xdr:row>
      <xdr:rowOff>299662</xdr:rowOff>
    </xdr:to>
    <xdr:sp macro="" textlink="">
      <xdr:nvSpPr>
        <xdr:cNvPr id="23" name="AutoShape 16" descr="https://community.secop.gov.co/StaticContent/Images/CountryFlags/co.png_v636662124995835930">
          <a:extLst>
            <a:ext uri="{FF2B5EF4-FFF2-40B4-BE49-F238E27FC236}">
              <a16:creationId xmlns:a16="http://schemas.microsoft.com/office/drawing/2014/main" id="{9B65C937-6C94-4D22-9098-7955BA282175}"/>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2469</xdr:row>
      <xdr:rowOff>0</xdr:rowOff>
    </xdr:from>
    <xdr:to>
      <xdr:col>2</xdr:col>
      <xdr:colOff>304800</xdr:colOff>
      <xdr:row>2469</xdr:row>
      <xdr:rowOff>299662</xdr:rowOff>
    </xdr:to>
    <xdr:sp macro="" textlink="">
      <xdr:nvSpPr>
        <xdr:cNvPr id="24" name="AutoShape 17" descr="https://community.secop.gov.co/StaticContent/Images/CountryFlags/co.png_v636662124995835930">
          <a:extLst>
            <a:ext uri="{FF2B5EF4-FFF2-40B4-BE49-F238E27FC236}">
              <a16:creationId xmlns:a16="http://schemas.microsoft.com/office/drawing/2014/main" id="{43BB62D1-4E43-4F85-9426-F67322D3D965}"/>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2469</xdr:row>
      <xdr:rowOff>0</xdr:rowOff>
    </xdr:from>
    <xdr:to>
      <xdr:col>2</xdr:col>
      <xdr:colOff>304800</xdr:colOff>
      <xdr:row>2469</xdr:row>
      <xdr:rowOff>299662</xdr:rowOff>
    </xdr:to>
    <xdr:sp macro="" textlink="">
      <xdr:nvSpPr>
        <xdr:cNvPr id="25" name="AutoShape 18" descr="https://community.secop.gov.co/StaticContent/Images/CountryFlags/co.png_v636662124995835930">
          <a:extLst>
            <a:ext uri="{FF2B5EF4-FFF2-40B4-BE49-F238E27FC236}">
              <a16:creationId xmlns:a16="http://schemas.microsoft.com/office/drawing/2014/main" id="{481ED2A3-2058-4F4A-B9AF-1064307CC875}"/>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2469</xdr:row>
      <xdr:rowOff>0</xdr:rowOff>
    </xdr:from>
    <xdr:to>
      <xdr:col>2</xdr:col>
      <xdr:colOff>304800</xdr:colOff>
      <xdr:row>2469</xdr:row>
      <xdr:rowOff>299662</xdr:rowOff>
    </xdr:to>
    <xdr:sp macro="" textlink="">
      <xdr:nvSpPr>
        <xdr:cNvPr id="26" name="AutoShape 19" descr="https://community.secop.gov.co/StaticContent/Images/CountryFlags/co.png_v636662124995835930">
          <a:extLst>
            <a:ext uri="{FF2B5EF4-FFF2-40B4-BE49-F238E27FC236}">
              <a16:creationId xmlns:a16="http://schemas.microsoft.com/office/drawing/2014/main" id="{07C59032-9E51-469C-9C36-1EECC86054AF}"/>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2470</xdr:row>
      <xdr:rowOff>0</xdr:rowOff>
    </xdr:from>
    <xdr:to>
      <xdr:col>2</xdr:col>
      <xdr:colOff>304800</xdr:colOff>
      <xdr:row>2470</xdr:row>
      <xdr:rowOff>299662</xdr:rowOff>
    </xdr:to>
    <xdr:sp macro="" textlink="">
      <xdr:nvSpPr>
        <xdr:cNvPr id="27" name="AutoShape 20" descr="https://community.secop.gov.co/StaticContent/Images/CountryFlags/co.png_v636662124995835930">
          <a:extLst>
            <a:ext uri="{FF2B5EF4-FFF2-40B4-BE49-F238E27FC236}">
              <a16:creationId xmlns:a16="http://schemas.microsoft.com/office/drawing/2014/main" id="{B137A8BD-C3ED-4D26-9F4A-A3C6572E2C42}"/>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2472</xdr:row>
      <xdr:rowOff>0</xdr:rowOff>
    </xdr:from>
    <xdr:to>
      <xdr:col>2</xdr:col>
      <xdr:colOff>304800</xdr:colOff>
      <xdr:row>2472</xdr:row>
      <xdr:rowOff>299662</xdr:rowOff>
    </xdr:to>
    <xdr:sp macro="" textlink="">
      <xdr:nvSpPr>
        <xdr:cNvPr id="28" name="AutoShape 21" descr="https://community.secop.gov.co/StaticContent/Images/CountryFlags/co.png_v636662124995835930">
          <a:extLst>
            <a:ext uri="{FF2B5EF4-FFF2-40B4-BE49-F238E27FC236}">
              <a16:creationId xmlns:a16="http://schemas.microsoft.com/office/drawing/2014/main" id="{5C3E3F2D-8BD8-49FC-8719-773AF2923B8D}"/>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2472</xdr:row>
      <xdr:rowOff>0</xdr:rowOff>
    </xdr:from>
    <xdr:to>
      <xdr:col>2</xdr:col>
      <xdr:colOff>304800</xdr:colOff>
      <xdr:row>2472</xdr:row>
      <xdr:rowOff>299662</xdr:rowOff>
    </xdr:to>
    <xdr:sp macro="" textlink="">
      <xdr:nvSpPr>
        <xdr:cNvPr id="29" name="AutoShape 22" descr="https://community.secop.gov.co/StaticContent/Images/CountryFlags/co.png_v636662124995835930">
          <a:extLst>
            <a:ext uri="{FF2B5EF4-FFF2-40B4-BE49-F238E27FC236}">
              <a16:creationId xmlns:a16="http://schemas.microsoft.com/office/drawing/2014/main" id="{D081C770-94A6-4E47-B3F0-ADD1D79A77BF}"/>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2472</xdr:row>
      <xdr:rowOff>0</xdr:rowOff>
    </xdr:from>
    <xdr:to>
      <xdr:col>2</xdr:col>
      <xdr:colOff>304800</xdr:colOff>
      <xdr:row>2472</xdr:row>
      <xdr:rowOff>299662</xdr:rowOff>
    </xdr:to>
    <xdr:sp macro="" textlink="">
      <xdr:nvSpPr>
        <xdr:cNvPr id="30" name="AutoShape 23" descr="https://community.secop.gov.co/StaticContent/Images/CountryFlags/co.png_v636662124995835930">
          <a:extLst>
            <a:ext uri="{FF2B5EF4-FFF2-40B4-BE49-F238E27FC236}">
              <a16:creationId xmlns:a16="http://schemas.microsoft.com/office/drawing/2014/main" id="{18FE3D03-1C12-4F1A-8FCF-2742855911C6}"/>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2472</xdr:row>
      <xdr:rowOff>0</xdr:rowOff>
    </xdr:from>
    <xdr:to>
      <xdr:col>2</xdr:col>
      <xdr:colOff>304800</xdr:colOff>
      <xdr:row>2472</xdr:row>
      <xdr:rowOff>299662</xdr:rowOff>
    </xdr:to>
    <xdr:sp macro="" textlink="">
      <xdr:nvSpPr>
        <xdr:cNvPr id="31" name="AutoShape 24" descr="https://community.secop.gov.co/StaticContent/Images/CountryFlags/co.png_v636662124995835930">
          <a:extLst>
            <a:ext uri="{FF2B5EF4-FFF2-40B4-BE49-F238E27FC236}">
              <a16:creationId xmlns:a16="http://schemas.microsoft.com/office/drawing/2014/main" id="{67A218B2-5CA6-4C3A-AE37-DAE4785CD3B5}"/>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2461</xdr:row>
      <xdr:rowOff>0</xdr:rowOff>
    </xdr:from>
    <xdr:to>
      <xdr:col>2</xdr:col>
      <xdr:colOff>304800</xdr:colOff>
      <xdr:row>2461</xdr:row>
      <xdr:rowOff>299662</xdr:rowOff>
    </xdr:to>
    <xdr:sp macro="" textlink="">
      <xdr:nvSpPr>
        <xdr:cNvPr id="32" name="AutoShape 6" descr="https://community.secop.gov.co/StaticContent/Images/CountryFlags/co.png_v636662124995835930">
          <a:extLst>
            <a:ext uri="{FF2B5EF4-FFF2-40B4-BE49-F238E27FC236}">
              <a16:creationId xmlns:a16="http://schemas.microsoft.com/office/drawing/2014/main" id="{1083498A-2329-4C50-8661-43200EB1601C}"/>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2462</xdr:row>
      <xdr:rowOff>0</xdr:rowOff>
    </xdr:from>
    <xdr:to>
      <xdr:col>2</xdr:col>
      <xdr:colOff>304800</xdr:colOff>
      <xdr:row>2470</xdr:row>
      <xdr:rowOff>190500</xdr:rowOff>
    </xdr:to>
    <xdr:sp macro="" textlink="">
      <xdr:nvSpPr>
        <xdr:cNvPr id="33" name="AutoShape 7" descr="https://community.secop.gov.co/StaticContent/Images/CountryFlags/co.png_v636662124995835930">
          <a:extLst>
            <a:ext uri="{FF2B5EF4-FFF2-40B4-BE49-F238E27FC236}">
              <a16:creationId xmlns:a16="http://schemas.microsoft.com/office/drawing/2014/main" id="{FFB265B0-46EE-4DA7-8C11-6979A13F74EE}"/>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2462</xdr:row>
      <xdr:rowOff>0</xdr:rowOff>
    </xdr:from>
    <xdr:to>
      <xdr:col>2</xdr:col>
      <xdr:colOff>304800</xdr:colOff>
      <xdr:row>2470</xdr:row>
      <xdr:rowOff>190500</xdr:rowOff>
    </xdr:to>
    <xdr:sp macro="" textlink="">
      <xdr:nvSpPr>
        <xdr:cNvPr id="34" name="AutoShape 8" descr="https://community.secop.gov.co/StaticContent/Images/CountryFlags/co.png_v636662124995835930">
          <a:extLst>
            <a:ext uri="{FF2B5EF4-FFF2-40B4-BE49-F238E27FC236}">
              <a16:creationId xmlns:a16="http://schemas.microsoft.com/office/drawing/2014/main" id="{92085D89-5777-4DED-B197-A1350090CF2A}"/>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2463</xdr:row>
      <xdr:rowOff>0</xdr:rowOff>
    </xdr:from>
    <xdr:to>
      <xdr:col>2</xdr:col>
      <xdr:colOff>304800</xdr:colOff>
      <xdr:row>2463</xdr:row>
      <xdr:rowOff>299662</xdr:rowOff>
    </xdr:to>
    <xdr:sp macro="" textlink="">
      <xdr:nvSpPr>
        <xdr:cNvPr id="35" name="AutoShape 9" descr="https://community.secop.gov.co/StaticContent/Images/CountryFlags/co.png_v636662124995835930">
          <a:extLst>
            <a:ext uri="{FF2B5EF4-FFF2-40B4-BE49-F238E27FC236}">
              <a16:creationId xmlns:a16="http://schemas.microsoft.com/office/drawing/2014/main" id="{D2A96110-1687-49DB-942F-6D8AF4ED22E9}"/>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2464</xdr:row>
      <xdr:rowOff>0</xdr:rowOff>
    </xdr:from>
    <xdr:to>
      <xdr:col>2</xdr:col>
      <xdr:colOff>304800</xdr:colOff>
      <xdr:row>2469</xdr:row>
      <xdr:rowOff>240777</xdr:rowOff>
    </xdr:to>
    <xdr:sp macro="" textlink="">
      <xdr:nvSpPr>
        <xdr:cNvPr id="36" name="AutoShape 10" descr="https://community.secop.gov.co/StaticContent/Images/CountryFlags/co.png_v636662124995835930">
          <a:extLst>
            <a:ext uri="{FF2B5EF4-FFF2-40B4-BE49-F238E27FC236}">
              <a16:creationId xmlns:a16="http://schemas.microsoft.com/office/drawing/2014/main" id="{5C68B4FC-825E-4722-A05A-B97F7373A37F}"/>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2465</xdr:row>
      <xdr:rowOff>0</xdr:rowOff>
    </xdr:from>
    <xdr:to>
      <xdr:col>2</xdr:col>
      <xdr:colOff>304800</xdr:colOff>
      <xdr:row>2471</xdr:row>
      <xdr:rowOff>776642</xdr:rowOff>
    </xdr:to>
    <xdr:sp macro="" textlink="">
      <xdr:nvSpPr>
        <xdr:cNvPr id="37" name="AutoShape 11" descr="https://community.secop.gov.co/StaticContent/Images/CountryFlags/co.png_v636662124995835930">
          <a:extLst>
            <a:ext uri="{FF2B5EF4-FFF2-40B4-BE49-F238E27FC236}">
              <a16:creationId xmlns:a16="http://schemas.microsoft.com/office/drawing/2014/main" id="{27E2AA1B-C012-4BBF-AD3A-FF95F504FA53}"/>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2466</xdr:row>
      <xdr:rowOff>0</xdr:rowOff>
    </xdr:from>
    <xdr:to>
      <xdr:col>2</xdr:col>
      <xdr:colOff>304800</xdr:colOff>
      <xdr:row>2471</xdr:row>
      <xdr:rowOff>599372</xdr:rowOff>
    </xdr:to>
    <xdr:sp macro="" textlink="">
      <xdr:nvSpPr>
        <xdr:cNvPr id="38" name="AutoShape 12" descr="https://community.secop.gov.co/StaticContent/Images/CountryFlags/co.png_v636662124995835930">
          <a:extLst>
            <a:ext uri="{FF2B5EF4-FFF2-40B4-BE49-F238E27FC236}">
              <a16:creationId xmlns:a16="http://schemas.microsoft.com/office/drawing/2014/main" id="{6D412299-ECB0-43B3-B1E8-59C7AAFFB8D4}"/>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2467</xdr:row>
      <xdr:rowOff>0</xdr:rowOff>
    </xdr:from>
    <xdr:to>
      <xdr:col>2</xdr:col>
      <xdr:colOff>304800</xdr:colOff>
      <xdr:row>2467</xdr:row>
      <xdr:rowOff>299662</xdr:rowOff>
    </xdr:to>
    <xdr:sp macro="" textlink="">
      <xdr:nvSpPr>
        <xdr:cNvPr id="39" name="AutoShape 13" descr="https://community.secop.gov.co/StaticContent/Images/CountryFlags/co.png_v636662124995835930">
          <a:extLst>
            <a:ext uri="{FF2B5EF4-FFF2-40B4-BE49-F238E27FC236}">
              <a16:creationId xmlns:a16="http://schemas.microsoft.com/office/drawing/2014/main" id="{86864888-7F0E-4310-BDB1-E95DE644A2FE}"/>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2467</xdr:row>
      <xdr:rowOff>0</xdr:rowOff>
    </xdr:from>
    <xdr:to>
      <xdr:col>2</xdr:col>
      <xdr:colOff>304800</xdr:colOff>
      <xdr:row>2467</xdr:row>
      <xdr:rowOff>299662</xdr:rowOff>
    </xdr:to>
    <xdr:sp macro="" textlink="">
      <xdr:nvSpPr>
        <xdr:cNvPr id="40" name="AutoShape 14" descr="https://community.secop.gov.co/StaticContent/Images/CountryFlags/co.png_v636662124995835930">
          <a:extLst>
            <a:ext uri="{FF2B5EF4-FFF2-40B4-BE49-F238E27FC236}">
              <a16:creationId xmlns:a16="http://schemas.microsoft.com/office/drawing/2014/main" id="{94D64D31-7E9D-4A86-929C-C2FDE6E53648}"/>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2468</xdr:row>
      <xdr:rowOff>0</xdr:rowOff>
    </xdr:from>
    <xdr:to>
      <xdr:col>2</xdr:col>
      <xdr:colOff>304800</xdr:colOff>
      <xdr:row>2468</xdr:row>
      <xdr:rowOff>299662</xdr:rowOff>
    </xdr:to>
    <xdr:sp macro="" textlink="">
      <xdr:nvSpPr>
        <xdr:cNvPr id="41" name="AutoShape 15" descr="https://community.secop.gov.co/StaticContent/Images/CountryFlags/co.png_v636662124995835930">
          <a:extLst>
            <a:ext uri="{FF2B5EF4-FFF2-40B4-BE49-F238E27FC236}">
              <a16:creationId xmlns:a16="http://schemas.microsoft.com/office/drawing/2014/main" id="{A7711F5D-BAD9-4057-8D52-D77EE623A71E}"/>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2469</xdr:row>
      <xdr:rowOff>0</xdr:rowOff>
    </xdr:from>
    <xdr:to>
      <xdr:col>2</xdr:col>
      <xdr:colOff>304800</xdr:colOff>
      <xdr:row>2469</xdr:row>
      <xdr:rowOff>299662</xdr:rowOff>
    </xdr:to>
    <xdr:sp macro="" textlink="">
      <xdr:nvSpPr>
        <xdr:cNvPr id="42" name="AutoShape 16" descr="https://community.secop.gov.co/StaticContent/Images/CountryFlags/co.png_v636662124995835930">
          <a:extLst>
            <a:ext uri="{FF2B5EF4-FFF2-40B4-BE49-F238E27FC236}">
              <a16:creationId xmlns:a16="http://schemas.microsoft.com/office/drawing/2014/main" id="{FB7B84F7-C330-4B92-98BC-44D7CE416889}"/>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2470</xdr:row>
      <xdr:rowOff>0</xdr:rowOff>
    </xdr:from>
    <xdr:to>
      <xdr:col>2</xdr:col>
      <xdr:colOff>304800</xdr:colOff>
      <xdr:row>2470</xdr:row>
      <xdr:rowOff>299662</xdr:rowOff>
    </xdr:to>
    <xdr:sp macro="" textlink="">
      <xdr:nvSpPr>
        <xdr:cNvPr id="43" name="AutoShape 17" descr="https://community.secop.gov.co/StaticContent/Images/CountryFlags/co.png_v636662124995835930">
          <a:extLst>
            <a:ext uri="{FF2B5EF4-FFF2-40B4-BE49-F238E27FC236}">
              <a16:creationId xmlns:a16="http://schemas.microsoft.com/office/drawing/2014/main" id="{853CAE91-6906-4350-A91E-995963B33288}"/>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2472</xdr:row>
      <xdr:rowOff>0</xdr:rowOff>
    </xdr:from>
    <xdr:to>
      <xdr:col>2</xdr:col>
      <xdr:colOff>304800</xdr:colOff>
      <xdr:row>2472</xdr:row>
      <xdr:rowOff>299662</xdr:rowOff>
    </xdr:to>
    <xdr:sp macro="" textlink="">
      <xdr:nvSpPr>
        <xdr:cNvPr id="44" name="AutoShape 18" descr="https://community.secop.gov.co/StaticContent/Images/CountryFlags/co.png_v636662124995835930">
          <a:extLst>
            <a:ext uri="{FF2B5EF4-FFF2-40B4-BE49-F238E27FC236}">
              <a16:creationId xmlns:a16="http://schemas.microsoft.com/office/drawing/2014/main" id="{2626485A-C222-495E-B772-F4F189C45352}"/>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2495</xdr:row>
      <xdr:rowOff>0</xdr:rowOff>
    </xdr:from>
    <xdr:to>
      <xdr:col>2</xdr:col>
      <xdr:colOff>304800</xdr:colOff>
      <xdr:row>2495</xdr:row>
      <xdr:rowOff>299662</xdr:rowOff>
    </xdr:to>
    <xdr:sp macro="" textlink="">
      <xdr:nvSpPr>
        <xdr:cNvPr id="45" name="AutoShape 19" descr="https://community.secop.gov.co/StaticContent/Images/CountryFlags/co.png_v636662124995835930">
          <a:extLst>
            <a:ext uri="{FF2B5EF4-FFF2-40B4-BE49-F238E27FC236}">
              <a16:creationId xmlns:a16="http://schemas.microsoft.com/office/drawing/2014/main" id="{7F37E16F-0E85-4EBF-B2E9-D104FFDB439D}"/>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2495</xdr:row>
      <xdr:rowOff>0</xdr:rowOff>
    </xdr:from>
    <xdr:to>
      <xdr:col>2</xdr:col>
      <xdr:colOff>304800</xdr:colOff>
      <xdr:row>2495</xdr:row>
      <xdr:rowOff>299662</xdr:rowOff>
    </xdr:to>
    <xdr:sp macro="" textlink="">
      <xdr:nvSpPr>
        <xdr:cNvPr id="46" name="AutoShape 20" descr="https://community.secop.gov.co/StaticContent/Images/CountryFlags/co.png_v636662124995835930">
          <a:extLst>
            <a:ext uri="{FF2B5EF4-FFF2-40B4-BE49-F238E27FC236}">
              <a16:creationId xmlns:a16="http://schemas.microsoft.com/office/drawing/2014/main" id="{0B1566F4-9CD7-40F7-B327-07AA9641D197}"/>
            </a:ext>
          </a:extLst>
        </xdr:cNvPr>
        <xdr:cNvSpPr>
          <a:spLocks noChangeAspect="1" noChangeArrowheads="1"/>
        </xdr:cNvSpPr>
      </xdr:nvSpPr>
      <xdr:spPr bwMode="auto">
        <a:xfrm>
          <a:off x="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1095374</xdr:colOff>
      <xdr:row>2472</xdr:row>
      <xdr:rowOff>619125</xdr:rowOff>
    </xdr:from>
    <xdr:to>
      <xdr:col>2</xdr:col>
      <xdr:colOff>309561</xdr:colOff>
      <xdr:row>2478</xdr:row>
      <xdr:rowOff>472472</xdr:rowOff>
    </xdr:to>
    <xdr:sp macro="" textlink="">
      <xdr:nvSpPr>
        <xdr:cNvPr id="47" name="AutoShape 21" descr="https://community.secop.gov.co/StaticContent/Images/CountryFlags/co.png_v636662124995835930">
          <a:extLst>
            <a:ext uri="{FF2B5EF4-FFF2-40B4-BE49-F238E27FC236}">
              <a16:creationId xmlns:a16="http://schemas.microsoft.com/office/drawing/2014/main" id="{A72FE871-A68C-4216-BAF2-024CB8F6543E}"/>
            </a:ext>
          </a:extLst>
        </xdr:cNvPr>
        <xdr:cNvSpPr>
          <a:spLocks noChangeAspect="1" noChangeArrowheads="1"/>
        </xdr:cNvSpPr>
      </xdr:nvSpPr>
      <xdr:spPr bwMode="auto">
        <a:xfrm>
          <a:off x="1404937" y="679418250"/>
          <a:ext cx="304800" cy="2227793"/>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2470</xdr:row>
      <xdr:rowOff>0</xdr:rowOff>
    </xdr:from>
    <xdr:to>
      <xdr:col>2</xdr:col>
      <xdr:colOff>304800</xdr:colOff>
      <xdr:row>2470</xdr:row>
      <xdr:rowOff>299662</xdr:rowOff>
    </xdr:to>
    <xdr:sp macro="" textlink="">
      <xdr:nvSpPr>
        <xdr:cNvPr id="48" name="AutoShape 22" descr="https://community.secop.gov.co/StaticContent/Images/CountryFlags/co.png_v636662124995835930">
          <a:extLst>
            <a:ext uri="{FF2B5EF4-FFF2-40B4-BE49-F238E27FC236}">
              <a16:creationId xmlns:a16="http://schemas.microsoft.com/office/drawing/2014/main" id="{96916BE4-127E-4E02-A321-8E01F6D1970F}"/>
            </a:ext>
          </a:extLst>
        </xdr:cNvPr>
        <xdr:cNvSpPr>
          <a:spLocks noChangeAspect="1" noChangeArrowheads="1"/>
        </xdr:cNvSpPr>
      </xdr:nvSpPr>
      <xdr:spPr bwMode="auto">
        <a:xfrm>
          <a:off x="0" y="133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2495</xdr:row>
      <xdr:rowOff>0</xdr:rowOff>
    </xdr:from>
    <xdr:to>
      <xdr:col>2</xdr:col>
      <xdr:colOff>304800</xdr:colOff>
      <xdr:row>2495</xdr:row>
      <xdr:rowOff>299662</xdr:rowOff>
    </xdr:to>
    <xdr:sp macro="" textlink="">
      <xdr:nvSpPr>
        <xdr:cNvPr id="50" name="AutoShape 24" descr="https://community.secop.gov.co/StaticContent/Images/CountryFlags/co.png_v636662124995835930">
          <a:extLst>
            <a:ext uri="{FF2B5EF4-FFF2-40B4-BE49-F238E27FC236}">
              <a16:creationId xmlns:a16="http://schemas.microsoft.com/office/drawing/2014/main" id="{041AD8DF-5FC7-4E51-8AD1-861AEEAFABAF}"/>
            </a:ext>
          </a:extLst>
        </xdr:cNvPr>
        <xdr:cNvSpPr>
          <a:spLocks noChangeAspect="1" noChangeArrowheads="1"/>
        </xdr:cNvSpPr>
      </xdr:nvSpPr>
      <xdr:spPr bwMode="auto">
        <a:xfrm>
          <a:off x="0" y="133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2491</xdr:row>
      <xdr:rowOff>0</xdr:rowOff>
    </xdr:from>
    <xdr:to>
      <xdr:col>2</xdr:col>
      <xdr:colOff>304800</xdr:colOff>
      <xdr:row>2491</xdr:row>
      <xdr:rowOff>299662</xdr:rowOff>
    </xdr:to>
    <xdr:sp macro="" textlink="">
      <xdr:nvSpPr>
        <xdr:cNvPr id="51" name="AutoShape 25" descr="https://community.secop.gov.co/StaticContent/Images/CountryFlags/co.png_v636662124995835930">
          <a:extLst>
            <a:ext uri="{FF2B5EF4-FFF2-40B4-BE49-F238E27FC236}">
              <a16:creationId xmlns:a16="http://schemas.microsoft.com/office/drawing/2014/main" id="{EB5956B6-7E97-404E-83CE-FFE3DA220052}"/>
            </a:ext>
          </a:extLst>
        </xdr:cNvPr>
        <xdr:cNvSpPr>
          <a:spLocks noChangeAspect="1" noChangeArrowheads="1"/>
        </xdr:cNvSpPr>
      </xdr:nvSpPr>
      <xdr:spPr bwMode="auto">
        <a:xfrm>
          <a:off x="0" y="133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2495</xdr:row>
      <xdr:rowOff>0</xdr:rowOff>
    </xdr:from>
    <xdr:to>
      <xdr:col>2</xdr:col>
      <xdr:colOff>304800</xdr:colOff>
      <xdr:row>2495</xdr:row>
      <xdr:rowOff>299662</xdr:rowOff>
    </xdr:to>
    <xdr:sp macro="" textlink="">
      <xdr:nvSpPr>
        <xdr:cNvPr id="53" name="AutoShape 27" descr="https://community.secop.gov.co/StaticContent/Images/CountryFlags/co.png_v636662124995835930">
          <a:extLst>
            <a:ext uri="{FF2B5EF4-FFF2-40B4-BE49-F238E27FC236}">
              <a16:creationId xmlns:a16="http://schemas.microsoft.com/office/drawing/2014/main" id="{F24CA5BC-98E9-46D0-B6E8-80ED1E8002B9}"/>
            </a:ext>
          </a:extLst>
        </xdr:cNvPr>
        <xdr:cNvSpPr>
          <a:spLocks noChangeAspect="1" noChangeArrowheads="1"/>
        </xdr:cNvSpPr>
      </xdr:nvSpPr>
      <xdr:spPr bwMode="auto">
        <a:xfrm>
          <a:off x="0" y="209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2491</xdr:row>
      <xdr:rowOff>0</xdr:rowOff>
    </xdr:from>
    <xdr:to>
      <xdr:col>2</xdr:col>
      <xdr:colOff>304800</xdr:colOff>
      <xdr:row>2491</xdr:row>
      <xdr:rowOff>299662</xdr:rowOff>
    </xdr:to>
    <xdr:sp macro="" textlink="">
      <xdr:nvSpPr>
        <xdr:cNvPr id="54" name="AutoShape 28" descr="https://community.secop.gov.co/StaticContent/Images/CountryFlags/co.png_v636662124995835930">
          <a:extLst>
            <a:ext uri="{FF2B5EF4-FFF2-40B4-BE49-F238E27FC236}">
              <a16:creationId xmlns:a16="http://schemas.microsoft.com/office/drawing/2014/main" id="{37C8BDD9-37DA-4777-BEF1-3D27BA85A14A}"/>
            </a:ext>
          </a:extLst>
        </xdr:cNvPr>
        <xdr:cNvSpPr>
          <a:spLocks noChangeAspect="1" noChangeArrowheads="1"/>
        </xdr:cNvSpPr>
      </xdr:nvSpPr>
      <xdr:spPr bwMode="auto">
        <a:xfrm>
          <a:off x="0" y="209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2491</xdr:row>
      <xdr:rowOff>0</xdr:rowOff>
    </xdr:from>
    <xdr:to>
      <xdr:col>2</xdr:col>
      <xdr:colOff>304800</xdr:colOff>
      <xdr:row>2491</xdr:row>
      <xdr:rowOff>299662</xdr:rowOff>
    </xdr:to>
    <xdr:sp macro="" textlink="">
      <xdr:nvSpPr>
        <xdr:cNvPr id="55" name="AutoShape 29" descr="https://community.secop.gov.co/StaticContent/Images/CountryFlags/co.png_v636662124995835930">
          <a:extLst>
            <a:ext uri="{FF2B5EF4-FFF2-40B4-BE49-F238E27FC236}">
              <a16:creationId xmlns:a16="http://schemas.microsoft.com/office/drawing/2014/main" id="{88826E6A-859D-4E7E-A7B3-C738F24F5782}"/>
            </a:ext>
          </a:extLst>
        </xdr:cNvPr>
        <xdr:cNvSpPr>
          <a:spLocks noChangeAspect="1" noChangeArrowheads="1"/>
        </xdr:cNvSpPr>
      </xdr:nvSpPr>
      <xdr:spPr bwMode="auto">
        <a:xfrm>
          <a:off x="0" y="209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2473</xdr:row>
      <xdr:rowOff>0</xdr:rowOff>
    </xdr:from>
    <xdr:to>
      <xdr:col>2</xdr:col>
      <xdr:colOff>304800</xdr:colOff>
      <xdr:row>2473</xdr:row>
      <xdr:rowOff>299662</xdr:rowOff>
    </xdr:to>
    <xdr:sp macro="" textlink="">
      <xdr:nvSpPr>
        <xdr:cNvPr id="56" name="AutoShape 30" descr="https://community.secop.gov.co/StaticContent/Images/CountryFlags/co.png_v636662124995835930">
          <a:extLst>
            <a:ext uri="{FF2B5EF4-FFF2-40B4-BE49-F238E27FC236}">
              <a16:creationId xmlns:a16="http://schemas.microsoft.com/office/drawing/2014/main" id="{4BE2F848-108B-4370-BF49-BEA689076AEC}"/>
            </a:ext>
          </a:extLst>
        </xdr:cNvPr>
        <xdr:cNvSpPr>
          <a:spLocks noChangeAspect="1" noChangeArrowheads="1"/>
        </xdr:cNvSpPr>
      </xdr:nvSpPr>
      <xdr:spPr bwMode="auto">
        <a:xfrm>
          <a:off x="0" y="209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1047750</xdr:colOff>
      <xdr:row>2483</xdr:row>
      <xdr:rowOff>916781</xdr:rowOff>
    </xdr:from>
    <xdr:to>
      <xdr:col>2</xdr:col>
      <xdr:colOff>309562</xdr:colOff>
      <xdr:row>2484</xdr:row>
      <xdr:rowOff>800364</xdr:rowOff>
    </xdr:to>
    <xdr:sp macro="" textlink="">
      <xdr:nvSpPr>
        <xdr:cNvPr id="57" name="AutoShape 31" descr="https://community.secop.gov.co/StaticContent/Images/CountryFlags/co.png_v636662124995835930">
          <a:extLst>
            <a:ext uri="{FF2B5EF4-FFF2-40B4-BE49-F238E27FC236}">
              <a16:creationId xmlns:a16="http://schemas.microsoft.com/office/drawing/2014/main" id="{697A397E-6F4E-4AE5-97D4-494508675293}"/>
            </a:ext>
          </a:extLst>
        </xdr:cNvPr>
        <xdr:cNvSpPr>
          <a:spLocks noChangeAspect="1" noChangeArrowheads="1"/>
        </xdr:cNvSpPr>
      </xdr:nvSpPr>
      <xdr:spPr bwMode="auto">
        <a:xfrm>
          <a:off x="1357313" y="646652250"/>
          <a:ext cx="304800" cy="3376084"/>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2485</xdr:row>
      <xdr:rowOff>0</xdr:rowOff>
    </xdr:from>
    <xdr:to>
      <xdr:col>2</xdr:col>
      <xdr:colOff>304800</xdr:colOff>
      <xdr:row>2489</xdr:row>
      <xdr:rowOff>695782</xdr:rowOff>
    </xdr:to>
    <xdr:sp macro="" textlink="">
      <xdr:nvSpPr>
        <xdr:cNvPr id="58" name="AutoShape 32" descr="https://community.secop.gov.co/StaticContent/Images/CountryFlags/co.png_v636662124995835930">
          <a:extLst>
            <a:ext uri="{FF2B5EF4-FFF2-40B4-BE49-F238E27FC236}">
              <a16:creationId xmlns:a16="http://schemas.microsoft.com/office/drawing/2014/main" id="{45DD1656-BABB-4794-9814-D8AD91D99AF4}"/>
            </a:ext>
          </a:extLst>
        </xdr:cNvPr>
        <xdr:cNvSpPr>
          <a:spLocks noChangeAspect="1" noChangeArrowheads="1"/>
        </xdr:cNvSpPr>
      </xdr:nvSpPr>
      <xdr:spPr bwMode="auto">
        <a:xfrm>
          <a:off x="0" y="285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2485</xdr:row>
      <xdr:rowOff>0</xdr:rowOff>
    </xdr:from>
    <xdr:to>
      <xdr:col>2</xdr:col>
      <xdr:colOff>304800</xdr:colOff>
      <xdr:row>2488</xdr:row>
      <xdr:rowOff>1079427</xdr:rowOff>
    </xdr:to>
    <xdr:sp macro="" textlink="">
      <xdr:nvSpPr>
        <xdr:cNvPr id="59" name="AutoShape 33" descr="https://community.secop.gov.co/StaticContent/Images/CountryFlags/co.png_v636662124995835930">
          <a:extLst>
            <a:ext uri="{FF2B5EF4-FFF2-40B4-BE49-F238E27FC236}">
              <a16:creationId xmlns:a16="http://schemas.microsoft.com/office/drawing/2014/main" id="{67B4454F-4659-45D6-A4F5-6BA7E7B3EB6E}"/>
            </a:ext>
          </a:extLst>
        </xdr:cNvPr>
        <xdr:cNvSpPr>
          <a:spLocks noChangeAspect="1" noChangeArrowheads="1"/>
        </xdr:cNvSpPr>
      </xdr:nvSpPr>
      <xdr:spPr bwMode="auto">
        <a:xfrm>
          <a:off x="0" y="361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2486</xdr:row>
      <xdr:rowOff>0</xdr:rowOff>
    </xdr:from>
    <xdr:to>
      <xdr:col>2</xdr:col>
      <xdr:colOff>304800</xdr:colOff>
      <xdr:row>2488</xdr:row>
      <xdr:rowOff>1451036</xdr:rowOff>
    </xdr:to>
    <xdr:sp macro="" textlink="">
      <xdr:nvSpPr>
        <xdr:cNvPr id="60" name="AutoShape 34" descr="https://community.secop.gov.co/StaticContent/Images/CountryFlags/co.png_v636662124995835930">
          <a:extLst>
            <a:ext uri="{FF2B5EF4-FFF2-40B4-BE49-F238E27FC236}">
              <a16:creationId xmlns:a16="http://schemas.microsoft.com/office/drawing/2014/main" id="{BF34BF5E-95B8-4C70-9138-65E5FCB81874}"/>
            </a:ext>
          </a:extLst>
        </xdr:cNvPr>
        <xdr:cNvSpPr>
          <a:spLocks noChangeAspect="1" noChangeArrowheads="1"/>
        </xdr:cNvSpPr>
      </xdr:nvSpPr>
      <xdr:spPr bwMode="auto">
        <a:xfrm>
          <a:off x="0" y="41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2488</xdr:row>
      <xdr:rowOff>0</xdr:rowOff>
    </xdr:from>
    <xdr:to>
      <xdr:col>2</xdr:col>
      <xdr:colOff>304800</xdr:colOff>
      <xdr:row>2491</xdr:row>
      <xdr:rowOff>305065</xdr:rowOff>
    </xdr:to>
    <xdr:sp macro="" textlink="">
      <xdr:nvSpPr>
        <xdr:cNvPr id="61" name="AutoShape 35" descr="https://community.secop.gov.co/StaticContent/Images/CountryFlags/co.png_v636662124995835930">
          <a:extLst>
            <a:ext uri="{FF2B5EF4-FFF2-40B4-BE49-F238E27FC236}">
              <a16:creationId xmlns:a16="http://schemas.microsoft.com/office/drawing/2014/main" id="{DAA8280D-034F-4D9C-93EC-5B96ED8B65D2}"/>
            </a:ext>
          </a:extLst>
        </xdr:cNvPr>
        <xdr:cNvSpPr>
          <a:spLocks noChangeAspect="1" noChangeArrowheads="1"/>
        </xdr:cNvSpPr>
      </xdr:nvSpPr>
      <xdr:spPr bwMode="auto">
        <a:xfrm>
          <a:off x="0" y="476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2495</xdr:row>
      <xdr:rowOff>0</xdr:rowOff>
    </xdr:from>
    <xdr:to>
      <xdr:col>2</xdr:col>
      <xdr:colOff>304800</xdr:colOff>
      <xdr:row>2495</xdr:row>
      <xdr:rowOff>299662</xdr:rowOff>
    </xdr:to>
    <xdr:sp macro="" textlink="">
      <xdr:nvSpPr>
        <xdr:cNvPr id="62" name="AutoShape 36" descr="https://community.secop.gov.co/StaticContent/Images/CountryFlags/co.png_v636662124995835930">
          <a:extLst>
            <a:ext uri="{FF2B5EF4-FFF2-40B4-BE49-F238E27FC236}">
              <a16:creationId xmlns:a16="http://schemas.microsoft.com/office/drawing/2014/main" id="{B38826CD-FDE2-420E-BB70-6D2FD60F8EE3}"/>
            </a:ext>
          </a:extLst>
        </xdr:cNvPr>
        <xdr:cNvSpPr>
          <a:spLocks noChangeAspect="1" noChangeArrowheads="1"/>
        </xdr:cNvSpPr>
      </xdr:nvSpPr>
      <xdr:spPr bwMode="auto">
        <a:xfrm>
          <a:off x="0" y="552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2495</xdr:row>
      <xdr:rowOff>0</xdr:rowOff>
    </xdr:from>
    <xdr:to>
      <xdr:col>2</xdr:col>
      <xdr:colOff>304800</xdr:colOff>
      <xdr:row>2495</xdr:row>
      <xdr:rowOff>299662</xdr:rowOff>
    </xdr:to>
    <xdr:sp macro="" textlink="">
      <xdr:nvSpPr>
        <xdr:cNvPr id="63" name="AutoShape 37" descr="https://community.secop.gov.co/StaticContent/Images/CountryFlags/co.png_v636662124995835930">
          <a:extLst>
            <a:ext uri="{FF2B5EF4-FFF2-40B4-BE49-F238E27FC236}">
              <a16:creationId xmlns:a16="http://schemas.microsoft.com/office/drawing/2014/main" id="{448894BC-5910-495E-875A-9C6CF37E2FBF}"/>
            </a:ext>
          </a:extLst>
        </xdr:cNvPr>
        <xdr:cNvSpPr>
          <a:spLocks noChangeAspect="1" noChangeArrowheads="1"/>
        </xdr:cNvSpPr>
      </xdr:nvSpPr>
      <xdr:spPr bwMode="auto">
        <a:xfrm>
          <a:off x="0" y="552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2495</xdr:row>
      <xdr:rowOff>0</xdr:rowOff>
    </xdr:from>
    <xdr:to>
      <xdr:col>2</xdr:col>
      <xdr:colOff>304800</xdr:colOff>
      <xdr:row>2495</xdr:row>
      <xdr:rowOff>299662</xdr:rowOff>
    </xdr:to>
    <xdr:sp macro="" textlink="">
      <xdr:nvSpPr>
        <xdr:cNvPr id="64" name="AutoShape 38" descr="https://community.secop.gov.co/StaticContent/Images/CountryFlags/co.png_v636662124995835930">
          <a:extLst>
            <a:ext uri="{FF2B5EF4-FFF2-40B4-BE49-F238E27FC236}">
              <a16:creationId xmlns:a16="http://schemas.microsoft.com/office/drawing/2014/main" id="{61FF23F5-0312-47E6-A6BB-D13FB0B6099B}"/>
            </a:ext>
          </a:extLst>
        </xdr:cNvPr>
        <xdr:cNvSpPr>
          <a:spLocks noChangeAspect="1" noChangeArrowheads="1"/>
        </xdr:cNvSpPr>
      </xdr:nvSpPr>
      <xdr:spPr bwMode="auto">
        <a:xfrm>
          <a:off x="0" y="552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2495</xdr:row>
      <xdr:rowOff>0</xdr:rowOff>
    </xdr:from>
    <xdr:to>
      <xdr:col>2</xdr:col>
      <xdr:colOff>304800</xdr:colOff>
      <xdr:row>2495</xdr:row>
      <xdr:rowOff>299662</xdr:rowOff>
    </xdr:to>
    <xdr:sp macro="" textlink="">
      <xdr:nvSpPr>
        <xdr:cNvPr id="65" name="AutoShape 39" descr="https://community.secop.gov.co/StaticContent/Images/CountryFlags/co.png_v636662124995835930">
          <a:extLst>
            <a:ext uri="{FF2B5EF4-FFF2-40B4-BE49-F238E27FC236}">
              <a16:creationId xmlns:a16="http://schemas.microsoft.com/office/drawing/2014/main" id="{29084C72-CD98-48B2-B3C3-8CBBC2E06883}"/>
            </a:ext>
          </a:extLst>
        </xdr:cNvPr>
        <xdr:cNvSpPr>
          <a:spLocks noChangeAspect="1" noChangeArrowheads="1"/>
        </xdr:cNvSpPr>
      </xdr:nvSpPr>
      <xdr:spPr bwMode="auto">
        <a:xfrm>
          <a:off x="0" y="552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2491</xdr:row>
      <xdr:rowOff>0</xdr:rowOff>
    </xdr:from>
    <xdr:to>
      <xdr:col>2</xdr:col>
      <xdr:colOff>304800</xdr:colOff>
      <xdr:row>2491</xdr:row>
      <xdr:rowOff>299662</xdr:rowOff>
    </xdr:to>
    <xdr:sp macro="" textlink="">
      <xdr:nvSpPr>
        <xdr:cNvPr id="66" name="AutoShape 40" descr="https://community.secop.gov.co/StaticContent/Images/CountryFlags/co.png_v636662124995835930">
          <a:extLst>
            <a:ext uri="{FF2B5EF4-FFF2-40B4-BE49-F238E27FC236}">
              <a16:creationId xmlns:a16="http://schemas.microsoft.com/office/drawing/2014/main" id="{270B59FD-2A20-423C-ADC1-4AFFA8EC7664}"/>
            </a:ext>
          </a:extLst>
        </xdr:cNvPr>
        <xdr:cNvSpPr>
          <a:spLocks noChangeAspect="1" noChangeArrowheads="1"/>
        </xdr:cNvSpPr>
      </xdr:nvSpPr>
      <xdr:spPr bwMode="auto">
        <a:xfrm>
          <a:off x="0" y="552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2491</xdr:row>
      <xdr:rowOff>0</xdr:rowOff>
    </xdr:from>
    <xdr:to>
      <xdr:col>2</xdr:col>
      <xdr:colOff>304800</xdr:colOff>
      <xdr:row>2491</xdr:row>
      <xdr:rowOff>299662</xdr:rowOff>
    </xdr:to>
    <xdr:sp macro="" textlink="">
      <xdr:nvSpPr>
        <xdr:cNvPr id="67" name="AutoShape 41" descr="https://community.secop.gov.co/StaticContent/Images/CountryFlags/co.png_v636662124995835930">
          <a:extLst>
            <a:ext uri="{FF2B5EF4-FFF2-40B4-BE49-F238E27FC236}">
              <a16:creationId xmlns:a16="http://schemas.microsoft.com/office/drawing/2014/main" id="{72C737BB-782A-45ED-8734-EE3F7A89B5F1}"/>
            </a:ext>
          </a:extLst>
        </xdr:cNvPr>
        <xdr:cNvSpPr>
          <a:spLocks noChangeAspect="1" noChangeArrowheads="1"/>
        </xdr:cNvSpPr>
      </xdr:nvSpPr>
      <xdr:spPr bwMode="auto">
        <a:xfrm>
          <a:off x="0" y="552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2491</xdr:row>
      <xdr:rowOff>0</xdr:rowOff>
    </xdr:from>
    <xdr:to>
      <xdr:col>2</xdr:col>
      <xdr:colOff>304800</xdr:colOff>
      <xdr:row>2491</xdr:row>
      <xdr:rowOff>299662</xdr:rowOff>
    </xdr:to>
    <xdr:sp macro="" textlink="">
      <xdr:nvSpPr>
        <xdr:cNvPr id="68" name="AutoShape 42" descr="https://community.secop.gov.co/StaticContent/Images/CountryFlags/co.png_v636662124995835930">
          <a:extLst>
            <a:ext uri="{FF2B5EF4-FFF2-40B4-BE49-F238E27FC236}">
              <a16:creationId xmlns:a16="http://schemas.microsoft.com/office/drawing/2014/main" id="{CADDADA9-D328-4FCE-841D-62551AD1D7F6}"/>
            </a:ext>
          </a:extLst>
        </xdr:cNvPr>
        <xdr:cNvSpPr>
          <a:spLocks noChangeAspect="1" noChangeArrowheads="1"/>
        </xdr:cNvSpPr>
      </xdr:nvSpPr>
      <xdr:spPr bwMode="auto">
        <a:xfrm>
          <a:off x="0" y="552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2491</xdr:row>
      <xdr:rowOff>0</xdr:rowOff>
    </xdr:from>
    <xdr:to>
      <xdr:col>2</xdr:col>
      <xdr:colOff>304800</xdr:colOff>
      <xdr:row>2491</xdr:row>
      <xdr:rowOff>299662</xdr:rowOff>
    </xdr:to>
    <xdr:sp macro="" textlink="">
      <xdr:nvSpPr>
        <xdr:cNvPr id="69" name="AutoShape 43" descr="https://community.secop.gov.co/StaticContent/Images/CountryFlags/co.png_v636662124995835930">
          <a:extLst>
            <a:ext uri="{FF2B5EF4-FFF2-40B4-BE49-F238E27FC236}">
              <a16:creationId xmlns:a16="http://schemas.microsoft.com/office/drawing/2014/main" id="{DF58A733-1BDB-447C-AF06-C5D4A89E4D9D}"/>
            </a:ext>
          </a:extLst>
        </xdr:cNvPr>
        <xdr:cNvSpPr>
          <a:spLocks noChangeAspect="1" noChangeArrowheads="1"/>
        </xdr:cNvSpPr>
      </xdr:nvSpPr>
      <xdr:spPr bwMode="auto">
        <a:xfrm>
          <a:off x="0" y="552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2473</xdr:row>
      <xdr:rowOff>0</xdr:rowOff>
    </xdr:from>
    <xdr:to>
      <xdr:col>2</xdr:col>
      <xdr:colOff>304800</xdr:colOff>
      <xdr:row>2473</xdr:row>
      <xdr:rowOff>299662</xdr:rowOff>
    </xdr:to>
    <xdr:sp macro="" textlink="">
      <xdr:nvSpPr>
        <xdr:cNvPr id="70" name="AutoShape 44" descr="https://community.secop.gov.co/StaticContent/Images/CountryFlags/co.png_v636662124995835930">
          <a:extLst>
            <a:ext uri="{FF2B5EF4-FFF2-40B4-BE49-F238E27FC236}">
              <a16:creationId xmlns:a16="http://schemas.microsoft.com/office/drawing/2014/main" id="{209AF0CC-8693-403E-8B03-E7BBDE731B47}"/>
            </a:ext>
          </a:extLst>
        </xdr:cNvPr>
        <xdr:cNvSpPr>
          <a:spLocks noChangeAspect="1" noChangeArrowheads="1"/>
        </xdr:cNvSpPr>
      </xdr:nvSpPr>
      <xdr:spPr bwMode="auto">
        <a:xfrm>
          <a:off x="0" y="552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2473</xdr:row>
      <xdr:rowOff>0</xdr:rowOff>
    </xdr:from>
    <xdr:to>
      <xdr:col>2</xdr:col>
      <xdr:colOff>304800</xdr:colOff>
      <xdr:row>2473</xdr:row>
      <xdr:rowOff>299662</xdr:rowOff>
    </xdr:to>
    <xdr:sp macro="" textlink="">
      <xdr:nvSpPr>
        <xdr:cNvPr id="71" name="AutoShape 45" descr="https://community.secop.gov.co/StaticContent/Images/CountryFlags/co.png_v636662124995835930">
          <a:extLst>
            <a:ext uri="{FF2B5EF4-FFF2-40B4-BE49-F238E27FC236}">
              <a16:creationId xmlns:a16="http://schemas.microsoft.com/office/drawing/2014/main" id="{DC2137DF-8884-4C80-A3A1-D3D9A0565820}"/>
            </a:ext>
          </a:extLst>
        </xdr:cNvPr>
        <xdr:cNvSpPr>
          <a:spLocks noChangeAspect="1" noChangeArrowheads="1"/>
        </xdr:cNvSpPr>
      </xdr:nvSpPr>
      <xdr:spPr bwMode="auto">
        <a:xfrm>
          <a:off x="0" y="552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2473</xdr:row>
      <xdr:rowOff>607219</xdr:rowOff>
    </xdr:from>
    <xdr:to>
      <xdr:col>2</xdr:col>
      <xdr:colOff>304800</xdr:colOff>
      <xdr:row>2474</xdr:row>
      <xdr:rowOff>393175</xdr:rowOff>
    </xdr:to>
    <xdr:sp macro="" textlink="">
      <xdr:nvSpPr>
        <xdr:cNvPr id="72" name="AutoShape 46" descr="https://community.secop.gov.co/StaticContent/Images/CountryFlags/co.png_v636662124995835930">
          <a:extLst>
            <a:ext uri="{FF2B5EF4-FFF2-40B4-BE49-F238E27FC236}">
              <a16:creationId xmlns:a16="http://schemas.microsoft.com/office/drawing/2014/main" id="{07AE475C-4D36-4B98-83C3-7404EC5B814B}"/>
            </a:ext>
          </a:extLst>
        </xdr:cNvPr>
        <xdr:cNvSpPr>
          <a:spLocks noChangeAspect="1" noChangeArrowheads="1"/>
        </xdr:cNvSpPr>
      </xdr:nvSpPr>
      <xdr:spPr bwMode="auto">
        <a:xfrm>
          <a:off x="1428750" y="64541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2490</xdr:row>
      <xdr:rowOff>0</xdr:rowOff>
    </xdr:from>
    <xdr:to>
      <xdr:col>2</xdr:col>
      <xdr:colOff>304800</xdr:colOff>
      <xdr:row>2490</xdr:row>
      <xdr:rowOff>299662</xdr:rowOff>
    </xdr:to>
    <xdr:sp macro="" textlink="">
      <xdr:nvSpPr>
        <xdr:cNvPr id="73" name="AutoShape 47" descr="https://community.secop.gov.co/StaticContent/Images/CountryFlags/co.png_v636662124995835930">
          <a:extLst>
            <a:ext uri="{FF2B5EF4-FFF2-40B4-BE49-F238E27FC236}">
              <a16:creationId xmlns:a16="http://schemas.microsoft.com/office/drawing/2014/main" id="{D7688DB3-E94C-41C8-9105-9FD4F72F4208}"/>
            </a:ext>
          </a:extLst>
        </xdr:cNvPr>
        <xdr:cNvSpPr>
          <a:spLocks noChangeAspect="1" noChangeArrowheads="1"/>
        </xdr:cNvSpPr>
      </xdr:nvSpPr>
      <xdr:spPr bwMode="auto">
        <a:xfrm>
          <a:off x="0" y="552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2489</xdr:row>
      <xdr:rowOff>0</xdr:rowOff>
    </xdr:from>
    <xdr:to>
      <xdr:col>2</xdr:col>
      <xdr:colOff>304800</xdr:colOff>
      <xdr:row>2489</xdr:row>
      <xdr:rowOff>299662</xdr:rowOff>
    </xdr:to>
    <xdr:sp macro="" textlink="">
      <xdr:nvSpPr>
        <xdr:cNvPr id="74" name="AutoShape 48" descr="https://community.secop.gov.co/StaticContent/Images/CountryFlags/co.png_v636662124995835930">
          <a:extLst>
            <a:ext uri="{FF2B5EF4-FFF2-40B4-BE49-F238E27FC236}">
              <a16:creationId xmlns:a16="http://schemas.microsoft.com/office/drawing/2014/main" id="{5F507CBF-E46F-49A4-BB15-B2D1183B1A78}"/>
            </a:ext>
          </a:extLst>
        </xdr:cNvPr>
        <xdr:cNvSpPr>
          <a:spLocks noChangeAspect="1" noChangeArrowheads="1"/>
        </xdr:cNvSpPr>
      </xdr:nvSpPr>
      <xdr:spPr bwMode="auto">
        <a:xfrm>
          <a:off x="0" y="552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2489</xdr:row>
      <xdr:rowOff>0</xdr:rowOff>
    </xdr:from>
    <xdr:to>
      <xdr:col>2</xdr:col>
      <xdr:colOff>304800</xdr:colOff>
      <xdr:row>2489</xdr:row>
      <xdr:rowOff>299662</xdr:rowOff>
    </xdr:to>
    <xdr:sp macro="" textlink="">
      <xdr:nvSpPr>
        <xdr:cNvPr id="75" name="AutoShape 49" descr="https://community.secop.gov.co/StaticContent/Images/CountryFlags/co.png_v636662124995835930">
          <a:extLst>
            <a:ext uri="{FF2B5EF4-FFF2-40B4-BE49-F238E27FC236}">
              <a16:creationId xmlns:a16="http://schemas.microsoft.com/office/drawing/2014/main" id="{D57200F4-07A2-40CF-A21F-06B665D73D9B}"/>
            </a:ext>
          </a:extLst>
        </xdr:cNvPr>
        <xdr:cNvSpPr>
          <a:spLocks noChangeAspect="1" noChangeArrowheads="1"/>
        </xdr:cNvSpPr>
      </xdr:nvSpPr>
      <xdr:spPr bwMode="auto">
        <a:xfrm>
          <a:off x="0" y="552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2485</xdr:row>
      <xdr:rowOff>0</xdr:rowOff>
    </xdr:from>
    <xdr:to>
      <xdr:col>2</xdr:col>
      <xdr:colOff>304800</xdr:colOff>
      <xdr:row>2485</xdr:row>
      <xdr:rowOff>299662</xdr:rowOff>
    </xdr:to>
    <xdr:sp macro="" textlink="">
      <xdr:nvSpPr>
        <xdr:cNvPr id="76" name="AutoShape 50" descr="https://community.secop.gov.co/StaticContent/Images/CountryFlags/co.png_v636662124995835930">
          <a:extLst>
            <a:ext uri="{FF2B5EF4-FFF2-40B4-BE49-F238E27FC236}">
              <a16:creationId xmlns:a16="http://schemas.microsoft.com/office/drawing/2014/main" id="{83FE82F2-FEAA-4B36-8F40-9C9068D6EF80}"/>
            </a:ext>
          </a:extLst>
        </xdr:cNvPr>
        <xdr:cNvSpPr>
          <a:spLocks noChangeAspect="1" noChangeArrowheads="1"/>
        </xdr:cNvSpPr>
      </xdr:nvSpPr>
      <xdr:spPr bwMode="auto">
        <a:xfrm>
          <a:off x="0" y="552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2486</xdr:row>
      <xdr:rowOff>0</xdr:rowOff>
    </xdr:from>
    <xdr:to>
      <xdr:col>2</xdr:col>
      <xdr:colOff>304800</xdr:colOff>
      <xdr:row>2486</xdr:row>
      <xdr:rowOff>299662</xdr:rowOff>
    </xdr:to>
    <xdr:sp macro="" textlink="">
      <xdr:nvSpPr>
        <xdr:cNvPr id="77" name="AutoShape 51" descr="https://community.secop.gov.co/StaticContent/Images/CountryFlags/co.png_v636662124995835930">
          <a:extLst>
            <a:ext uri="{FF2B5EF4-FFF2-40B4-BE49-F238E27FC236}">
              <a16:creationId xmlns:a16="http://schemas.microsoft.com/office/drawing/2014/main" id="{EA25279E-B159-4F6C-9433-EA440E2F0801}"/>
            </a:ext>
          </a:extLst>
        </xdr:cNvPr>
        <xdr:cNvSpPr>
          <a:spLocks noChangeAspect="1" noChangeArrowheads="1"/>
        </xdr:cNvSpPr>
      </xdr:nvSpPr>
      <xdr:spPr bwMode="auto">
        <a:xfrm>
          <a:off x="0" y="552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2488</xdr:row>
      <xdr:rowOff>0</xdr:rowOff>
    </xdr:from>
    <xdr:to>
      <xdr:col>2</xdr:col>
      <xdr:colOff>304800</xdr:colOff>
      <xdr:row>2488</xdr:row>
      <xdr:rowOff>299662</xdr:rowOff>
    </xdr:to>
    <xdr:sp macro="" textlink="">
      <xdr:nvSpPr>
        <xdr:cNvPr id="78" name="AutoShape 52" descr="https://community.secop.gov.co/StaticContent/Images/CountryFlags/co.png_v636662124995835930">
          <a:extLst>
            <a:ext uri="{FF2B5EF4-FFF2-40B4-BE49-F238E27FC236}">
              <a16:creationId xmlns:a16="http://schemas.microsoft.com/office/drawing/2014/main" id="{4C34BF53-EAA8-4213-A5BE-829880587302}"/>
            </a:ext>
          </a:extLst>
        </xdr:cNvPr>
        <xdr:cNvSpPr>
          <a:spLocks noChangeAspect="1" noChangeArrowheads="1"/>
        </xdr:cNvSpPr>
      </xdr:nvSpPr>
      <xdr:spPr bwMode="auto">
        <a:xfrm>
          <a:off x="0" y="552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2491</xdr:row>
      <xdr:rowOff>0</xdr:rowOff>
    </xdr:from>
    <xdr:to>
      <xdr:col>2</xdr:col>
      <xdr:colOff>304800</xdr:colOff>
      <xdr:row>2531</xdr:row>
      <xdr:rowOff>546955</xdr:rowOff>
    </xdr:to>
    <xdr:sp macro="" textlink="">
      <xdr:nvSpPr>
        <xdr:cNvPr id="79" name="AutoShape 53" descr="https://community.secop.gov.co/StaticContent/Images/CountryFlags/co.png_v636662124995835930">
          <a:extLst>
            <a:ext uri="{FF2B5EF4-FFF2-40B4-BE49-F238E27FC236}">
              <a16:creationId xmlns:a16="http://schemas.microsoft.com/office/drawing/2014/main" id="{FA5FCCA9-0B5E-4A29-92B1-BC85D0717A77}"/>
            </a:ext>
          </a:extLst>
        </xdr:cNvPr>
        <xdr:cNvSpPr>
          <a:spLocks noChangeAspect="1" noChangeArrowheads="1"/>
        </xdr:cNvSpPr>
      </xdr:nvSpPr>
      <xdr:spPr bwMode="auto">
        <a:xfrm>
          <a:off x="0" y="552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2488</xdr:row>
      <xdr:rowOff>0</xdr:rowOff>
    </xdr:from>
    <xdr:to>
      <xdr:col>2</xdr:col>
      <xdr:colOff>304800</xdr:colOff>
      <xdr:row>2488</xdr:row>
      <xdr:rowOff>299662</xdr:rowOff>
    </xdr:to>
    <xdr:sp macro="" textlink="">
      <xdr:nvSpPr>
        <xdr:cNvPr id="80" name="AutoShape 54" descr="https://community.secop.gov.co/StaticContent/Images/CountryFlags/co.png_v636662124995835930">
          <a:extLst>
            <a:ext uri="{FF2B5EF4-FFF2-40B4-BE49-F238E27FC236}">
              <a16:creationId xmlns:a16="http://schemas.microsoft.com/office/drawing/2014/main" id="{DE697A1D-D3AD-4803-BAB7-686A66F2C82A}"/>
            </a:ext>
          </a:extLst>
        </xdr:cNvPr>
        <xdr:cNvSpPr>
          <a:spLocks noChangeAspect="1" noChangeArrowheads="1"/>
        </xdr:cNvSpPr>
      </xdr:nvSpPr>
      <xdr:spPr bwMode="auto">
        <a:xfrm>
          <a:off x="0" y="628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2480</xdr:row>
      <xdr:rowOff>0</xdr:rowOff>
    </xdr:from>
    <xdr:to>
      <xdr:col>2</xdr:col>
      <xdr:colOff>304800</xdr:colOff>
      <xdr:row>2480</xdr:row>
      <xdr:rowOff>299662</xdr:rowOff>
    </xdr:to>
    <xdr:sp macro="" textlink="">
      <xdr:nvSpPr>
        <xdr:cNvPr id="81" name="AutoShape 55" descr="https://community.secop.gov.co/StaticContent/Images/CountryFlags/co.png_v636662124995835930">
          <a:extLst>
            <a:ext uri="{FF2B5EF4-FFF2-40B4-BE49-F238E27FC236}">
              <a16:creationId xmlns:a16="http://schemas.microsoft.com/office/drawing/2014/main" id="{E0A9877E-DFB1-4FDB-A6F2-4170DEC00B4F}"/>
            </a:ext>
          </a:extLst>
        </xdr:cNvPr>
        <xdr:cNvSpPr>
          <a:spLocks noChangeAspect="1" noChangeArrowheads="1"/>
        </xdr:cNvSpPr>
      </xdr:nvSpPr>
      <xdr:spPr bwMode="auto">
        <a:xfrm>
          <a:off x="0" y="628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2495</xdr:row>
      <xdr:rowOff>0</xdr:rowOff>
    </xdr:from>
    <xdr:to>
      <xdr:col>2</xdr:col>
      <xdr:colOff>304800</xdr:colOff>
      <xdr:row>2526</xdr:row>
      <xdr:rowOff>199850</xdr:rowOff>
    </xdr:to>
    <xdr:sp macro="" textlink="">
      <xdr:nvSpPr>
        <xdr:cNvPr id="82" name="AutoShape 56" descr="https://community.secop.gov.co/StaticContent/Images/CountryFlags/co.png_v636662124995835930">
          <a:extLst>
            <a:ext uri="{FF2B5EF4-FFF2-40B4-BE49-F238E27FC236}">
              <a16:creationId xmlns:a16="http://schemas.microsoft.com/office/drawing/2014/main" id="{8881D88F-A7AF-438D-A8FB-76764E0AAAA5}"/>
            </a:ext>
          </a:extLst>
        </xdr:cNvPr>
        <xdr:cNvSpPr>
          <a:spLocks noChangeAspect="1" noChangeArrowheads="1"/>
        </xdr:cNvSpPr>
      </xdr:nvSpPr>
      <xdr:spPr bwMode="auto">
        <a:xfrm>
          <a:off x="0" y="628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2495</xdr:row>
      <xdr:rowOff>0</xdr:rowOff>
    </xdr:from>
    <xdr:to>
      <xdr:col>2</xdr:col>
      <xdr:colOff>304800</xdr:colOff>
      <xdr:row>2526</xdr:row>
      <xdr:rowOff>199850</xdr:rowOff>
    </xdr:to>
    <xdr:sp macro="" textlink="">
      <xdr:nvSpPr>
        <xdr:cNvPr id="83" name="AutoShape 57" descr="https://community.secop.gov.co/StaticContent/Images/CountryFlags/co.png_v636662124995835930">
          <a:extLst>
            <a:ext uri="{FF2B5EF4-FFF2-40B4-BE49-F238E27FC236}">
              <a16:creationId xmlns:a16="http://schemas.microsoft.com/office/drawing/2014/main" id="{41A4824C-3505-45DC-8C50-6830FEA8EBCE}"/>
            </a:ext>
          </a:extLst>
        </xdr:cNvPr>
        <xdr:cNvSpPr>
          <a:spLocks noChangeAspect="1" noChangeArrowheads="1"/>
        </xdr:cNvSpPr>
      </xdr:nvSpPr>
      <xdr:spPr bwMode="auto">
        <a:xfrm>
          <a:off x="0" y="628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2495</xdr:row>
      <xdr:rowOff>0</xdr:rowOff>
    </xdr:from>
    <xdr:to>
      <xdr:col>2</xdr:col>
      <xdr:colOff>304800</xdr:colOff>
      <xdr:row>2526</xdr:row>
      <xdr:rowOff>199850</xdr:rowOff>
    </xdr:to>
    <xdr:sp macro="" textlink="">
      <xdr:nvSpPr>
        <xdr:cNvPr id="84" name="AutoShape 58" descr="https://community.secop.gov.co/StaticContent/Images/CountryFlags/co.png_v636662124995835930">
          <a:extLst>
            <a:ext uri="{FF2B5EF4-FFF2-40B4-BE49-F238E27FC236}">
              <a16:creationId xmlns:a16="http://schemas.microsoft.com/office/drawing/2014/main" id="{DE980F18-F417-49CB-8F90-EDCD2D141E62}"/>
            </a:ext>
          </a:extLst>
        </xdr:cNvPr>
        <xdr:cNvSpPr>
          <a:spLocks noChangeAspect="1" noChangeArrowheads="1"/>
        </xdr:cNvSpPr>
      </xdr:nvSpPr>
      <xdr:spPr bwMode="auto">
        <a:xfrm>
          <a:off x="0" y="628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2495</xdr:row>
      <xdr:rowOff>0</xdr:rowOff>
    </xdr:from>
    <xdr:to>
      <xdr:col>2</xdr:col>
      <xdr:colOff>304800</xdr:colOff>
      <xdr:row>2526</xdr:row>
      <xdr:rowOff>199850</xdr:rowOff>
    </xdr:to>
    <xdr:sp macro="" textlink="">
      <xdr:nvSpPr>
        <xdr:cNvPr id="85" name="AutoShape 59" descr="https://community.secop.gov.co/StaticContent/Images/CountryFlags/co.png_v636662124995835930">
          <a:extLst>
            <a:ext uri="{FF2B5EF4-FFF2-40B4-BE49-F238E27FC236}">
              <a16:creationId xmlns:a16="http://schemas.microsoft.com/office/drawing/2014/main" id="{E6958F91-FF14-484B-B3EE-59BBAC902930}"/>
            </a:ext>
          </a:extLst>
        </xdr:cNvPr>
        <xdr:cNvSpPr>
          <a:spLocks noChangeAspect="1" noChangeArrowheads="1"/>
        </xdr:cNvSpPr>
      </xdr:nvSpPr>
      <xdr:spPr bwMode="auto">
        <a:xfrm>
          <a:off x="0" y="628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abian Camilo Rueda Camero" refreshedDate="43437.393473263888" createdVersion="6" refreshedVersion="6" minRefreshableVersion="3" recordCount="4326" xr:uid="{00000000-000A-0000-FFFF-FFFF01000000}">
  <cacheSource type="worksheet">
    <worksheetSource ref="A5:P3853" sheet="SEGUIMIENTO SECOP "/>
  </cacheSource>
  <cacheFields count="13">
    <cacheField name="No." numFmtId="0">
      <sharedItems containsMixedTypes="1" containsNumber="1" containsInteger="1" minValue="0" maxValue="409"/>
    </cacheField>
    <cacheField name="LOCALIDAD" numFmtId="0">
      <sharedItems containsBlank="1" count="21">
        <s v="USAQUEN"/>
        <m/>
        <s v="CHAPINERO"/>
        <s v="SANTAFE"/>
        <s v="SAN CRISTOBAL"/>
        <s v="USME"/>
        <s v="TUNJUELITO"/>
        <s v="BOSA"/>
        <s v="KENNEDY"/>
        <s v="FONTIBON"/>
        <s v="ENGATIVÁ"/>
        <s v="SUBA"/>
        <s v="BARRIOS UNIDOS"/>
        <s v="TEUSAQUILLO"/>
        <s v="MARTIRES"/>
        <s v="ANTONIO NARIÑO"/>
        <s v="PUENTE ARANDA"/>
        <s v="LA CANDELARIA"/>
        <s v="RAFAEL URIBE URIBE"/>
        <s v="CIUDAD BOLIVAR"/>
        <s v="SUMAPAZ"/>
      </sharedItems>
    </cacheField>
    <cacheField name="No. DE PROCESO" numFmtId="0">
      <sharedItems containsMixedTypes="1" containsNumber="1" containsInteger="1" minValue="94" maxValue="409"/>
    </cacheField>
    <cacheField name="OBJETO" numFmtId="0">
      <sharedItems containsBlank="1" longText="1"/>
    </cacheField>
    <cacheField name="FASE ACTUAL" numFmtId="0">
      <sharedItems/>
    </cacheField>
    <cacheField name="FECHA DE PUBLICACIÓN" numFmtId="0">
      <sharedItems containsDate="1" containsBlank="1" containsMixedTypes="1" minDate="2018-10-26T00:00:00" maxDate="2018-11-01T00:00:00"/>
    </cacheField>
    <cacheField name="INVERSIÓN PUBLICADOS" numFmtId="0">
      <sharedItems containsSemiMixedTypes="0" containsString="0" containsNumber="1" minValue="0" maxValue="88766229664"/>
    </cacheField>
    <cacheField name="ESTADO" numFmtId="0">
      <sharedItems containsBlank="1"/>
    </cacheField>
    <cacheField name="CONTRATISTA" numFmtId="0">
      <sharedItems containsBlank="1" longText="1"/>
    </cacheField>
    <cacheField name="REGISTRO PRESUPUESTAL" numFmtId="0">
      <sharedItems containsBlank="1" containsMixedTypes="1" containsNumber="1" containsInteger="1" minValue="1" maxValue="1176"/>
    </cacheField>
    <cacheField name="TIPOLOGIA" numFmtId="0">
      <sharedItems containsBlank="1"/>
    </cacheField>
    <cacheField name="MODALIDAD" numFmtId="0">
      <sharedItems containsBlank="1" count="11">
        <s v="N/A"/>
        <s v="DIRECTA (CPS)"/>
        <s v="CONCURSO DE MÉRITOS ABIERTO"/>
        <s v="MÍNIMA CUANTÍA"/>
        <s v="MENOR CUANTÍA"/>
        <s v="SUBASTA INVERSA"/>
        <s v="TIENDA VIRTUAL"/>
        <s v="LICITACIÓN PÚBLICA"/>
        <m/>
        <s v="INTERADMINISTRATIVO"/>
        <s v="DIRECTA"/>
      </sharedItems>
    </cacheField>
    <cacheField name="CATEGORIA" numFmtId="0">
      <sharedItems containsBlank="1" count="7">
        <s v="PUBLICADO SIN ADJUDICAR"/>
        <s v="ADJUDICADO"/>
        <s v="ADJUDICADO SIN RP"/>
        <s v="BORRADOR"/>
        <s v="DECLARADO DESIERTO"/>
        <s v="TOTAL"/>
        <m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326">
  <r>
    <n v="0"/>
    <x v="0"/>
    <s v="FDLUSA-CPS-001-2018 SECOP II - CPS 089-2018 PREDIS"/>
    <s v="PRESTACION DE SERVICIOS PROFESIONALES "/>
    <s v="Presentación de oferta"/>
    <s v="14/01/2018 08:27 PM (UTC -5 horas)"/>
    <n v="0"/>
    <s v="Proceso adjudicado y celebrado"/>
    <s v="PILAR ROCIO CASTRO DURAN"/>
    <s v="N/A"/>
    <s v="N/A"/>
    <x v="0"/>
    <x v="0"/>
  </r>
  <r>
    <n v="1"/>
    <x v="0"/>
    <s v="FDLUSA-CPS-002-2018"/>
    <s v="PRESTACION DE SERVICIOS PROFESIONALES"/>
    <s v="Presentación de oferta"/>
    <s v="14/01/2018 09:13 PM (UTC -5 horas)"/>
    <n v="52800000"/>
    <s v="Proceso adjudicado y celebrado"/>
    <s v="YENNY GIRALDO POSADA"/>
    <n v="407"/>
    <s v="CPS"/>
    <x v="1"/>
    <x v="1"/>
  </r>
  <r>
    <n v="2"/>
    <x v="0"/>
    <s v="FDLUS-CPS-003-2018"/>
    <s v="PRESTACION DE SERVICIOS PROFESIONALES"/>
    <s v="Presentación de oferta"/>
    <s v="15/01/2018 09:44 AM (UTC -5 horas)"/>
    <n v="63525000"/>
    <s v="Proceso adjudicado y celebrado"/>
    <s v="JOHN ERIK BELTRÁN ESCOBAR"/>
    <n v="406"/>
    <s v="CPS"/>
    <x v="1"/>
    <x v="1"/>
  </r>
  <r>
    <n v="3"/>
    <x v="0"/>
    <s v="FDLUSA-CPS-004-2018"/>
    <s v="PRESTACION DE SERVICIOS PROFESIONALES "/>
    <s v="Presentación de oferta"/>
    <s v="14/01/2018 09:41 PM (UTC -5 horas)"/>
    <n v="55000000"/>
    <s v="Proceso adjudicado y celebrado"/>
    <s v="ESTEBAN MARTINEZ TORRES"/>
    <n v="379"/>
    <s v="CPS"/>
    <x v="1"/>
    <x v="1"/>
  </r>
  <r>
    <n v="0"/>
    <x v="0"/>
    <s v="FDLUSA-CPS-05-2017 SECOP II - CPS 088-2018 PREDIS"/>
    <s v="PRESTACIÓN DE SERVICIOS PROFESIONALES "/>
    <s v="Presentación de oferta"/>
    <s v="14/01/2018 06:43 PM (UTC -5 horas)"/>
    <n v="0"/>
    <s v="Proceso adjudicado y celebrado"/>
    <s v="JAIRO ALEJANDRO AVILA FERNANDEZ"/>
    <s v="N/A"/>
    <s v="N/A"/>
    <x v="0"/>
    <x v="0"/>
  </r>
  <r>
    <n v="4"/>
    <x v="0"/>
    <s v="FDLUSA-CPS-06-2018"/>
    <s v="PRESTACION DE SERVICIOS PROFESIONALES "/>
    <s v="Presentación de oferta"/>
    <s v="13/01/2018 08:28 PM (UTC -5 horas)"/>
    <n v="38340000"/>
    <s v="Proceso adjudicado y celebrado"/>
    <s v="MARIA CONSUELO DEAZA MORA"/>
    <n v="389"/>
    <s v="CPS"/>
    <x v="1"/>
    <x v="1"/>
  </r>
  <r>
    <n v="5"/>
    <x v="0"/>
    <s v="FDLUSA-CPS-007-2018"/>
    <s v="PRESTACIÓN DE SERVICIOS PROFESIONALES"/>
    <s v="Presentación de oferta"/>
    <s v="15/01/2018 09:57 AM (UTC -5 horas)"/>
    <n v="51975000"/>
    <s v="Proceso adjudicado y celebrado"/>
    <s v="LEIDY ROSALBA PEÑA MARIN"/>
    <n v="361"/>
    <s v="CPS"/>
    <x v="1"/>
    <x v="1"/>
  </r>
  <r>
    <n v="6"/>
    <x v="0"/>
    <s v="FDLUSA-CPS-08-2018"/>
    <s v="PRESTACIÓN DE SERVICIOS PROFESIONALES"/>
    <s v="Presentación de oferta"/>
    <s v="14/01/2018 06:44 PM (UTC -5 horas)"/>
    <n v="51975000"/>
    <s v="Proceso adjudicado y celebrado"/>
    <s v="SARA CAROLINA OLIVEROS ACOSTA"/>
    <n v="378"/>
    <s v="CPS"/>
    <x v="1"/>
    <x v="1"/>
  </r>
  <r>
    <n v="7"/>
    <x v="0"/>
    <s v="FDLUSA-CPS-009-2018"/>
    <s v="PRESTACIÓN DE SERVICIOS PROFESIONALES"/>
    <s v="Presentación de oferta"/>
    <s v="15/01/2018 09:28 AM (UTC -5 horas)"/>
    <n v="69300000"/>
    <s v="Proceso adjudicado y celebrado"/>
    <s v="ANGELO NAPOLEON RUIZ PERILLA"/>
    <n v="399"/>
    <s v="CPS"/>
    <x v="1"/>
    <x v="1"/>
  </r>
  <r>
    <n v="8"/>
    <x v="0"/>
    <s v="FDLUSA-CPS-010-2018"/>
    <s v="PRESTACIÓN DE SERVICIOS PROFESIONALES"/>
    <s v="Presentación de oferta"/>
    <s v="14/01/2018 07:31 PM (UTC -5 horas)"/>
    <n v="53900000"/>
    <s v="Proceso adjudicado y celebrado"/>
    <s v="LEIDY JHOANA ZAMBRANO GUEVARA"/>
    <n v="400"/>
    <s v="CPS"/>
    <x v="1"/>
    <x v="1"/>
  </r>
  <r>
    <n v="9"/>
    <x v="0"/>
    <s v="FDLUSA-CPS-011-2018"/>
    <s v="PRESTACION DE SERVICIOS PROFESIONALES "/>
    <s v="Presentación de oferta"/>
    <s v="14/01/2018 05:11 PM (UTC -5 horas)"/>
    <n v="53900000"/>
    <s v="Proceso adjudicado y celebrado"/>
    <s v="LILIANA MARCELA PEREZ MORENO"/>
    <n v="402"/>
    <s v="CPS"/>
    <x v="1"/>
    <x v="1"/>
  </r>
  <r>
    <n v="10"/>
    <x v="0"/>
    <s v="FDLUSA-CPS-012-2018"/>
    <s v="PRESTACIÓN DE SERVICIOS "/>
    <s v="Presentación de oferta"/>
    <s v="23/01/2018 04:05 PM (UTC -5 horas)"/>
    <n v="24640000"/>
    <s v="Proceso adjudicado y celebrado"/>
    <s v="WILMAR ANDRES OSORIO MARIÑO"/>
    <n v="467"/>
    <s v="CPS"/>
    <x v="1"/>
    <x v="1"/>
  </r>
  <r>
    <n v="0"/>
    <x v="0"/>
    <s v="FDLUSA CPS-013-2018"/>
    <s v="PRESTACIÓN DE SERVICIOS DE APOYO A LA GESTIÓN"/>
    <s v="Presentación de oferta"/>
    <s v="14/01/2018 05:31 PM (UTC -5 horas)"/>
    <n v="0"/>
    <s v="Proceso en evaluación y observaciones"/>
    <s v="SIN ADJUDICAR"/>
    <s v="N/A"/>
    <s v="N/A"/>
    <x v="0"/>
    <x v="0"/>
  </r>
  <r>
    <n v="11"/>
    <x v="0"/>
    <s v="FDLUSA-CPS-014-2018"/>
    <s v="PRESTACION DE SERVICIOS PROFESIONALES"/>
    <s v="Presentación de oferta"/>
    <s v="15/01/2018 08:45 AM (UTC -5 horas)"/>
    <n v="63525000"/>
    <s v="Proceso adjudicado y celebrado"/>
    <s v="PAULA ANDREA PERDOMO RAMIREZ"/>
    <n v="362"/>
    <s v="CPS"/>
    <x v="1"/>
    <x v="1"/>
  </r>
  <r>
    <n v="12"/>
    <x v="0"/>
    <s v="FDLUSA-CPS-015-2018"/>
    <s v="PRESTACIÓN DE SERVICIOS PROFESIONALES "/>
    <s v="Presentación de oferta"/>
    <s v="22/01/2018 07:37 PM (UTC -5 horas)"/>
    <n v="36225000"/>
    <s v="Proceso adjudicado y celebrado"/>
    <s v="LEANNE ALEJANDRA MORENO MAHECHA"/>
    <n v="466"/>
    <s v="CPS"/>
    <x v="1"/>
    <x v="1"/>
  </r>
  <r>
    <n v="13"/>
    <x v="0"/>
    <s v="FDLUSA-CPS-016-2018"/>
    <s v="PRESTACIÓN DE SERVICIOS"/>
    <s v="Presentación de oferta"/>
    <s v="23/01/2018 09:53 AM (UTC -5 horas)"/>
    <n v="25760000"/>
    <s v="Proceso adjudicado y celebrado"/>
    <s v="ERIKA SOLANYE LOPEZ CARDENAS"/>
    <n v="438"/>
    <s v="CPS"/>
    <x v="1"/>
    <x v="1"/>
  </r>
  <r>
    <n v="14"/>
    <x v="0"/>
    <s v="FDLUSA-CPS-017-2018"/>
    <s v="PRESTACIÓN DE SERVICIOS PROFESIONALES"/>
    <s v="Presentación de oferta"/>
    <s v="15/01/2018 07:59 AM (UTC -5 horas)"/>
    <n v="70650000"/>
    <s v="Proceso adjudicado y celebrado"/>
    <s v="LUIS GERARDO ARIAS ROJAS"/>
    <n v="443"/>
    <s v="CPS"/>
    <x v="1"/>
    <x v="1"/>
  </r>
  <r>
    <n v="15"/>
    <x v="0"/>
    <s v="FDLUSA CPS-018-2018"/>
    <s v="CONTRATO DE PRESTACIÓN DE SERVICIOS"/>
    <s v="Presentación de oferta"/>
    <s v="15/01/2018 04:26 PM (UTC -5 horas)"/>
    <n v="70650000"/>
    <s v="Proceso adjudicado y celebrado"/>
    <s v="PAOLA DIAZ AVENDAÑO"/>
    <n v="373"/>
    <s v="CPS"/>
    <x v="1"/>
    <x v="1"/>
  </r>
  <r>
    <n v="16"/>
    <x v="0"/>
    <s v="FDLUSA CPS-019-2018"/>
    <s v="CONTRATO DE PRESTACIÓN DE SERVICIOS"/>
    <s v="Presentación de oferta"/>
    <s v="15/01/2018 03:15 PM (UTC -5 horas)"/>
    <n v="70650000"/>
    <s v="Proceso adjudicado y celebrado"/>
    <s v="JORGE JACOB ROZO MONTERO"/>
    <n v="367"/>
    <s v="CPS"/>
    <x v="1"/>
    <x v="1"/>
  </r>
  <r>
    <n v="0"/>
    <x v="0"/>
    <s v="FDLUSA CPS-020-2018 SECOP II - PREDIS CTO 39/2018"/>
    <s v="CONTRATO DE PRESTACIÓN DE SERVICIOS"/>
    <s v="Presentación de oferta"/>
    <s v="15/01/2018 12:46 PM (UTC -5 horas)"/>
    <n v="0"/>
    <s v="Proceso adjudicado y celebrado"/>
    <s v="GUSTAVO USSA ALVAREZ"/>
    <s v="N/A"/>
    <s v="N/A"/>
    <x v="0"/>
    <x v="0"/>
  </r>
  <r>
    <n v="0"/>
    <x v="0"/>
    <s v="FDLUSA CPS 021-2018 SECOP II - PREDIS 38/2018"/>
    <s v="CONTRATO DE PRESTACIÓN DE SERVICIOS"/>
    <s v="Presentación de oferta"/>
    <s v="15/01/2018 11:31 AM (UTC -5 horas)"/>
    <n v="0"/>
    <s v="Proceso adjudicado y celebrado"/>
    <s v="SANDRA PATRICIA GAITAN FAJARDO"/>
    <s v="N/A"/>
    <s v="N/A"/>
    <x v="0"/>
    <x v="0"/>
  </r>
  <r>
    <n v="17"/>
    <x v="0"/>
    <s v="FDLUSA CPS-022-2018"/>
    <s v="CONTRATO DE PRESTACIÓN DE SERVICIOS"/>
    <s v="Presentación de oferta"/>
    <s v="15/01/2018 12:08 PM (UTC -5 horas)"/>
    <n v="66150000"/>
    <s v="Proceso adjudicado y celebrado"/>
    <s v="PAOLA ANDREA OTERO LOPEZ"/>
    <n v="381"/>
    <s v="CPS"/>
    <x v="1"/>
    <x v="1"/>
  </r>
  <r>
    <n v="18"/>
    <x v="0"/>
    <s v="FDLUSA-CPS-023-2018"/>
    <s v="PRESTACIÓN DE SERVICIOS PROFESIONALES"/>
    <s v="Presentación de oferta"/>
    <s v="15/01/2018 04:39 PM (UTC -5 horas)"/>
    <n v="66150000"/>
    <s v="Proceso adjudicado y celebrado"/>
    <s v="CARMENZA JAIMINA MANOTAS BUENO"/>
    <n v="375"/>
    <s v="CPS"/>
    <x v="1"/>
    <x v="1"/>
  </r>
  <r>
    <n v="19"/>
    <x v="0"/>
    <s v="FDLUSA CPS-024-2018"/>
    <s v="CONTRATO DE PRESTACIÓN DE SERVICIOS"/>
    <s v="Presentación de oferta"/>
    <s v="22/01/2018 06:03 PM (UTC -5 horas)"/>
    <n v="61200000"/>
    <s v="Proceso adjudicado y celebrado"/>
    <s v="FREDY RENÉ AGUILAR CALDERÓN"/>
    <n v="437"/>
    <s v="CPS"/>
    <x v="1"/>
    <x v="1"/>
  </r>
  <r>
    <n v="20"/>
    <x v="0"/>
    <s v="FDLUSA CPS-025-2018"/>
    <s v="PRESTACION DE SERVICIOS PROFESIONALES"/>
    <s v="Presentación de oferta"/>
    <s v="12/01/2018 04:11 PM (UTC -5 horas)"/>
    <n v="54000000"/>
    <s v="Proceso adjudicado y celebrado"/>
    <s v="NEDDY ESTHER SANDOVAL FIGUEREDO"/>
    <n v="355"/>
    <s v="CPS"/>
    <x v="1"/>
    <x v="1"/>
  </r>
  <r>
    <n v="0"/>
    <x v="0"/>
    <s v="FDLUSA CPS-026-2018 SECOP II - PREDIS CTO. 93/2018"/>
    <s v="CONTRATO DE PRESTACIÓN DE SERVICIOS"/>
    <s v="Presentación de oferta"/>
    <s v="15/01/2018 03:40 PM (UTC -5 horas)"/>
    <n v="0"/>
    <s v="Proceso adjudicado y celebrado"/>
    <s v="NURY ZULIMA TORO AMAYA"/>
    <s v="N/A"/>
    <s v="N/A"/>
    <x v="0"/>
    <x v="0"/>
  </r>
  <r>
    <n v="21"/>
    <x v="0"/>
    <s v="FDLUSA-CPS-027-2018"/>
    <s v="PRESTACIÓN DE SERVICIOS PROFESIONALES"/>
    <s v="Presentación de oferta"/>
    <s v="22/01/2018 04:59 PM (UTC -5 horas)"/>
    <n v="51975000"/>
    <s v="Proceso adjudicado y celebrado"/>
    <s v="MARIA DEL PILAR MUJICA SANDOVAL"/>
    <n v="436"/>
    <s v="CPS"/>
    <x v="1"/>
    <x v="1"/>
  </r>
  <r>
    <n v="22"/>
    <x v="0"/>
    <s v="FDLUSA-CPS-028-2018"/>
    <s v="PRESTACION DE SERVICIOS PROFESIONALES "/>
    <s v="Presentación de oferta"/>
    <s v="15/01/2018 07:11 AM (UTC -5 horas)"/>
    <n v="51975000"/>
    <s v="Proceso adjudicado y celebrado"/>
    <s v="ELIA ZORAIDA SILVA RIVERA"/>
    <n v="376"/>
    <s v="CPS"/>
    <x v="1"/>
    <x v="1"/>
  </r>
  <r>
    <n v="23"/>
    <x v="0"/>
    <s v="FDLUSA-CPS-029-2018"/>
    <s v="PRESTACION DE SERVICIOS PROFESIONALES "/>
    <s v="Presentación de oferta"/>
    <s v="14/01/2018 05:46 PM (UTC -5 horas)"/>
    <n v="47250000"/>
    <s v="Proceso adjudicado y celebrado"/>
    <s v="HECTOR WILSON CASTELBLANCO RODRIGUEZ"/>
    <n v="360"/>
    <s v="CPS"/>
    <x v="1"/>
    <x v="1"/>
  </r>
  <r>
    <n v="0"/>
    <x v="0"/>
    <s v="FDLUSA CPS-030-2018 SECOP II - PREDIS CTO. 87/2018"/>
    <s v="CONTRATO DE PRESTACIÓN DE SERVICIOS"/>
    <s v="Presentación de oferta"/>
    <s v="15/01/2018 06:27 PM (UTC -5 horas)"/>
    <n v="0"/>
    <s v="Proceso adjudicado y celebrado"/>
    <s v="ANGELICA ESTUPIÑAN FORERO"/>
    <s v="N/A"/>
    <s v="N/A"/>
    <x v="0"/>
    <x v="0"/>
  </r>
  <r>
    <n v="24"/>
    <x v="0"/>
    <s v="FDLUSA-CPS-031-2018"/>
    <s v="PRESTACIÓN DE SERVICIOS PROFESIONALES "/>
    <s v="Presentación de oferta"/>
    <s v="24/01/2018 08:20 PM (UTC -5 horas)"/>
    <n v="47250000"/>
    <s v="Proceso adjudicado y celebrado"/>
    <s v="EDGAR ALBERTO LEON MEDINA"/>
    <n v="463"/>
    <s v="CPS"/>
    <x v="1"/>
    <x v="1"/>
  </r>
  <r>
    <n v="25"/>
    <x v="0"/>
    <s v="FDLUSA CPS-032-2018"/>
    <s v="CONTRATO DE PRESTACIÓN DE SERVICIOS"/>
    <s v="Presentación de oferta"/>
    <s v="15/01/2018 10:36 AM (UTC -5 horas)"/>
    <n v="42525000"/>
    <s v="Proceso adjudicado y celebrado"/>
    <s v="JENNY ALEXANDRA FERNANDEZ VILLAR"/>
    <n v="374"/>
    <s v="CPS"/>
    <x v="1"/>
    <x v="1"/>
  </r>
  <r>
    <n v="0"/>
    <x v="0"/>
    <s v="FDLUSA CPS-033-2018"/>
    <s v="CONTRATO DE PRESTACIÓN DE SERVICIOS"/>
    <s v="Presentación de oferta"/>
    <s v="22/01/2018 06:54 PM (UTC -5 horas)"/>
    <n v="0"/>
    <s v="Proceso en evaluación y observaciones"/>
    <s v="SIN ADJUDICAR "/>
    <s v="N/A"/>
    <s v="N/A"/>
    <x v="0"/>
    <x v="0"/>
  </r>
  <r>
    <n v="26"/>
    <x v="0"/>
    <s v="FDLUSA-CPS 035-2018 SECOP II"/>
    <s v="CONTRATO DE PRESTACION DE SERVICIOS PROFESIONALES"/>
    <s v="Presentación de oferta"/>
    <s v="16/01/2018 08:59 AM (UTC -5 horas)"/>
    <n v="35100000"/>
    <s v="Proceso adjudicado y celebrado"/>
    <s v="PAULA CAMILA CAMARGO VARGAS"/>
    <n v="380"/>
    <s v="CPS"/>
    <x v="1"/>
    <x v="1"/>
  </r>
  <r>
    <n v="27"/>
    <x v="0"/>
    <s v="FDLUSA-CPS 035-2018 SECOP II - SIPSE 34/2018"/>
    <s v="CONTRATO DE PRESTACION DE SERVICIOS PROFESIONALES"/>
    <s v="Presentación de oferta"/>
    <s v="16/01/2018 08:59 AM (UTC -5 horas)"/>
    <n v="42525000"/>
    <s v="Proceso adjudicado y celebrado"/>
    <s v="ORLANDO ALBERTO USME HERNANDEZ"/>
    <n v="419"/>
    <s v="CPS"/>
    <x v="1"/>
    <x v="1"/>
  </r>
  <r>
    <n v="28"/>
    <x v="0"/>
    <s v="FDLUSA-CPS 036-2017 "/>
    <s v="CONTRATO DE PRESTACION DE SERVICIOS"/>
    <s v="Presentación de oferta"/>
    <s v="16/01/2018 04:08 PM (UTC -5 horas)"/>
    <n v="20160000"/>
    <s v="Proceso adjudicado y celebrado"/>
    <s v="ANGEL MARIA NORIEGA GOMEZ"/>
    <n v="388"/>
    <s v="CPS"/>
    <x v="1"/>
    <x v="1"/>
  </r>
  <r>
    <n v="29"/>
    <x v="0"/>
    <s v="FDLUSA-CPS 037-2018"/>
    <s v="CONTRATO DE PRESTACION DE SERVICIOS DE APOYO A LA GESTION"/>
    <s v="Presentación de oferta"/>
    <s v="18/01/2018 12:16 PM (UTC -5 horas)"/>
    <n v="20160000"/>
    <s v="Proceso adjudicado y celebrado"/>
    <s v="FREDY ANDRES GORDILLO VALERO"/>
    <n v="404"/>
    <s v="CPS"/>
    <x v="1"/>
    <x v="1"/>
  </r>
  <r>
    <n v="30"/>
    <x v="0"/>
    <s v="FDLUSA-CPS 038-2018"/>
    <s v="CONTRATO DE PRESTACION DE SERVICIOS PROFESIONALES"/>
    <s v="Presentación de oferta"/>
    <s v="18/01/2018 04:18 PM (UTC -5 horas)"/>
    <n v="66150000"/>
    <s v="Proceso adjudicado y celebrado"/>
    <s v="SANDRA PATRICIA GAITAN FAJARDO"/>
    <n v="403"/>
    <s v="CPS"/>
    <x v="1"/>
    <x v="1"/>
  </r>
  <r>
    <n v="31"/>
    <x v="0"/>
    <s v="FDLUSA-CPS 039-2018 SECOP II - SECOP CTO. 20/2018"/>
    <s v="CONTRATO DE PRESTACION DE SERVICIOS PROFESIONALES"/>
    <s v="Presentación de oferta"/>
    <s v="18/01/2018 06:00 PM (UTC -5 horas)"/>
    <n v="70650000"/>
    <s v="Proceso adjudicado y celebrado"/>
    <s v="GUSTAVO USSA ALVAREZ"/>
    <n v="401"/>
    <s v="CPS"/>
    <x v="1"/>
    <x v="1"/>
  </r>
  <r>
    <n v="32"/>
    <x v="0"/>
    <s v="FDLUSA-CPS 040-2018"/>
    <s v="CONTRATO DE PRESTACION DE SERVICIOS PROFESIONALES"/>
    <s v="Presentación de oferta"/>
    <s v="19/01/2018 08:39 AM (UTC -5 horas)"/>
    <n v="38250000"/>
    <s v="Proceso adjudicado y celebrado"/>
    <s v="MELISSA ANDREA VALERO YAGUE"/>
    <n v="410"/>
    <s v="CPS"/>
    <x v="1"/>
    <x v="1"/>
  </r>
  <r>
    <n v="33"/>
    <x v="0"/>
    <s v="FDLUSA-CPS 041-2018"/>
    <s v="CONTRATO DE PRESTACION DE SERVICIOS DE APOYO A LA GESTION "/>
    <s v="Presentación de oferta"/>
    <s v="19/01/2018 12:38 PM (UTC -5 horas)"/>
    <n v="30150000"/>
    <s v="Proceso adjudicado y celebrado"/>
    <s v="LINA ALEJANDRA PÁEZ RODRÍGUEZ"/>
    <n v="409"/>
    <s v="CPS"/>
    <x v="1"/>
    <x v="1"/>
  </r>
  <r>
    <n v="34"/>
    <x v="0"/>
    <s v="FDLUSA-CPS 042-2018"/>
    <s v="CONTRATO DE PRESTACION DE SERVICIOS DE APOYO A LA GESTION"/>
    <s v="Presentación de oferta"/>
    <s v="19/01/2018 03:38 PM (UTC -5 horas)"/>
    <n v="16750000"/>
    <s v="Proceso adjudicado y celebrado"/>
    <s v="DEISY CATALINA PERILLA MARTINEZ "/>
    <n v="427"/>
    <s v="CPS"/>
    <x v="1"/>
    <x v="1"/>
  </r>
  <r>
    <n v="35"/>
    <x v="0"/>
    <s v="FDLUSA-CPS 043-2018"/>
    <s v="CONTRATO DE PRESTACION DE SERVICIOS PROFESIONALES "/>
    <s v="Presentación de oferta"/>
    <s v="23/01/2018 11:10 AM (UTC -5 horas)"/>
    <n v="54000000"/>
    <s v="Proceso adjudicado y celebrado"/>
    <s v="JOSÉ ALBINO IBAGUÉ"/>
    <n v="424"/>
    <s v="CPS"/>
    <x v="1"/>
    <x v="1"/>
  </r>
  <r>
    <n v="36"/>
    <x v="0"/>
    <s v="FDLUSA-CPS 044-2018"/>
    <s v="CONTRATO DE PRESTACION DE SERVICIOS PROFESIONALES"/>
    <s v="Presentación de oferta"/>
    <s v="23/01/2018 12:10 PM (UTC -5 horas)"/>
    <n v="42525000"/>
    <s v="Proceso adjudicado y celebrado"/>
    <s v="JADY GONZÁLEZ RODRÍGUEZ"/>
    <n v="425"/>
    <s v="CPS"/>
    <x v="1"/>
    <x v="1"/>
  </r>
  <r>
    <n v="37"/>
    <x v="0"/>
    <s v="FDLUA-CPS 045-2018"/>
    <s v="CONTRATO DE PRESTACION DE SERVICIOS DE APOYO A LA GESTION"/>
    <s v="Presentación de oferta"/>
    <s v="23/01/2018 12:54 PM (UTC -5 horas)"/>
    <n v="20160000"/>
    <s v="Proceso adjudicado y celebrado"/>
    <s v="WENDY YINETH LINARES RINCON"/>
    <n v="426"/>
    <s v="CPS"/>
    <x v="1"/>
    <x v="1"/>
  </r>
  <r>
    <n v="38"/>
    <x v="0"/>
    <s v="FDLUSA-CPS 046-2018"/>
    <s v="CONTRATO DE PRESTACION DE SERVICIOS PROFESIONALES"/>
    <s v="Presentación de oferta"/>
    <s v="24/01/2018 11:20 AM (UTC -5 horas)"/>
    <n v="38250000"/>
    <s v="Proceso adjudicado y celebrado"/>
    <s v="ABRAHAM ANTONIO MELO POVEDA"/>
    <n v="451"/>
    <s v="CPS"/>
    <x v="1"/>
    <x v="1"/>
  </r>
  <r>
    <n v="39"/>
    <x v="0"/>
    <s v="FDLUSA-CPS 047-2018"/>
    <s v="CONTRATO DE PRESTACION DE SERVICIOS DE APOYO A LA GESTION"/>
    <s v="Presentación de oferta"/>
    <s v="24/01/2018 12:41 PM (UTC -5 horas)"/>
    <n v="20160000"/>
    <s v="Proceso adjudicado y celebrado"/>
    <s v="JULIAN DAVID ALVAREZ PINZON"/>
    <n v="452"/>
    <s v="CPS"/>
    <x v="1"/>
    <x v="1"/>
  </r>
  <r>
    <n v="40"/>
    <x v="0"/>
    <s v="FDLUSA-CPS 048-2018"/>
    <s v="CONTRATO DE PRESTACION DE SERVICIOS PROFESIONALES"/>
    <s v="Presentación de oferta"/>
    <s v="24/01/2018 04:09 PM (UTC -5 horas)"/>
    <n v="56700000"/>
    <s v="Proceso adjudicado y celebrado"/>
    <s v="JOHANNA CORTES"/>
    <n v="453"/>
    <s v="CPS"/>
    <x v="1"/>
    <x v="1"/>
  </r>
  <r>
    <n v="41"/>
    <x v="0"/>
    <s v="FDLUSA-CPS 049-2018"/>
    <s v="CONTRATO DE PRESTACION DE SERVICIOS DE APOYO A LA GESTION"/>
    <s v="Presentación de oferta"/>
    <s v="25/01/2018 11:36 AM (UTC -5 horas)"/>
    <n v="20160000"/>
    <s v="Proceso adjudicado y celebrado"/>
    <s v="JUAN CAMILO RAMIREZ ZAMBRANO"/>
    <n v="454"/>
    <s v="CPS"/>
    <x v="1"/>
    <x v="1"/>
  </r>
  <r>
    <n v="42"/>
    <x v="0"/>
    <s v="FDLUSA-CPS 050-2018"/>
    <s v="CONTRATO DE PRESTACION DE SERVICIOS DE APOYO A LA GESTION"/>
    <s v="Presentación de oferta"/>
    <s v="25/01/2018 12:26 PM (UTC -5 horas)"/>
    <n v="18000000"/>
    <s v="Proceso adjudicado y celebrado"/>
    <s v="JOSE EZEQUIEL PIÑEROS GARZON"/>
    <n v="455"/>
    <s v="CPS"/>
    <x v="1"/>
    <x v="1"/>
  </r>
  <r>
    <n v="43"/>
    <x v="0"/>
    <s v="FDLUSA-CPS 051-2018"/>
    <s v="CONTRATO DE PRESTACION DE SERVICIOS DE APOYO A LA GESTION"/>
    <s v="Presentación de oferta"/>
    <s v="25/01/2018 03:08 PM (UTC -5 horas)"/>
    <n v="20160000"/>
    <s v="Proceso adjudicado y celebrado"/>
    <s v="MERY ESNEDA BLANCO SANCHEZ"/>
    <n v="456"/>
    <s v="CPS"/>
    <x v="1"/>
    <x v="1"/>
  </r>
  <r>
    <n v="44"/>
    <x v="0"/>
    <s v="FDLUSA-CPS 052-2018"/>
    <s v="CONTRATO DE PRESTACION DE SERVICIOS DE APOYO A LA GESTION"/>
    <s v="Presentación de oferta"/>
    <s v="25/01/2018 05:02 PM (UTC -5 horas)"/>
    <n v="20160000"/>
    <s v="Proceso adjudicado y celebrado"/>
    <s v="MIGUEL FABIAN OSORIO MARTÍNEZ"/>
    <n v="457"/>
    <s v="CPS"/>
    <x v="1"/>
    <x v="1"/>
  </r>
  <r>
    <n v="45"/>
    <x v="0"/>
    <s v="FDLUSA-CPS 053-2018"/>
    <s v="CONTRATO DE PRESTACION DE SERVICIOS DE APOYO A LA GESTION"/>
    <s v="Presentación de oferta"/>
    <s v="25/01/2018 07:16 PM (UTC -5 horas)"/>
    <n v="20160000"/>
    <s v="Proceso adjudicado y celebrado"/>
    <s v="ALLISON ANDREA PÁEZ RODRÍGUEZ"/>
    <n v="458"/>
    <s v="CPS"/>
    <x v="1"/>
    <x v="1"/>
  </r>
  <r>
    <n v="46"/>
    <x v="0"/>
    <s v="FDLUSA CPS 054-2018"/>
    <s v="PRESTACIÓN DE SERVICIOS PROFESIONALES"/>
    <s v="Presentación de oferta"/>
    <s v="15/01/2018 12:20 PM (UTC -5 horas)"/>
    <n v="57750000"/>
    <s v="Proceso adjudicado y celebrado"/>
    <s v="YEIDY ASTRID CARRILLO BALLESTEROS"/>
    <n v="449"/>
    <s v="CPS"/>
    <x v="1"/>
    <x v="1"/>
  </r>
  <r>
    <n v="47"/>
    <x v="0"/>
    <s v="FDLUSA CPS 055-2018"/>
    <s v="PRESTACIÓN DE SERVICIOS PROFESIONALES"/>
    <s v="Presentación de oferta"/>
    <s v="15/01/2018 09:22 PM (UTC -5 horas)"/>
    <n v="46750000"/>
    <s v="Proceso adjudicado y celebrado"/>
    <s v="DANIEL VARGAS GARCIA"/>
    <n v="423"/>
    <s v="CPS"/>
    <x v="1"/>
    <x v="1"/>
  </r>
  <r>
    <n v="48"/>
    <x v="0"/>
    <s v="FDLUSA CPS 056-2018"/>
    <s v="PRESTACIÓN DE SERVICIOS "/>
    <s v="Presentación de oferta"/>
    <s v="19/01/2018 08:53 AM (UTC -5 horas)"/>
    <n v="24640000"/>
    <s v="Proceso adjudicado y celebrado"/>
    <s v="NELSY SÁNCHEZ TRUJILLO"/>
    <n v="408"/>
    <s v="CPS"/>
    <x v="1"/>
    <x v="1"/>
  </r>
  <r>
    <n v="49"/>
    <x v="0"/>
    <s v="FDLUSA CPS 057-2018"/>
    <s v="PRESTACIÓN DE SERVICIOS PROFESIONALES"/>
    <s v="Presentación de oferta"/>
    <s v="19/01/2018 10:05 AM (UTC -5 horas)"/>
    <n v="63525000"/>
    <s v="Proceso adjudicado y celebrado"/>
    <s v="LINA MILENA GARCIA SIERRA"/>
    <n v="412"/>
    <s v="CPS"/>
    <x v="1"/>
    <x v="1"/>
  </r>
  <r>
    <n v="50"/>
    <x v="0"/>
    <s v="FDLUSA CPS 058-2018"/>
    <s v="PRESTACIÓN DE SERVICIOS PROFESIONALES"/>
    <s v="Presentación de oferta"/>
    <s v="25/01/2018 11:29 AM (UTC -5 horas)"/>
    <n v="51975000"/>
    <s v="Proceso adjudicado y celebrado"/>
    <s v="CLAUDIA LILIANA MOYA ORJUELA"/>
    <n v="471"/>
    <s v="CPS"/>
    <x v="1"/>
    <x v="1"/>
  </r>
  <r>
    <n v="51"/>
    <x v="0"/>
    <s v="FDLUSA CPS 059-2018"/>
    <s v="PRESTACIÓN DE SERVICIOS PROFESIONALES"/>
    <s v="Presentación de oferta"/>
    <s v="26/01/2018 07:12 AM (UTC -5 horas)"/>
    <n v="47100000"/>
    <s v="Proceso adjudicado y celebrado"/>
    <s v="RUSLAN FIDEL LÓPEZ CIFUENTES"/>
    <n v="470"/>
    <s v="CPS"/>
    <x v="1"/>
    <x v="1"/>
  </r>
  <r>
    <n v="52"/>
    <x v="0"/>
    <s v="FDLUSA CPS 060-2018"/>
    <s v="PRESTACIÓN DE SERVICIOS PROFESIONALES"/>
    <s v="Presentación de oferta"/>
    <s v="19/01/2018 04:01 PM (UTC -5 horas)"/>
    <n v="42525000"/>
    <s v="Proceso adjudicado y celebrado"/>
    <s v="SERGIO FELIPE CADENA BRICEÑO"/>
    <n v="414"/>
    <s v="CPS"/>
    <x v="1"/>
    <x v="1"/>
  </r>
  <r>
    <n v="53"/>
    <x v="0"/>
    <s v="FDLUSA CPS 061-2018"/>
    <s v="PRESTACIÓN DE SERVICIOS PROFESIONALES"/>
    <s v="Presentación de oferta"/>
    <s v="22/01/2018 10:30 AM (UTC -5 horas)"/>
    <n v="42525000"/>
    <s v="Proceso adjudicado y celebrado"/>
    <s v="IVAN ANTONIO CHACRA NEIRA"/>
    <n v="447"/>
    <s v="CPS"/>
    <x v="1"/>
    <x v="1"/>
  </r>
  <r>
    <n v="54"/>
    <x v="0"/>
    <s v="FDLUSA CPS 062-2018"/>
    <s v="PRESTACIÓN DE SERVICIOS PROFESIONALES"/>
    <s v="Presentación de oferta"/>
    <s v="22/01/2018 12:23 PM (UTC -5 horas)"/>
    <n v="42525000"/>
    <s v="Proceso adjudicado y celebrado"/>
    <s v="HEIDY PAOLA AVILA BARRERA"/>
    <n v="413"/>
    <s v="CPS"/>
    <x v="1"/>
    <x v="1"/>
  </r>
  <r>
    <n v="55"/>
    <x v="0"/>
    <s v="DLUSA CPS 063-2018"/>
    <s v="PRESTACIÓN DE SERVICIOS PROFESIONALES "/>
    <s v="Presentación de oferta"/>
    <s v="22/01/2018 03:18 PM (UTC -5 horas)"/>
    <n v="42525000"/>
    <s v="Proceso adjudicado y celebrado"/>
    <s v="YOHANA YERALDIN CEPEDA AVELLANEDA"/>
    <n v="442"/>
    <s v="CPS"/>
    <x v="1"/>
    <x v="1"/>
  </r>
  <r>
    <n v="56"/>
    <x v="0"/>
    <s v="FDLUSA CPS 064-2018"/>
    <s v="PRESTACIÓN DE SERVICIOS PROFESIONALES"/>
    <s v="Presentación de oferta"/>
    <s v="22/01/2018 06:53 PM (UTC -5 horas)"/>
    <n v="42525000"/>
    <s v="Proceso adjudicado y celebrado"/>
    <s v="JIMMY LEANDRO NAVARRETE QUINTERO"/>
    <n v="439"/>
    <s v="CPS"/>
    <x v="1"/>
    <x v="1"/>
  </r>
  <r>
    <n v="57"/>
    <x v="0"/>
    <s v="FDLUSA CPS 065-2018"/>
    <s v="PRESTACIÓN DE SERVICIOS PROFESIONALES"/>
    <s v="Presentación de oferta"/>
    <s v="22/01/2018 08:39 PM (UTC -5 horas)"/>
    <n v="42525000"/>
    <s v="Proceso adjudicado y celebrado"/>
    <s v="DIANA CAROLINA CASTAÑEDA ARCHILA"/>
    <n v="475"/>
    <s v="CPS"/>
    <x v="1"/>
    <x v="1"/>
  </r>
  <r>
    <n v="58"/>
    <x v="0"/>
    <s v="FDLUSA CPS 066-2018"/>
    <s v="PRESTACIÓN DE SERVICIOS PROFESIONALES"/>
    <s v="Presentación de oferta"/>
    <s v="22/01/2018 09:22 PM (UTC -5 horas)"/>
    <n v="42525000"/>
    <s v="Proceso adjudicado y celebrado"/>
    <s v="INGRITH LORENA ESCOBAR GARCIA"/>
    <n v="440"/>
    <s v="CPS"/>
    <x v="1"/>
    <x v="1"/>
  </r>
  <r>
    <n v="59"/>
    <x v="0"/>
    <s v="FDLUSA CPS 067-2018"/>
    <s v="PRESTACIÓN DE SERVICIOS PROFESIONALES "/>
    <s v="Presentación de oferta"/>
    <s v="23/01/2018 08:49 AM (UTC -5 horas)"/>
    <n v="42525000"/>
    <s v="Proceso adjudicado y celebrado"/>
    <s v="YASMIN CORTES CANTOR"/>
    <n v="448"/>
    <s v="CPS"/>
    <x v="1"/>
    <x v="1"/>
  </r>
  <r>
    <n v="60"/>
    <x v="0"/>
    <s v="FDLUSA CPS 068-2018"/>
    <s v="PRESTACIÓN DE SERVICIOS PROFESIONALES "/>
    <s v="Presentación de oferta"/>
    <s v="23/01/2018 11:29 AM (UTC -5 horas)"/>
    <n v="42525000"/>
    <s v="Proceso adjudicado y celebrado"/>
    <s v="ANDRÉS AUGUSTO MARTÍNEZ OLMOS"/>
    <n v="472"/>
    <s v="CPS"/>
    <x v="1"/>
    <x v="1"/>
  </r>
  <r>
    <n v="61"/>
    <x v="0"/>
    <s v="FDLUSA CPS 069-2018"/>
    <s v="PRESTACIÓN DE SERVICIOS PROFESIONALES"/>
    <s v="Presentación de oferta"/>
    <s v="23/01/2018 03:37 PM (UTC -5 horas)"/>
    <n v="42525000"/>
    <s v="Proceso adjudicado y celebrado"/>
    <s v="MANUEL FALLA BUSTOS"/>
    <n v="473"/>
    <s v="CPS"/>
    <x v="1"/>
    <x v="1"/>
  </r>
  <r>
    <n v="62"/>
    <x v="0"/>
    <s v="FDLUSA CPS 070-2018"/>
    <s v="PRESTACIÓN DE SERVICIOS PROFESIONALES"/>
    <s v="Presentación de oferta"/>
    <s v="23/01/2018 07:29 PM (UTC -5 horas)"/>
    <n v="42525000"/>
    <s v="Proceso adjudicado y celebrado"/>
    <s v="ANA BEATRIZ GARCÍA HERNÁNDEZ"/>
    <n v="474"/>
    <s v="CPS"/>
    <x v="1"/>
    <x v="1"/>
  </r>
  <r>
    <n v="0"/>
    <x v="0"/>
    <s v="FDULSA CPS-071-2018 SECOP II - PREDIS CTO. 92/2018"/>
    <s v="PRESTACIÓN DE SERVICIOS"/>
    <s v="Presentación de oferta"/>
    <s v="15/01/2018 11:19 AM (UTC -5 horas)"/>
    <n v="0"/>
    <s v="Proceso adjudicado y celebrado"/>
    <s v="IVÁN ALIRIO LÓPEZ GIL"/>
    <s v="N/A"/>
    <s v="N/A"/>
    <x v="0"/>
    <x v="0"/>
  </r>
  <r>
    <n v="63"/>
    <x v="0"/>
    <s v="FDLUSA CPS-072-2018"/>
    <s v="PRESTACION DE SERVICIOS "/>
    <s v="Presentación de oferta"/>
    <s v="22/01/2018 01:53 PM (UTC -5 horas)"/>
    <n v="40500000"/>
    <s v="Proceso adjudicado y celebrado"/>
    <s v="MARIA CRISTINA TOBON CAMACHO "/>
    <n v="422"/>
    <s v="CPS"/>
    <x v="1"/>
    <x v="1"/>
  </r>
  <r>
    <n v="64"/>
    <x v="0"/>
    <s v="FDLUSA CPS-073-2018"/>
    <s v="PRESTACION DE SERVICIOS"/>
    <s v="Presentación de oferta"/>
    <s v="24/01/2018 06:07 PM (UTC -5 horas)"/>
    <n v="40500000"/>
    <s v="Proceso adjudicado y celebrado"/>
    <s v="ADRIANA XIMENA FLORIAN BARBOSA"/>
    <n v="515"/>
    <s v="CPS"/>
    <x v="1"/>
    <x v="1"/>
  </r>
  <r>
    <n v="65"/>
    <x v="0"/>
    <s v="FDLUSA CPS -074-2018"/>
    <s v="PRESTACIÓN DE SERVICIOS"/>
    <s v="Presentación de oferta"/>
    <s v="22/01/2018 02:42 PM (UTC -5 horas)"/>
    <n v="55000000"/>
    <s v="Proceso adjudicado y celebrado"/>
    <s v="CAMILO ALFREDO BARON RIVEROS "/>
    <n v="441"/>
    <s v="CPS"/>
    <x v="1"/>
    <x v="1"/>
  </r>
  <r>
    <n v="0"/>
    <x v="0"/>
    <s v="FDLUSA CPS -075-2018"/>
    <s v="PRESTACIÓN DE SERVICIOS"/>
    <s v="Presentación de oferta"/>
    <s v="15/01/2018 02:33 PM (UTC -5 horas)"/>
    <n v="0"/>
    <s v="Proceso en evaluación y observaciones"/>
    <s v="SIN ADJUDICAR"/>
    <s v="N/A"/>
    <s v="N/A"/>
    <x v="0"/>
    <x v="0"/>
  </r>
  <r>
    <n v="66"/>
    <x v="0"/>
    <s v="FDLUSA CPS -076-2018"/>
    <s v="PRESTACIÓN DE SERVICIOS "/>
    <s v="Presentación de oferta"/>
    <s v="15/01/2018 04:27 PM (UTC -5 horas)"/>
    <n v="24640000"/>
    <s v="Proceso adjudicado y celebrado"/>
    <s v="YEINY YOLANDA YAYA CAMACHO"/>
    <n v="371"/>
    <s v="CPS"/>
    <x v="1"/>
    <x v="1"/>
  </r>
  <r>
    <n v="67"/>
    <x v="0"/>
    <s v="FDLUSA CPS-077-2018"/>
    <s v="PRESTACIÓN DE SERVICIOS "/>
    <s v="Presentación de oferta"/>
    <s v="15/01/2018 06:09 PM (UTC -5 horas)"/>
    <n v="30000000"/>
    <s v="Proceso adjudicado y celebrado"/>
    <s v="ANGELA CRISTINA ROSAS HENAO"/>
    <n v="434"/>
    <s v="CPS"/>
    <x v="1"/>
    <x v="1"/>
  </r>
  <r>
    <n v="68"/>
    <x v="0"/>
    <s v="FDLUSA CPS-078-2018"/>
    <s v="PRESTACIÓN DE SERVICIOS "/>
    <s v="Presentación de oferta"/>
    <s v="15/01/2018 07:06 PM (UTC -5 horas)"/>
    <n v="45900000"/>
    <s v="Proceso adjudicado y celebrado"/>
    <s v="MARLENY ESPERANZA MEDINA GARCIA"/>
    <n v="370"/>
    <s v="CPS"/>
    <x v="1"/>
    <x v="1"/>
  </r>
  <r>
    <n v="0"/>
    <x v="0"/>
    <s v="FDLUSA CPS-079-2018"/>
    <s v="PRESTACIÓN DE SERVICIOS"/>
    <s v="Presentación de oferta"/>
    <s v="15/01/2018 08:28 PM (UTC -5 horas)"/>
    <n v="0"/>
    <s v="Proceso en evaluación y observaciones"/>
    <s v="SIN ADJUDICAR"/>
    <s v="N/A"/>
    <s v="N/A"/>
    <x v="0"/>
    <x v="0"/>
  </r>
  <r>
    <n v="69"/>
    <x v="0"/>
    <s v="FDLUSA CPS-080-2018"/>
    <s v="PRESTACIÓN DE SERVICIOS"/>
    <s v="Presentación de oferta"/>
    <s v="22/01/2018 04:40 PM (UTC -5 horas)"/>
    <n v="11200000"/>
    <s v="Proceso adjudicado y celebrado"/>
    <s v="LUIS FELIPE ROMERO PEÑA"/>
    <n v="417"/>
    <s v="CPS"/>
    <x v="1"/>
    <x v="1"/>
  </r>
  <r>
    <n v="70"/>
    <x v="0"/>
    <s v="FDLUSA CPS-081-2018"/>
    <s v="PRESTACIÓN DE SERVICIOS"/>
    <s v="Presentación de oferta"/>
    <s v="22/01/2018 06:00 PM (UTC -5 horas)"/>
    <n v="11200000"/>
    <s v="Proceso adjudicado y celebrado"/>
    <s v="GUSTAVO ADOLFO SALDAÑA SOTO"/>
    <n v="415"/>
    <s v="CPS"/>
    <x v="1"/>
    <x v="1"/>
  </r>
  <r>
    <n v="71"/>
    <x v="0"/>
    <s v="FDLUSA CPS-083-2018"/>
    <s v="CONTRATO DE PRESTACIÓN DE SERVICIOS"/>
    <s v="Presentación de oferta"/>
    <s v="26/01/2018 05:22 PM (UTC -5 horas)"/>
    <n v="11200000"/>
    <s v="Proceso adjudicado y celebrado"/>
    <s v="RAIZHA GUZMAN MUÑOZ"/>
    <n v="491"/>
    <s v="CPS"/>
    <x v="1"/>
    <x v="1"/>
  </r>
  <r>
    <n v="72"/>
    <x v="0"/>
    <s v="FDLUSA CPS-084-2018"/>
    <s v="PRESTACIÓN DE SERVICIOS"/>
    <s v="Presentación de oferta"/>
    <s v="23/01/2018 11:24 AM (UTC -5 horas)"/>
    <n v="15900000"/>
    <s v="Proceso adjudicado y celebrado"/>
    <s v="FABIO EDUARDO DURAN CACERES"/>
    <n v="421"/>
    <s v="CPS"/>
    <x v="1"/>
    <x v="1"/>
  </r>
  <r>
    <n v="0"/>
    <x v="0"/>
    <s v="FDLUSA CPS-085-2018"/>
    <s v="PRESTACIÓN DE SERVICIOS "/>
    <s v="Presentación de oferta"/>
    <s v="25/01/2018 02:39 PM (UTC -5 horas)"/>
    <n v="0"/>
    <s v="Proceso en evaluación y observaciones"/>
    <s v="SIN ADJUDICAR "/>
    <s v="N/A"/>
    <s v="N/A"/>
    <x v="0"/>
    <x v="0"/>
  </r>
  <r>
    <n v="73"/>
    <x v="0"/>
    <s v="FDLUSA CPS 086 DE 2018"/>
    <s v="PRESTACIÓN DE SERVICIOS"/>
    <s v="Presentación de oferta"/>
    <s v="15/01/2018 03:31 PM (UTC -5 horas)"/>
    <n v="33300000"/>
    <s v="Proceso adjudicado y celebrado"/>
    <s v="EDGAR MAURICIO GOMEZ MEDINA"/>
    <n v="372"/>
    <s v="CPS"/>
    <x v="1"/>
    <x v="1"/>
  </r>
  <r>
    <n v="74"/>
    <x v="0"/>
    <s v="FDLUSA-CPS-087-2018 SECOP II - SECOP II CTO. 30/2018"/>
    <s v="PRESTACIÓN DE SERVICIOS PROFESIONALES "/>
    <s v="Presentación de oferta"/>
    <s v="20/01/2018 11:04 PM (UTC -5 horas)"/>
    <n v="47250000"/>
    <s v="Proceso adjudicado y celebrado"/>
    <s v="ANGELICA ESTUPIÑAN FORERO"/>
    <n v="420"/>
    <s v="CPS"/>
    <x v="1"/>
    <x v="1"/>
  </r>
  <r>
    <n v="75"/>
    <x v="0"/>
    <s v="FDLUSA-CPS-088-2018. SECOP CTO. 05"/>
    <s v="PRESTACIÓN DE SERVICIOS PROFESIONALES"/>
    <s v="Presentación de oferta"/>
    <s v="22/01/2018 01:05 PM (UTC -5 horas)"/>
    <n v="55000000"/>
    <s v="Proceso adjudicado y celebrado"/>
    <s v="JAIRO ALEJANDRO AVILA FERNANDEZ"/>
    <n v="430"/>
    <s v="CPS"/>
    <x v="1"/>
    <x v="1"/>
  </r>
  <r>
    <n v="76"/>
    <x v="0"/>
    <s v="FDLUSA-CPS-089-2018 SECOP 001"/>
    <s v="PRESTACIÓN DE SERVICIOS PROFESIONALES"/>
    <s v="Presentación de oferta"/>
    <s v="23/01/2018 12:26 PM (UTC -5 horas)"/>
    <n v="52800000"/>
    <s v="Proceso adjudicado y celebrado"/>
    <s v="PILAR ROCIO CASTRO DURAN"/>
    <n v="433"/>
    <s v="CPS"/>
    <x v="1"/>
    <x v="1"/>
  </r>
  <r>
    <n v="77"/>
    <x v="0"/>
    <s v="FDLUSA-CPS-090-2018"/>
    <s v="PRESTACIÓN DE SERVICIOS DE APOYOA LA GESTIÓN"/>
    <s v="Presentación de oferta"/>
    <s v="23/01/2018 06:00 PM (UTC -5 horas)"/>
    <n v="24750000"/>
    <s v="Proceso adjudicado y celebrado"/>
    <s v="JAIRO ERNESTO MORENO"/>
    <n v="429"/>
    <s v="CPS"/>
    <x v="1"/>
    <x v="1"/>
  </r>
  <r>
    <n v="78"/>
    <x v="0"/>
    <s v="FDLUSA-CPS- 091 - 2018"/>
    <s v="PRESTACIÓN DE SERVICIOS PROFESIONALES"/>
    <s v="Presentación de oferta"/>
    <s v="23/01/2018 06:59 PM (UTC -5 horas)"/>
    <n v="77000000"/>
    <s v="Proceso adjudicado y celebrado"/>
    <s v="NELLY ANGELICA CESPEDES CUEVAS"/>
    <n v="428"/>
    <s v="CPS"/>
    <x v="1"/>
    <x v="1"/>
  </r>
  <r>
    <n v="79"/>
    <x v="0"/>
    <s v="FDLUDA CPS-092-2018 SECOP II - SECOP II CTO. 71/2018"/>
    <s v="PRESTACIÓN DE SERVICIOS "/>
    <s v="Presentación de oferta"/>
    <s v="22/01/2018 10:48 AM (UTC -5 horas)"/>
    <n v="40500000"/>
    <s v="Proceso adjudicado y celebrado"/>
    <s v="IVÁN ALIRIO LÓPEZ GIL"/>
    <n v="416"/>
    <s v="CPS"/>
    <x v="1"/>
    <x v="1"/>
  </r>
  <r>
    <n v="80"/>
    <x v="0"/>
    <s v="FDLUSA CPS-093-2018. SECOP CTO. 26"/>
    <s v="CONTRATO DE PRESTACIÓN DE SERVICIOS"/>
    <s v="Presentación de oferta"/>
    <s v="22/01/2018 04:16 PM (UTC -5 horas)"/>
    <n v="51975000"/>
    <s v="Proceso adjudicado y celebrado"/>
    <s v="NURY ZULIMA TORO AMAYA"/>
    <n v="418"/>
    <s v="CPS"/>
    <x v="1"/>
    <x v="1"/>
  </r>
  <r>
    <n v="81"/>
    <x v="0"/>
    <s v="FDLUSA CPS-094-2018"/>
    <s v="CONTRATO DE PRESTACIÓN DE SERVICIOS"/>
    <s v="Presentación de oferta"/>
    <s v="22/01/2018 07:32 PM (UTC -5 horas)"/>
    <n v="42525000"/>
    <s v="Proceso adjudicado y celebrado"/>
    <s v="LOLA ELVIRA FRANCO SAAVEDRA"/>
    <n v="435"/>
    <s v="CPS"/>
    <x v="1"/>
    <x v="1"/>
  </r>
  <r>
    <n v="82"/>
    <x v="0"/>
    <s v="FDLUSA-CPS-095-2018"/>
    <s v="PRESTACIÓN DE SERVICIOS DE APOYO A LA GESTION"/>
    <s v="Presentación de oferta"/>
    <s v="23/01/2018 06:24 PM (UTC -5 horas)"/>
    <n v="18000000"/>
    <s v="Proceso adjudicado y celebrado"/>
    <s v="LAURA DANIELA PIÑEROS PRIETO"/>
    <n v="432"/>
    <s v="CPS"/>
    <x v="1"/>
    <x v="1"/>
  </r>
  <r>
    <n v="83"/>
    <x v="0"/>
    <s v="FDLUSA-CPS-096-2018"/>
    <s v="PRESTACIÓN DE SERVICIOS PROFESIONALES"/>
    <s v="Presentación de oferta"/>
    <s v="23/01/2018 06:34 PM (UTC -5 horas)"/>
    <n v="55880000"/>
    <s v="Proceso adjudicado y celebrado"/>
    <s v="EFREN EMIGDIO CARDENAS BERMUDEZ"/>
    <n v="431"/>
    <s v="CPS"/>
    <x v="1"/>
    <x v="1"/>
  </r>
  <r>
    <n v="84"/>
    <x v="0"/>
    <s v="FDLUSA-CPS-097-2018"/>
    <s v="PRESTACIÓN DE SERVICIOS DE APOYO A LA GESTIÓN "/>
    <s v="Presentación de oferta"/>
    <s v="24/01/2018 05:36 PM (UTC -5 horas)"/>
    <n v="18000000"/>
    <s v="Proceso adjudicado y celebrado"/>
    <s v="DAVID ALONSO VACCA MARTINEZ"/>
    <n v="446"/>
    <s v="CPS"/>
    <x v="1"/>
    <x v="1"/>
  </r>
  <r>
    <n v="85"/>
    <x v="0"/>
    <s v="FDLUSA-CPS-098-2018"/>
    <s v="PRESTACIÓN DE SERVICIOS PROFESIONALES"/>
    <s v="Presentación de oferta"/>
    <s v="24/01/2018 04:49 PM (UTC -5 horas)"/>
    <n v="28800000"/>
    <s v="Proceso adjudicado y celebrado"/>
    <s v="ISABEL CRISTINA ALVAREZ"/>
    <n v="445"/>
    <s v="CPS"/>
    <x v="1"/>
    <x v="1"/>
  </r>
  <r>
    <n v="86"/>
    <x v="0"/>
    <s v="FDLUSA-CPS-099-2018"/>
    <s v="PRESTACIÓN DE SERVICIOS "/>
    <s v="Presentación de oferta"/>
    <s v="25/01/2018 12:15 PM (UTC -5 horas)"/>
    <n v="49500000"/>
    <s v="Proceso adjudicado y celebrado"/>
    <s v="DAVID LEONARDO REYES PEDREROS"/>
    <n v="462"/>
    <s v="CPS"/>
    <x v="1"/>
    <x v="1"/>
  </r>
  <r>
    <n v="0"/>
    <x v="0"/>
    <s v="FDLUSA-CPS-100-2018"/>
    <s v="PRESTACIÓN DE SERVICIOS "/>
    <s v="Presentación de oferta"/>
    <s v="23/01/2018 05:50 PM (UTC -5 horas)"/>
    <n v="0"/>
    <s v="Proceso en evaluación y observaciones"/>
    <s v="SIN ADJUDICAR "/>
    <s v="N/A"/>
    <s v="N/A"/>
    <x v="0"/>
    <x v="0"/>
  </r>
  <r>
    <n v="87"/>
    <x v="0"/>
    <s v="FDLUSA-CPS-101-2018"/>
    <s v="PRESTACIÓN DE SERVICIOS"/>
    <s v="Presentación de oferta"/>
    <s v="23/01/2018 06:10 PM (UTC -5 horas)"/>
    <n v="38250000"/>
    <s v="Proceso adjudicado y celebrado"/>
    <s v="LEIDY MARCELA CORTES SUÁREZ"/>
    <n v="489"/>
    <s v="CPS"/>
    <x v="1"/>
    <x v="1"/>
  </r>
  <r>
    <n v="88"/>
    <x v="0"/>
    <s v="FDLUSA CPS-102-2018"/>
    <s v="PRESTACIÓN DE SERVICIOS"/>
    <s v="Presentación de oferta"/>
    <s v="25/01/2018 11:13 AM (UTC -5 horas)"/>
    <n v="82500000"/>
    <s v="Proceso adjudicado y celebrado"/>
    <s v="MANUEL EMRIQUE RIOS MADIEDO (Registro 27/01/2018)"/>
    <s v="513_x000a_516_x000a_517"/>
    <s v="CPS"/>
    <x v="1"/>
    <x v="1"/>
  </r>
  <r>
    <n v="89"/>
    <x v="0"/>
    <s v="FDLUSA-CPS-103-2018"/>
    <s v="PRESTACIÓN DE SERVICIOS "/>
    <s v="Presentación de oferta"/>
    <s v="24/01/2018 07:49 PM (UTC -5 horas)"/>
    <n v="31900000"/>
    <s v="Proceso adjudicado y celebrado"/>
    <s v="ENITH STEPHANY BOHORQUEZ BUENO"/>
    <n v="464"/>
    <s v="CPS"/>
    <x v="1"/>
    <x v="1"/>
  </r>
  <r>
    <n v="90"/>
    <x v="0"/>
    <s v="FDLUSA-CPS-104-2018"/>
    <s v="PRESTACIÓN DE SERVICIOS PROFESIONALES "/>
    <s v="Presentación de oferta"/>
    <s v="25/01/2018 03:20 PM (UTC -5 horas)"/>
    <n v="68200000"/>
    <s v="Proceso adjudicado y celebrado"/>
    <s v="NESTOR DANIEL GARCIA COLORADO"/>
    <n v="500"/>
    <s v="CPS"/>
    <x v="1"/>
    <x v="1"/>
  </r>
  <r>
    <n v="91"/>
    <x v="0"/>
    <s v="FDLUSA CPS 105-2018. SECOP  $56.640.000"/>
    <s v="PRESTACIÓN DE SERVICIOS PROFESIONALES"/>
    <s v="Presentación de oferta"/>
    <s v="24/01/2018 07:42 PM (UTC -5 horas)"/>
    <n v="28350000"/>
    <s v="Proceso adjudicado y celebrado"/>
    <s v="JUAN DAVID PINILLA CASTAÑEDA"/>
    <n v="477"/>
    <s v="CPS"/>
    <x v="1"/>
    <x v="1"/>
  </r>
  <r>
    <n v="0"/>
    <x v="0"/>
    <s v="FDLUSA CPS 106-2018. PREDIS 138"/>
    <s v="PRESTACIÓN DE SERVICIOS PROFESIONALES "/>
    <s v="Presentación de oferta"/>
    <s v="24/01/2018 10:19 PM (UTC -5 horas)"/>
    <n v="0"/>
    <s v="Proceso adjudicado y celebrado"/>
    <s v="CLAUDIA CORREDOR DIAZ"/>
    <s v="N/A"/>
    <s v="N/A"/>
    <x v="0"/>
    <x v="0"/>
  </r>
  <r>
    <n v="92"/>
    <x v="0"/>
    <s v="FDLUSA-CPS-0107-2018"/>
    <s v="PRESTACIÓN DE SERVICIOS DE APOYO A LA GESTIÓN"/>
    <s v="Presentación de oferta"/>
    <s v="24/01/2018 06:19 PM (UTC -5 horas)"/>
    <n v="24640000"/>
    <s v="Proceso adjudicado y celebrado"/>
    <s v="EDWIN MAURICIO SANCHEZ RIAÑO"/>
    <n v="444"/>
    <s v="CPS"/>
    <x v="1"/>
    <x v="1"/>
  </r>
  <r>
    <n v="93"/>
    <x v="0"/>
    <s v="FDLUSA CPS 108-2018"/>
    <s v="PRESTACIÓN DE SERVICIOS PROFESIONALES "/>
    <s v="Presentación de oferta"/>
    <s v="25/01/2018 10:16 AM (UTC -5 horas)"/>
    <n v="58720000"/>
    <s v="Proceso adjudicado y celebrado"/>
    <s v="JUAN CARLOS CRUZ MARTINEZ"/>
    <n v="476"/>
    <s v="CPS"/>
    <x v="1"/>
    <x v="1"/>
  </r>
  <r>
    <n v="94"/>
    <x v="0"/>
    <s v="FDLUSA CPS 109-2018"/>
    <s v="PRESTACIÓN DE SERVICIOS PROFESIONALES"/>
    <s v="Presentación de oferta"/>
    <s v="25/01/2018 06:46 PM (UTC -5 horas)"/>
    <n v="42525000"/>
    <s v="Proceso adjudicado y celebrado"/>
    <s v="EDWARD LEONARDO GUEVARA GOMEZ"/>
    <n v="479"/>
    <s v="CPS"/>
    <x v="1"/>
    <x v="1"/>
  </r>
  <r>
    <n v="95"/>
    <x v="0"/>
    <s v="FDLUSA-CPS-0110-2018"/>
    <s v="PRESTACIÓN DE SERVICIOS DE APOYO A LA GESTIÓN "/>
    <s v="Presentación de oferta"/>
    <s v="24/01/2018 08:30 PM (UTC -5 horas)"/>
    <n v="20160000"/>
    <s v="Proceso adjudicado y celebrado"/>
    <s v="JUAN DIEGO BUSTOS MUÑOZ"/>
    <n v="450"/>
    <s v="CPS"/>
    <x v="1"/>
    <x v="1"/>
  </r>
  <r>
    <n v="96"/>
    <x v="0"/>
    <s v="FDLUSA CPS-111-2018"/>
    <s v="CONTRATO DE PRESTACIÓN DE SERVICIOS"/>
    <s v="Presentación de oferta"/>
    <s v="24/01/2018 07:57 PM (UTC -5 horas)"/>
    <n v="45720000"/>
    <s v="Proceso adjudicado y celebrado"/>
    <s v="MARTHA ELENA MACHADO SANCHEZ (registro 31/01/2018)"/>
    <n v="525"/>
    <s v="CPS"/>
    <x v="1"/>
    <x v="1"/>
  </r>
  <r>
    <n v="97"/>
    <x v="0"/>
    <s v="FDLUSA- CPS 112 - 2018"/>
    <s v="CONTRATO DE PRESTACIÓN DE SERVICIOS"/>
    <s v="Presentación de oferta"/>
    <s v="25/01/2018 10:24 AM (UTC -5 horas)"/>
    <n v="45720000"/>
    <s v="Proceso adjudicado y celebrado"/>
    <s v="GERMÁN ISIDRO QUINTANA RODRÍGUEZ ((registro 31/01/2018)"/>
    <n v="526"/>
    <s v="CPS"/>
    <x v="1"/>
    <x v="1"/>
  </r>
  <r>
    <n v="98"/>
    <x v="0"/>
    <s v="FDLUSA CPS-113-2018"/>
    <s v="CONTRATO DE PRESTACIÓN DE SERVICIOS"/>
    <s v="Presentación de oferta"/>
    <s v="25/01/2018 11:07 AM (UTC -5 horas)"/>
    <n v="45720000"/>
    <s v="Proceso adjudicado y celebrado"/>
    <s v="EDSON ANDRES RINCON RAMIREZ (registro 31/01/2018)"/>
    <n v="527"/>
    <s v="CPS"/>
    <x v="1"/>
    <x v="1"/>
  </r>
  <r>
    <n v="99"/>
    <x v="0"/>
    <s v="FDLUSA CPS-114-2018"/>
    <s v="CONTRATO DE PRESTACIÓN DE SERVICIOS"/>
    <s v="Presentación de oferta"/>
    <s v="25/01/2018 01:58 PM (UTC -5 horas)"/>
    <n v="45720000"/>
    <s v="Proceso adjudicado y celebrado"/>
    <s v="CLAUDIO JOSE GUILLERMO HERNANDEZ GUEVARA (registro 31/01/2018)"/>
    <n v="528"/>
    <s v="CPS"/>
    <x v="1"/>
    <x v="1"/>
  </r>
  <r>
    <n v="0"/>
    <x v="0"/>
    <s v="FDLUSA CPS-115-2018"/>
    <s v="CONTRATO DE PRESTACION DE SERVICIOS"/>
    <s v="Presentación de oferta"/>
    <s v="25/01/2018 11:37 AM (UTC -5 horas)"/>
    <n v="0"/>
    <s v="Proceso en evaluación y observaciones"/>
    <s v="SIN ADJUDICAR "/>
    <s v="N/A"/>
    <s v="N/A"/>
    <x v="0"/>
    <x v="0"/>
  </r>
  <r>
    <n v="100"/>
    <x v="0"/>
    <s v="FDLUSA CPS-116-2018"/>
    <s v="CONTRATO DE PRESTACION DE SERVICIOS"/>
    <s v="Presentación de oferta"/>
    <s v="25/01/2018 02:24 PM (UTC -5 horas)"/>
    <n v="25400000"/>
    <s v="Proceso adjudicado y celebrado"/>
    <s v="CARLOS ALBERTO OLARTE AVILA (registro 31/01/2018)"/>
    <n v="529"/>
    <s v="CPS"/>
    <x v="1"/>
    <x v="1"/>
  </r>
  <r>
    <n v="101"/>
    <x v="0"/>
    <s v="FDLUSA CPS-117-2018"/>
    <s v="CONTRATO DE PRESTACIÓN DE SERVICIOS"/>
    <s v="Presentación de oferta"/>
    <s v="26/01/2018 04:32 PM (UTC -5 horas)"/>
    <n v="35190000"/>
    <s v="Proceso adjudicado y celebrado"/>
    <s v="JOHANNA ALEJANDRA BARRERA NOSSA"/>
    <n v="493"/>
    <s v="CPS"/>
    <x v="1"/>
    <x v="1"/>
  </r>
  <r>
    <n v="102"/>
    <x v="0"/>
    <s v="FDLUSA CPS 118-2018"/>
    <s v="PRESTACIÓN DE SERVICIOS DE APOYO A LA GESTIÓN"/>
    <s v="Presentación de oferta"/>
    <s v="25/01/2018 07:38 PM (UTC -5 horas)"/>
    <n v="20160000"/>
    <s v="Proceso adjudicado y celebrado"/>
    <s v="MARIA PAULA BARRAZA CASTILLO"/>
    <n v="478"/>
    <s v="CPS"/>
    <x v="1"/>
    <x v="1"/>
  </r>
  <r>
    <n v="103"/>
    <x v="0"/>
    <s v="FDLUSA CPS 119-2018"/>
    <s v="PRESTACIÓN DE SERVICIOS PROFESIONALES "/>
    <s v="Presentación de oferta"/>
    <s v="26/01/2018 10:06 AM (UTC -5 horas)"/>
    <n v="42525000"/>
    <s v="Proceso adjudicado y celebrado"/>
    <s v="JUAN CAMILO RAMÍREZ PINTO"/>
    <n v="480"/>
    <s v="CPS"/>
    <x v="1"/>
    <x v="1"/>
  </r>
  <r>
    <n v="104"/>
    <x v="0"/>
    <s v="FDLUSA CPS-120-2018"/>
    <s v="CONTRATO DE PRESTACIÓN DE SERVICIOS"/>
    <s v="Presentación de oferta"/>
    <s v="26/01/2018 12:21 PM (UTC -5 horas)"/>
    <n v="42900000"/>
    <s v="Proceso adjudicado y celebrado"/>
    <s v="ZAIDA MARYELINE SARMIENTO CARDENAS"/>
    <n v="499"/>
    <s v="CPS"/>
    <x v="1"/>
    <x v="1"/>
  </r>
  <r>
    <n v="105"/>
    <x v="0"/>
    <s v="FDLUSA-CPS-121-2018"/>
    <s v="PRESTACIÓN DE SERVICIOS PROFESIONALES "/>
    <s v="Presentación de oferta"/>
    <s v="25/01/2018 08:44 PM (UTC -5 horas)"/>
    <n v="42900000"/>
    <s v="Proceso adjudicado y celebrado"/>
    <s v="MIGUEL ANDRES BEJARANO ALFONSO"/>
    <n v="501"/>
    <s v="CPS"/>
    <x v="1"/>
    <x v="1"/>
  </r>
  <r>
    <n v="106"/>
    <x v="0"/>
    <s v="FDLUSA CPS-122-2018"/>
    <s v="CONTRATO DE PRESTACIÓN DE SERVICIOS"/>
    <s v="Presentación de oferta"/>
    <s v="25/01/2018 06:17 PM (UTC -5 horas)"/>
    <n v="45900000"/>
    <s v="Proceso adjudicado y celebrado"/>
    <s v="LUIS CAMILO CASTIBLANCO SARMIENTO (registro 31/01/2018)"/>
    <n v="522"/>
    <s v="CPS"/>
    <x v="1"/>
    <x v="1"/>
  </r>
  <r>
    <n v="107"/>
    <x v="0"/>
    <s v="FDLUSA-CPS-123-2018. SECOP $40.500.000"/>
    <s v="PRESTACIÓN DE SERVICIOS"/>
    <s v="Presentación de oferta"/>
    <s v="26/01/2018 04:08 PM (UTC -5 horas)"/>
    <n v="27000000"/>
    <s v="Proceso adjudicado y celebrado"/>
    <s v="GLORIA AMPARO ESCANDON MORENO"/>
    <n v="492"/>
    <s v="CPS"/>
    <x v="1"/>
    <x v="1"/>
  </r>
  <r>
    <n v="108"/>
    <x v="0"/>
    <s v="FDLUSA CPS-124-2018"/>
    <s v="CONTRATO DE PRESTACIÓN DE SERVICIOS"/>
    <s v="Presentación de oferta"/>
    <s v="26/01/2018 03:52 PM (UTC -5 horas)"/>
    <n v="14960000"/>
    <s v="Proceso adjudicado y celebrado"/>
    <s v="NATALIA ALVAREZ GARCIA"/>
    <n v="494"/>
    <s v="CPS"/>
    <x v="1"/>
    <x v="1"/>
  </r>
  <r>
    <n v="109"/>
    <x v="0"/>
    <s v="FDLUSA CPS-125-2018"/>
    <s v="PRESTACIÓN DE SERVICIOS "/>
    <s v="Presentación de oferta"/>
    <s v="26/01/2018 01:17 PM (UTC -5 horas)"/>
    <n v="14960000"/>
    <s v="Proceso adjudicado y celebrado"/>
    <s v="LAURA PAOLA CORTES DUARTE"/>
    <n v="514"/>
    <s v="CPS"/>
    <x v="1"/>
    <x v="1"/>
  </r>
  <r>
    <n v="110"/>
    <x v="0"/>
    <s v="FDLUSA CPS 126-2018"/>
    <s v="SERVICIOS DE APOYO A LA GESTIÓN"/>
    <s v="Presentación de oferta"/>
    <s v="26/01/2018 12:22 PM (UTC -5 horas)"/>
    <n v="24640000"/>
    <s v="Proceso adjudicado y celebrado"/>
    <s v="MARYLINYER LOZANO MENA"/>
    <n v="481"/>
    <s v="CPS"/>
    <x v="1"/>
    <x v="1"/>
  </r>
  <r>
    <n v="111"/>
    <x v="0"/>
    <s v="FDLUSA CPS 127-2018"/>
    <s v="PRESTACIÓN DE SERVICIOS PROFESIONALES"/>
    <s v="Presentación de oferta"/>
    <s v="26/01/2018 03:25 PM (UTC -5 horas)"/>
    <n v="51975000"/>
    <s v="Proceso adjudicado y celebrado"/>
    <s v="PEDRO MIGUEL AGUSTÍN MAGALDI MANOTAS"/>
    <n v="487"/>
    <s v="CPS"/>
    <x v="1"/>
    <x v="1"/>
  </r>
  <r>
    <n v="112"/>
    <x v="0"/>
    <s v="FDLUSA-CPS-128-2018"/>
    <s v="PRESTACIÓN DE SERVICIOS PROFESIONALES"/>
    <s v="Presentación de oferta"/>
    <s v="26/01/2018 01:45 PM (UTC -5 horas)"/>
    <n v="63525000"/>
    <s v="Proceso adjudicado y celebrado"/>
    <s v="JAIDID JIMENEZ DUARTE"/>
    <n v="490"/>
    <s v="CPS"/>
    <x v="1"/>
    <x v="1"/>
  </r>
  <r>
    <n v="113"/>
    <x v="0"/>
    <s v="FDLUSA-CPS-129-2018"/>
    <s v="PRESTACIÓN DE SERVICIOS PROFESIONALES"/>
    <s v="Presentación de oferta"/>
    <s v="26/01/2018 02:25 PM (UTC -5 horas)"/>
    <n v="56100000"/>
    <s v="Proceso adjudicado y celebrado"/>
    <s v="JUAN DE JESUS ALVAREZ ALVAREZ"/>
    <n v="469"/>
    <s v="CPS"/>
    <x v="1"/>
    <x v="1"/>
  </r>
  <r>
    <n v="114"/>
    <x v="0"/>
    <s v="FDLUSA-CPS-130-2018"/>
    <s v="PRESTACIÓN DE SERVICIOS PROFESIONALES"/>
    <s v="Presentación de oferta"/>
    <s v="26/01/2018 08:59 PM (UTC -5 horas)"/>
    <n v="52525000"/>
    <s v="Proceso adjudicado y celebrado"/>
    <s v="JOSE GUSTAVO ORTIZ FIGUEREDO"/>
    <n v="468"/>
    <s v="CPS"/>
    <x v="1"/>
    <x v="1"/>
  </r>
  <r>
    <n v="115"/>
    <x v="0"/>
    <s v="FDLUSA CPS-131-2018"/>
    <s v="PRESTACIÓN DE SERVICIOS"/>
    <s v="Presentación de oferta"/>
    <s v="26/01/2018 12:09 PM (UTC -5 horas)"/>
    <n v="13000000"/>
    <s v="Proceso adjudicado y celebrado"/>
    <s v="FREDY EDUARDO SÁNCHEZ ALARCON"/>
    <n v="495"/>
    <s v="CPS"/>
    <x v="1"/>
    <x v="1"/>
  </r>
  <r>
    <n v="116"/>
    <x v="0"/>
    <s v="FDLUSA-CPS-132-2018"/>
    <s v="PRESTACIÓN DE SERVICIOS PROFESIONALES"/>
    <s v="Presentación de oferta"/>
    <s v="25/01/2018 07:53 PM (UTC -5 horas)"/>
    <n v="56100000"/>
    <s v="Proceso adjudicado y celebrado"/>
    <s v="PEDRO WILlIAM BERNAL"/>
    <n v="503"/>
    <s v="CPS"/>
    <x v="1"/>
    <x v="1"/>
  </r>
  <r>
    <n v="117"/>
    <x v="0"/>
    <s v="FDLUSA-CPS 133-2018"/>
    <s v="CONTRATO DE PRESTACION DE SERVICIOS PROFESIONALES "/>
    <s v="Presentación de oferta"/>
    <s v="26/01/2018 10:08 AM (UTC -5 horas)"/>
    <n v="69300000"/>
    <s v="Proceso adjudicado y celebrado"/>
    <s v="KARLO FERNANDEZ CALA"/>
    <n v="461"/>
    <s v="CPS"/>
    <x v="1"/>
    <x v="1"/>
  </r>
  <r>
    <n v="118"/>
    <x v="0"/>
    <s v="FDLUSA CPS -0134-2018"/>
    <s v="PRESTACIÓN DE SERVICIOS PROFESIONALES"/>
    <s v="Presentación de oferta"/>
    <s v="26/01/2018 08:28 PM (UTC -5 horas)"/>
    <n v="42900000"/>
    <s v="Proceso adjudicado y celebrado"/>
    <s v="NATALIA FRANCO TAMARA"/>
    <n v="497"/>
    <s v="CPS"/>
    <x v="1"/>
    <x v="1"/>
  </r>
  <r>
    <n v="119"/>
    <x v="0"/>
    <s v="FDLUSA CPS -135-2018"/>
    <s v="PRESTACIÓN DE SERVICIOS"/>
    <s v="Presentación de oferta"/>
    <s v="26/01/2018 05:05 PM (UTC -5 horas)"/>
    <n v="15900000"/>
    <s v="Proceso adjudicado y celebrado"/>
    <s v="PAOLA ANDREA TRIANA SABOGAL"/>
    <n v="496"/>
    <s v="CPS"/>
    <x v="1"/>
    <x v="1"/>
  </r>
  <r>
    <n v="120"/>
    <x v="0"/>
    <s v="FDLUSA CPS 136-2018"/>
    <s v="PRESTACIÓN DE SERVICIOS"/>
    <s v="Presentación de oferta"/>
    <s v="26/01/2018 04:08 PM (UTC -5 horas)"/>
    <n v="15900000"/>
    <s v="Proceso adjudicado y celebrado"/>
    <s v="LAURA MELISA URREGO HERRERA (Registro 27/01/2018)"/>
    <n v="518"/>
    <s v="CPS"/>
    <x v="1"/>
    <x v="1"/>
  </r>
  <r>
    <n v="121"/>
    <x v="0"/>
    <s v="FDLUSA CPS-137-2018"/>
    <s v="PRESTACIÓN DE SERVICIOS"/>
    <s v="Presentación de oferta"/>
    <s v="26/01/2018 07:37 PM (UTC -5 horas)"/>
    <n v="14960000"/>
    <s v="Proceso adjudicado y celebrado"/>
    <s v="NICOLÁS HERRERA CASTRO (Registro 27/01/2018)"/>
    <n v="519"/>
    <s v="CPS"/>
    <x v="1"/>
    <x v="1"/>
  </r>
  <r>
    <n v="122"/>
    <x v="0"/>
    <s v="FDLUSA-CPS 138-2018. SECOP CTO. 106"/>
    <s v="CONTRATO DE PRESTACION DE SERVICIOS PROFESIONALES"/>
    <s v="Presentación de oferta"/>
    <s v="26/01/2018 11:06 AM (UTC -5 horas)"/>
    <n v="69300000"/>
    <s v="Proceso adjudicado y celebrado"/>
    <s v="CLAUDIA CORREDOR DIAZ"/>
    <n v="459"/>
    <s v="CPS"/>
    <x v="1"/>
    <x v="1"/>
  </r>
  <r>
    <n v="123"/>
    <x v="0"/>
    <s v="FDLUSA CPS-139-2018"/>
    <s v="PRESTACIÓN DE SERVICIOS"/>
    <s v="Presentación de oferta"/>
    <s v="26/01/2018 08:52 PM (UTC -5 horas)"/>
    <n v="24640000"/>
    <s v="Proceso adjudicado y celebrado"/>
    <s v="EUNICE FUENTES ALFONSO"/>
    <n v="520"/>
    <s v="CPS"/>
    <x v="1"/>
    <x v="1"/>
  </r>
  <r>
    <n v="124"/>
    <x v="0"/>
    <s v="FDLUSA CPS-141-2018"/>
    <s v="CONTRATO DE PRESTACIÓN DE SERVICIOS"/>
    <s v="Presentación de oferta"/>
    <s v="26/01/2018 11:34 PM (UTC -5 horas)"/>
    <n v="46750000"/>
    <s v="Proceso adjudicado y celebrado"/>
    <s v="ANA ROSA ACERO BARRERA (registro 31/01/2018)"/>
    <n v="523"/>
    <s v="CPS"/>
    <x v="1"/>
    <x v="1"/>
  </r>
  <r>
    <n v="125"/>
    <x v="0"/>
    <s v="FDLUSA CPS 142-2018"/>
    <s v="PRESTACIÓN DE SERVICIOS DE APOYO A LA GESTIÓN "/>
    <s v="Presentación de oferta"/>
    <s v="26/01/2018 04:30 PM (UTC -5 horas)"/>
    <n v="13440000"/>
    <s v="Proceso adjudicado y celebrado"/>
    <s v="CARLOS GIOVANI PADILLA RAMOS (registro 31/01/2018)"/>
    <s v="531, 530"/>
    <s v="CPS"/>
    <x v="1"/>
    <x v="1"/>
  </r>
  <r>
    <n v="126"/>
    <x v="0"/>
    <s v="FDLUSA-CPS 144-2018"/>
    <s v="CONTRATO DE PRESTACION DE SERVICIOS DE APOYO A LA GESTION"/>
    <s v="Presentación de oferta"/>
    <s v="26/01/2018 02:23 PM (UTC -5 horas)"/>
    <n v="20160000"/>
    <s v="Proceso adjudicado y celebrado"/>
    <s v="DERLY ENEIDA OBANDO"/>
    <n v="460"/>
    <s v="CPS"/>
    <x v="1"/>
    <x v="1"/>
  </r>
  <r>
    <n v="127"/>
    <x v="0"/>
    <s v="FDLUSA-CPS-145-2018"/>
    <s v="PRESTACIÓN DE SERVICIOS"/>
    <s v="Presentación de oferta"/>
    <s v="26/01/2018 01:29 PM (UTC -5 horas)"/>
    <n v="33300000"/>
    <s v="Proceso adjudicado y celebrado"/>
    <s v="GERALDINE STEPHANNY CABEZAS PALACIOS"/>
    <n v="498"/>
    <s v="CPS"/>
    <x v="1"/>
    <x v="1"/>
  </r>
  <r>
    <n v="128"/>
    <x v="0"/>
    <s v="FDLUSA -CPS-0146-2018"/>
    <s v="PRESTACION DE SERVICIOS PROFESIONALES "/>
    <s v="Presentación de oferta"/>
    <s v="26/01/2018 11:06 PM (UTC -5 horas)"/>
    <n v="44100000"/>
    <s v="Proceso adjudicado y celebrado"/>
    <s v="LUIS ALBERTO BURGOS TORRES"/>
    <n v="508"/>
    <s v="CPS"/>
    <x v="1"/>
    <x v="1"/>
  </r>
  <r>
    <n v="0"/>
    <x v="0"/>
    <s v="FDLUSA-CPS 147-2018"/>
    <s v="CONTRATO DE PRESTACION DE SERVICIOS DE APOYO A LA GESTION"/>
    <s v="Presentación de oferta"/>
    <s v="26/01/2018 03:36 PM (UTC -5 horas)"/>
    <n v="0"/>
    <s v="Proceso en evaluación y observaciones"/>
    <s v="SIN ADJUDICAR"/>
    <s v="N/A"/>
    <s v="N/A"/>
    <x v="0"/>
    <x v="0"/>
  </r>
  <r>
    <n v="129"/>
    <x v="0"/>
    <s v="FDLUSA CPS 148-2018"/>
    <s v="PRESTACIÓN DE SERVICIOS "/>
    <s v="Presentación de oferta"/>
    <s v="26/01/2018 11:13 PM (UTC -5 horas)"/>
    <n v="11200000"/>
    <s v="Proceso adjudicado y celebrado"/>
    <s v="LUIS FERNANDO ROJAS RODRIGUEZ (registro 31/01/2018)"/>
    <n v="524"/>
    <s v="CPS"/>
    <x v="1"/>
    <x v="1"/>
  </r>
  <r>
    <n v="130"/>
    <x v="0"/>
    <s v="FDLUSA-CPS-149-2018"/>
    <s v="PRESTACIÓN DE SERVICIOS"/>
    <s v="Presentación de oferta"/>
    <s v="26/01/2018 04:47 PM (UTC -5 horas)"/>
    <n v="42525000"/>
    <s v="Proceso adjudicado y celebrado"/>
    <s v="QUERUBIN GUZMÁN LÓPEZ"/>
    <n v="465"/>
    <s v="CPS"/>
    <x v="1"/>
    <x v="1"/>
  </r>
  <r>
    <n v="131"/>
    <x v="0"/>
    <s v="FDLUSA CPS 150-2018"/>
    <s v="PRESTACIÓN DE SERVICIOS DE APOYO A LA GESTIÓN"/>
    <s v="Presentación de oferta"/>
    <s v="26/01/2018 05:08 PM (UTC -5 horas)"/>
    <n v="20160000"/>
    <s v="Proceso adjudicado y celebrado"/>
    <s v="YAMIRA DUARTE CUADROS "/>
    <n v="482"/>
    <s v="CPS"/>
    <x v="1"/>
    <x v="1"/>
  </r>
  <r>
    <n v="132"/>
    <x v="0"/>
    <s v="FDLUSA CPS 151-2018"/>
    <s v="PRESTACIÓN DE SERVICIOS PROFESIONALES "/>
    <s v="Presentación de oferta"/>
    <s v="26/01/2018 07:11 PM (UTC -5 horas)"/>
    <n v="42525000"/>
    <s v="Proceso adjudicado y celebrado"/>
    <s v="JUAN MANUEL MONCADA URBINA"/>
    <n v="502"/>
    <s v="CPS"/>
    <x v="1"/>
    <x v="1"/>
  </r>
  <r>
    <n v="133"/>
    <x v="0"/>
    <s v="FDLUSA CPS 152-2018"/>
    <s v="PRESTACIÓN DE SERVICIOS PROFESIONALES"/>
    <s v="Presentación de oferta"/>
    <s v="26/01/2018 08:16 PM (UTC -5 horas)"/>
    <n v="34200000"/>
    <s v="Proceso adjudicado y celebrado"/>
    <s v="DIEGO FABIAN MOSQUERA HERNÁNDEZ"/>
    <s v="483, 484"/>
    <s v="CPS"/>
    <x v="1"/>
    <x v="1"/>
  </r>
  <r>
    <n v="134"/>
    <x v="0"/>
    <s v="FDLUSA CPS 153-2018"/>
    <s v="PRESTACIÓN DE SERVICIOS PROFESIONALES"/>
    <s v="Presentación de oferta"/>
    <s v="26/01/2018 08:51 PM (UTC -5 horas)"/>
    <n v="34200000"/>
    <s v="Proceso adjudicado y celebrado"/>
    <s v="IVAN MAURICIO MEJÍA CASTRO"/>
    <s v="511, 512"/>
    <s v="CPS"/>
    <x v="1"/>
    <x v="1"/>
  </r>
  <r>
    <n v="135"/>
    <x v="0"/>
    <s v="FDLUSA CPS 154-2018"/>
    <s v="PRESTACIÓN DE SERVICIOS "/>
    <s v="Presentación de oferta"/>
    <s v="26/01/2018 09:56 PM (UTC -5 horas)"/>
    <n v="27180000"/>
    <s v="Proceso adjudicado y celebrado"/>
    <s v="JOSÉ DARWIN SANGUINO VÉLEZ"/>
    <s v="509, 510"/>
    <s v="CPS"/>
    <x v="1"/>
    <x v="1"/>
  </r>
  <r>
    <n v="136"/>
    <x v="0"/>
    <s v="FDLUSA-CPS-156-2018"/>
    <s v="PRESTACIÓN DE SERVICIOS"/>
    <s v="Presentación de oferta"/>
    <s v="26/01/2018 07:08 PM (UTC -5 horas)"/>
    <n v="18000000"/>
    <s v="Proceso adjudicado y celebrado"/>
    <s v="PAULA ANDREA SILVA ESPITIA"/>
    <n v="505"/>
    <s v="CPS"/>
    <x v="1"/>
    <x v="1"/>
  </r>
  <r>
    <n v="137"/>
    <x v="0"/>
    <s v="FDLUSA CPS-157-2018"/>
    <s v="PRESTACIÓN DE SERVICIOS"/>
    <s v="Presentación de oferta"/>
    <s v="26/01/2018 08:03 PM (UTC -5 horas)"/>
    <n v="18000000"/>
    <s v="Proceso adjudicado y celebrado"/>
    <s v=" MARIA DEL PILAR CAMARGO BELLO"/>
    <n v="504"/>
    <s v="CPS"/>
    <x v="1"/>
    <x v="1"/>
  </r>
  <r>
    <n v="138"/>
    <x v="0"/>
    <s v="FDLUSA-CPS 159-2018"/>
    <s v="CONTRATO DE PRESTACION DE SERVICIOS DE APOYO A LA GESTION"/>
    <s v="Presentación de oferta"/>
    <s v="26/01/2018 08:42 PM (UTC -5 horas)"/>
    <n v="20160000"/>
    <s v="Proceso adjudicado y celebrado"/>
    <s v="JEFER ANDERSON NOVOA ARÉVALO"/>
    <n v="488"/>
    <s v="CPS"/>
    <x v="1"/>
    <x v="1"/>
  </r>
  <r>
    <n v="139"/>
    <x v="0"/>
    <s v="FDLUSA-CPS 160-2018"/>
    <s v="CONTRATO DE PRESTACION DE SERVICIOS"/>
    <s v="Presentación de oferta"/>
    <s v="26/01/2018 11:27 PM (UTC -5 horas)"/>
    <n v="18000000"/>
    <s v="Proceso adjudicado y celebrado"/>
    <s v="NELSON GABRIEL CELY CELY (Registro 27/01/2018)"/>
    <n v="521"/>
    <s v="CPS"/>
    <x v="1"/>
    <x v="1"/>
  </r>
  <r>
    <n v="140"/>
    <x v="0"/>
    <s v="FDLUSA CPS 161-2018"/>
    <s v="PRESTACIÓN DE SERVICIOS DE APOYO"/>
    <s v="Presentación de oferta"/>
    <s v="26/01/2018 10:39 PM (UTC -5 horas)"/>
    <n v="13440000"/>
    <s v="Proceso adjudicado y celebrado"/>
    <s v="SANTIAGO ANDRES PATIÑO HERNÁNDEZ"/>
    <s v="507, 506"/>
    <s v="CPS"/>
    <x v="1"/>
    <x v="1"/>
  </r>
  <r>
    <n v="141"/>
    <x v="0"/>
    <s v="FDLUSA-CPS-178-2018"/>
    <s v="CONTRATO DE PRESTACIÓN DE SERVICIOS PROFESIONALES"/>
    <s v="Presentación de oferta"/>
    <s v="24/07/2018 03:26 PM (UTC -5 horas)"/>
    <n v="28875000"/>
    <s v="Proceso adjudicado y celebrado"/>
    <s v="MARIO ANDRES MORENO BULA"/>
    <n v="601"/>
    <s v="CPS"/>
    <x v="1"/>
    <x v="1"/>
  </r>
  <r>
    <n v="142"/>
    <x v="0"/>
    <s v="FDLUSA-CPS-179-2018"/>
    <s v="PRESTACIÓN DE SERVICIOS PROFESIONALES "/>
    <s v="Presentación de oferta"/>
    <s v="24/07/2018 02:51 PM (UTC -5 horas)"/>
    <n v="28875000"/>
    <s v="Proceso adjudicado y celebrado"/>
    <s v="MARLENY GÓMEZ GÓMEZ"/>
    <n v="600"/>
    <s v="CPS"/>
    <x v="1"/>
    <x v="1"/>
  </r>
  <r>
    <n v="0"/>
    <x v="0"/>
    <s v="FDLUSA-CPS-180-2018"/>
    <s v="PRESTACIÓN DE SERVICIOS PROFESIONALES "/>
    <s v="Presentación de oferta"/>
    <s v="25/07/2018 03:39 PM (UTC -5 horas)"/>
    <n v="0"/>
    <s v="Proceso adjudicado y celebrado"/>
    <s v="MARLENY GÓMEZ GÓMEZ"/>
    <s v="N/A"/>
    <s v="N/A"/>
    <x v="1"/>
    <x v="0"/>
  </r>
  <r>
    <n v="143"/>
    <x v="0"/>
    <s v="FDLUSA-CPS-181-2018 "/>
    <s v="CONTRATO DE PRESTACION DE SERVICIOS PROFESIONALES"/>
    <s v="Presentación de oferta"/>
    <s v="31/07/2018 04:16 PM (UTC -5 horas)"/>
    <n v="11200000"/>
    <s v="Proceso adjudicado y celebrado"/>
    <s v="ISABELA NARVAEZ ESCALANTE "/>
    <n v="604"/>
    <s v="CPS"/>
    <x v="1"/>
    <x v="1"/>
  </r>
  <r>
    <n v="144"/>
    <x v="0"/>
    <s v="FDLUSA-CPS-182-2018 "/>
    <s v="CONTRATO DE PRESTACION DE SERVICIOS PROFESIONALES"/>
    <s v="Presentación de oferta"/>
    <s v="31/07/2018 03:21 PM (UTC -5 horas)"/>
    <n v="35000000"/>
    <s v="Proceso adjudicado y celebrado"/>
    <s v="FRANK JAMIR CUADROS GUATAQUIRÁ"/>
    <n v="603"/>
    <s v="CPS"/>
    <x v="1"/>
    <x v="1"/>
  </r>
  <r>
    <n v="145"/>
    <x v="0"/>
    <s v="FDLUSA-CPS-186-2018"/>
    <s v="CONTRATO DE PRESTACIÓN DE SERVICIOS PROFESIONALES "/>
    <s v="Presentación de oferta"/>
    <s v="30/08/2018 04:30 PM (UTC -5 horas)"/>
    <n v="18000000"/>
    <s v="Proceso adjudicado y celebrado"/>
    <s v="GLORIA AMPARO ESCANDON MORENO"/>
    <n v="618"/>
    <s v="CPS"/>
    <x v="1"/>
    <x v="1"/>
  </r>
  <r>
    <n v="146"/>
    <x v="0"/>
    <s v="FDLUSA-CPS-187-2018"/>
    <s v="CONTRATO DE PRESTACIÓN DE SERVICIOS"/>
    <s v="Presentación de oferta"/>
    <s v="03/09/2018 12:16 PM (UTC -5 horas)"/>
    <n v="22100000"/>
    <s v="Proceso adjudicado y celebrado"/>
    <s v="MARIA ELIZABETH CASALLAS FERNANDEZ"/>
    <n v="621"/>
    <s v="CPS"/>
    <x v="1"/>
    <x v="1"/>
  </r>
  <r>
    <n v="147"/>
    <x v="0"/>
    <s v="FDLUSA-CPS-188-2018"/>
    <s v="PRESTACIÓN DE SERVICIOS DE APOYO A LA GESTIÓN "/>
    <s v="Presentación de oferta"/>
    <s v="04/09/2018 04:38 PM (UTC -5 horas)"/>
    <n v="8661333"/>
    <s v="Proceso adjudicado y celebrado"/>
    <s v="ANGIE LOHE DIAZ MENDOZA"/>
    <n v="620"/>
    <s v="CPS"/>
    <x v="1"/>
    <x v="1"/>
  </r>
  <r>
    <n v="148"/>
    <x v="0"/>
    <s v="FDLUSA-CPS-190-2018"/>
    <s v="PRESTACIÓN DE SERVICIOS PROFESIONALES"/>
    <s v="Presentación de oferta"/>
    <s v="13/09/2018 10:07 PM (UTC -5 horas)"/>
    <n v="16350000"/>
    <s v="Proceso adjudicado y celebrado"/>
    <s v="NELSON JOHANNY RODRIGUEZ CONTRERAS"/>
    <n v="624"/>
    <s v="CPS"/>
    <x v="1"/>
    <x v="1"/>
  </r>
  <r>
    <n v="149"/>
    <x v="0"/>
    <s v="FDLUSA CPS-203-2018"/>
    <s v="PRESTACION DE SERVICIOS"/>
    <s v="Presentación de oferta"/>
    <s v="29/10/2018 07:35 PM (UTC -5 horas)"/>
    <n v="5200000"/>
    <s v="Proceso adjudicado y celebrado"/>
    <s v="FREDDY SANCHEZ"/>
    <s v="PENDIENTE RP"/>
    <s v="CPS"/>
    <x v="1"/>
    <x v="2"/>
  </r>
  <r>
    <n v="150"/>
    <x v="0"/>
    <s v="FDLUSA-CPS-204-2018"/>
    <s v="PRESTACION DE SERVICO DE APOYO A LA GESTION"/>
    <s v="Presentación de oferta"/>
    <s v="31/10/2018 11:47 AM (UTC -5 horas)"/>
    <n v="4032000"/>
    <s v="Proceso adjudicado y celebrado"/>
    <s v="lizbeth nayibe escobar aya"/>
    <s v="PENDIENTE RP"/>
    <s v="CPS"/>
    <x v="1"/>
    <x v="2"/>
  </r>
  <r>
    <n v="151"/>
    <x v="0"/>
    <s v="FDLUSA-CPS-206-2018"/>
    <s v="PRESTACIÓN DE SERVICIOS PROFESIONALES"/>
    <s v="Presentación de oferta"/>
    <s v="01/11/2018 11:35 PM (UTC -5 horas)"/>
    <n v="9144000"/>
    <s v="Proceso adjudicado y celebrado"/>
    <s v="HERNANDO DANGOND"/>
    <s v="PENDIENTE RP"/>
    <s v="CPS"/>
    <x v="1"/>
    <x v="2"/>
  </r>
  <r>
    <n v="152"/>
    <x v="0"/>
    <s v="FDLUSA-CPS-207-2018"/>
    <s v="PRESTACIÓN DE SERVICIOS PROFESIONALES"/>
    <s v="Presentación de oferta"/>
    <s v="02/11/2018 04:33 PM (UTC -5 horas)"/>
    <n v="8910000"/>
    <s v="Proceso adjudicado y celebrado"/>
    <s v="JOHN JAIRO POVEDA ORDUÑA"/>
    <s v="PENDIENTE RP"/>
    <s v="CPS"/>
    <x v="1"/>
    <x v="2"/>
  </r>
  <r>
    <n v="153"/>
    <x v="0"/>
    <s v="FDLUSA-CPS-208-2018"/>
    <s v="CONTRATO DE PRESTACIÓN DE SERVICIOS PROFESIONALES PARA APOYAR TÉCNICAMENTE LAS DISTINTAS ETAPAS DE LOS PROCESOS DE COMPETENCIA DE LA ALCALDÍA LOCAL PARA LA DEPURACIÓN DE ACTUACIONES ADMINISTRATIVAS"/>
    <s v="Presentación de oferta"/>
    <s v="03/11/2018 12:48 PM (UTC -5 horas)"/>
    <n v="8910000"/>
    <s v="Proceso adjudicado y celebrado"/>
    <s v="angela maria bohorquez bedoya"/>
    <s v="PENDIENTE RP"/>
    <s v="CPS"/>
    <x v="1"/>
    <x v="2"/>
  </r>
  <r>
    <n v="154"/>
    <x v="0"/>
    <s v="FDLUSA-CPS-209-2018"/>
    <s v="PRESTACIÓN DE SERVICIOS PROFESIONALES"/>
    <s v="Presentación de oferta"/>
    <s v="07/11/2018 12:12 PM (UTC -5 horas)"/>
    <n v="8347500"/>
    <s v="Proceso adjudicado y celebrado"/>
    <s v="JUAN DAVID PINILLA CASTAÑEDA"/>
    <s v="PENDIENTE RP"/>
    <s v="CPS"/>
    <x v="1"/>
    <x v="2"/>
  </r>
  <r>
    <n v="155"/>
    <x v="0"/>
    <s v="FDLUSA-CPSC 210-2018"/>
    <s v="PRESTACIÓN DE SERVICIOS DE COMUNICACIÓN"/>
    <s v="Presentación de oferta"/>
    <s v="09/11/2018 02:47 PM (UTC -5 horas)"/>
    <n v="13802976"/>
    <s v="Proceso adjudicado y celebrado"/>
    <m/>
    <s v="SIN"/>
    <s v="CPS"/>
    <x v="1"/>
    <x v="3"/>
  </r>
  <r>
    <n v="156"/>
    <x v="0"/>
    <s v="FDLUSA-CPS-211-2018"/>
    <s v="FDLUSA-CPS-211-2018"/>
    <s v="Presentación de oferta"/>
    <s v="08/11/2018 03:31 PM (UTC -5 horas)"/>
    <n v="10070000"/>
    <s v="Proceso adjudicado y celebrado"/>
    <s v="JEISSON ANDRES ORTIZ HERNANDEZ"/>
    <s v="PENDIENTE RP"/>
    <s v="CPS"/>
    <x v="1"/>
    <x v="2"/>
  </r>
  <r>
    <n v="157"/>
    <x v="0"/>
    <s v="DLUSA-CPS-212-2018"/>
    <s v="PRESTAR LOS SERVICIOS DE APOYO EN EL ÁREA DE GESTIÓN DE DESARROLLO LOCAL-CDI EN LA EJECUCIÓN DE ACTIVIDADES DE CARÁCTER OPERATIVAS PARA LA GESTIÓN DOCUMENTAL DE LA ALCALDÍA LOCAL, DESARROLLANDO PRO"/>
    <s v="Presentación de oferta"/>
    <s v="08/11/2018 02:33 PM (UTC -5 horas)"/>
    <n v="4480000"/>
    <s v="Proceso adjudicado y celebrado"/>
    <s v="santiago andres patiño hernandez"/>
    <s v="PENDIENTE RP"/>
    <s v="CPS"/>
    <x v="1"/>
    <x v="2"/>
  </r>
  <r>
    <n v="158"/>
    <x v="0"/>
    <s v="FDLUSA-CPS-213-2018"/>
    <s v="PRESTACIÓN DE SERVICIOS PROFESIONALES"/>
    <s v="Presentación de oferta"/>
    <s v="08/11/2018 04:29 PM (UTC -5 horas)"/>
    <n v="10400000"/>
    <s v="Proceso adjudicado y celebrado"/>
    <s v="OSCAR HERNANDO BERNAL PARRA"/>
    <s v="PENDIENTE RP"/>
    <s v="CPS"/>
    <x v="1"/>
    <x v="2"/>
  </r>
  <r>
    <n v="159"/>
    <x v="0"/>
    <s v="FDLUSA-CPS-214-2018"/>
    <s v="PRESTACIÓN DE SERVICIOS PROFESIONALES"/>
    <s v="Presentación de oferta"/>
    <s v="08/11/2018 02:45 PM (UTC -5 horas)"/>
    <n v="10400000"/>
    <s v="Proceso adjudicado y celebrado"/>
    <s v="Ingrid Viviana Torres López"/>
    <s v="PENDIENTE RP"/>
    <s v="CPS"/>
    <x v="1"/>
    <x v="2"/>
  </r>
  <r>
    <n v="160"/>
    <x v="0"/>
    <s v="DLUSA-CPS-215-2018"/>
    <s v="CONTRATO DE PRESTACION DE SERVICIOS APOYAR TÉCNICAMENTE LAS DISTINTAS ETAPAS DE LOS PROCESOS DE COMPETENCIA DE LA ALCALDÍA LOCAL PARA LA DEPURACIÓN DE ACTUACIONES ADMINISTRATIVAS"/>
    <s v="Presentación de oferta"/>
    <s v="08/11/2018 03:46 PM (UTC -5 horas)"/>
    <n v="6720000"/>
    <s v="Proceso adjudicado y celebrado"/>
    <s v="Laura Juliana Baquero Perilla"/>
    <s v="PENDIENTE RP"/>
    <s v="CPS"/>
    <x v="1"/>
    <x v="2"/>
  </r>
  <r>
    <n v="161"/>
    <x v="0"/>
    <s v="FDLUSA-CPS-217-2018"/>
    <s v="PRESTACIÓN DE SERVICIOS DE APOYO A LA GESTIÓN"/>
    <s v="Presentación de oferta"/>
    <s v="09/11/2018 05:05 PM (UTC -5 horas)"/>
    <n v="4700000"/>
    <s v="Proceso adjudicado y celebrado"/>
    <m/>
    <s v="SIN"/>
    <s v="CPS"/>
    <x v="1"/>
    <x v="3"/>
  </r>
  <r>
    <n v="162"/>
    <x v="0"/>
    <s v="FDLUSA-CPS-218-2018"/>
    <s v="PRESTACION DE SERVICIOS"/>
    <s v="Presentación de oferta"/>
    <s v="09/11/2018 05:18 PM (UTC -5 horas)"/>
    <n v="7402500"/>
    <s v="Proceso adjudicado y celebrado"/>
    <m/>
    <s v="SIN"/>
    <s v="CPS"/>
    <x v="1"/>
    <x v="3"/>
  </r>
  <r>
    <n v="163"/>
    <x v="0"/>
    <s v="FDLUSA-CPS 220-2018"/>
    <s v="PRESTACION DE SERVICIOS PROFESIONALES"/>
    <s v="Presentación de oferta"/>
    <s v="20/11/2018 08:54 AM (UTC -5 horas)"/>
    <n v="8746666"/>
    <s v="Proceso adjudicado y celebrado"/>
    <s v="IVON ADRIANA JIMENEZ ZAPATA"/>
    <s v="PENDIENTE RP"/>
    <s v="CPS"/>
    <x v="1"/>
    <x v="2"/>
  </r>
  <r>
    <n v="164"/>
    <x v="0"/>
    <s v="FDLUSA-CPS-221-2018"/>
    <s v="CONTRATO DE PRESTACION DE SERVICIOS PROFESIONALES PARA APOYAR TÉCNICAMENTE LAS DISTINTAS ETAPAS DE LOS PROCESOS DE COMPETENCIA DE LAS INSPECCIONES DE POLICÍA DE LA LOCALIDAD, SEGÚN REPARTO"/>
    <s v="Presentación de oferta"/>
    <s v="19/11/2018 07:59 PM (UTC -5 horas)"/>
    <n v="6773333"/>
    <s v="Proceso adjudicado y celebrado"/>
    <s v="CARLOS FERNANDO MONTEALEGRE CASTRO"/>
    <s v="PENDIENTE RP"/>
    <s v="CPS"/>
    <x v="1"/>
    <x v="2"/>
  </r>
  <r>
    <n v="165"/>
    <x v="0"/>
    <s v="FDLUSA-CPS-222-2018"/>
    <s v="PRESTACIÓN DE SERVICIOS PROFESIONALES"/>
    <s v="Presentación de oferta"/>
    <s v="20/11/2018 03:30 PM (UTC -5 horas)"/>
    <n v="6604000"/>
    <s v="Proceso adjudicado y celebrado"/>
    <s v="TATIANA MARCELA MEDINA MESA"/>
    <s v="PENDIENTE RP"/>
    <s v="CPS"/>
    <x v="1"/>
    <x v="2"/>
  </r>
  <r>
    <n v="166"/>
    <x v="0"/>
    <s v="FDLUSA-CPS-223-2018"/>
    <s v="“PRESTAR LOS SERVICIOS PROFESIONALES A LA ALCALDIA LOCAL DE USAQUEN EN EL APOYO TECNICO PARA EL APRESTAMIENTO DE ACCIONES DE RESTAURACIÓN Y REHABILITACIÓN DE LA ESTRUCTURA ECOLÓGICA PRINCIPAL ENTORNO "/>
    <s v="Presentación de oferta"/>
    <s v="21/11/2018 02:27 PM (UTC -5 horas)"/>
    <n v="8775000"/>
    <s v="Proceso adjudicado y celebrado"/>
    <s v="Rolando Higuita Rodriguez"/>
    <s v="PENDIENTE RP"/>
    <s v="CPS"/>
    <x v="1"/>
    <x v="2"/>
  </r>
  <r>
    <n v="167"/>
    <x v="0"/>
    <s v="FDLUSA-CPS-224-2018"/>
    <s v="PRESTACIÓN DE SERVICIOS DE APOYO A LA GESTIÓN"/>
    <s v="Presentación de oferta"/>
    <s v="23/11/2018 12:45 PM (UTC -5 horas)"/>
    <n v="2613333"/>
    <s v="Proceso adjudicado y celebrado"/>
    <m/>
    <s v="SIN"/>
    <s v="CPS"/>
    <x v="1"/>
    <x v="3"/>
  </r>
  <r>
    <n v="168"/>
    <x v="0"/>
    <s v="FDLUSA-CPS-225-2018"/>
    <s v="APOYAR JURIDICAMENTE LA EJECUCION DE LAS ACCIONES REQUERIDAS PARA EL TRAMITE E IMPULSO PROCESAL DE LA ACTUACIONES CONTRAVENCIONALES Y/O QUERELLAS QUE CURSEN EN LAS INSPECCIONES DE POLICIA DE LA LOCALI"/>
    <s v="Presentación de oferta"/>
    <s v="27/11/2018 09:56 AM (UTC -5 horas)"/>
    <n v="4800000"/>
    <s v="Proceso adjudicado y celebrado"/>
    <s v="ANGEL SAID VASQUEZ PARIA"/>
    <s v="PENDIENTE RP"/>
    <s v="CPS"/>
    <x v="1"/>
    <x v="2"/>
  </r>
  <r>
    <n v="169"/>
    <x v="0"/>
    <s v="FDLUSA-CPS-226-2018"/>
    <s v="PRESTAR LOS SERVICIOS DE APOYO A LA GESTIÓN DEL ÁREA DE DESARROLLO LOCAL- CDI DE LA ALCALDÍA LOCAL DE USAQUÉN, EN LA EJECUCIÓN DE LAS ACTIVIDADES DE GESTIÓN Y ADMINISTRACIÓN DOCUMENTAL DE LOS ARCHIVO"/>
    <s v="Presentación de oferta"/>
    <s v="27/11/2018 11:19 AM (UTC -5 horas)"/>
    <n v="3733333"/>
    <s v="Proceso adjudicado y celebrado"/>
    <m/>
    <s v="SIN"/>
    <s v="CPS"/>
    <x v="1"/>
    <x v="3"/>
  </r>
  <r>
    <n v="170"/>
    <x v="0"/>
    <s v="FDLUSA-CPS-227-2018"/>
    <s v="PRESTACIÓN DE SERVICIOS DE APOYO A LA GESTIÓN"/>
    <s v="Presentación de oferta"/>
    <s v="27/11/2018 03:27 PM (UTC -5 horas)"/>
    <n v="2389333"/>
    <s v="Proceso adjudicado y celebrado"/>
    <m/>
    <s v="SIN"/>
    <s v="CPS"/>
    <x v="1"/>
    <x v="3"/>
  </r>
  <r>
    <n v="171"/>
    <x v="0"/>
    <s v="FDLUSA-CPS-228-2018"/>
    <s v="PRESTACIÓN DE SERVICIOS DE APOYO A LA GESTIÓN"/>
    <s v="Presentación de oferta"/>
    <s v="27/11/2018 03:27 PM (UTC -5 horas)"/>
    <n v="2389333"/>
    <s v="Proceso adjudicado y celebrado"/>
    <m/>
    <s v="SIN"/>
    <s v="CPS"/>
    <x v="1"/>
    <x v="3"/>
  </r>
  <r>
    <n v="172"/>
    <x v="0"/>
    <s v="FDLUSA-CPS-230-2018"/>
    <s v="“PRESTAR SUS SERVICIOS PROFESIONALES A LA ALCALDÍA LOCAL DE USAQUEN APOYANDO LA EJECUCIÓN DEL PROYECTO 1568 LEGALIZATE, EN EL COMPONENTE TÉCNICO AVALUANDO COMERCIALMENTE LOS PREDIOS TENDIENTES A LA TI"/>
    <s v="Presentación de oferta"/>
    <s v="28/11/2018 10:05 AM (UTC -5 horas)"/>
    <n v="10000000"/>
    <s v="Proceso adjudicado y celebrado"/>
    <m/>
    <s v="SIN"/>
    <s v="CPS"/>
    <x v="1"/>
    <x v="3"/>
  </r>
  <r>
    <n v="173"/>
    <x v="0"/>
    <s v="FDLUSACPS-231-2018"/>
    <s v="&quot;PRESTAR LOS SERVICIOS PROFESIONALES A LA ALCALDÍA LOCAL DE USAQUÉN PARA APOYAR LA GESTIÓN JURÍDICA DE LA CASA DEL CONSUMIDOR DE LA LOCALIDAD"/>
    <s v="Presentación de oferta"/>
    <s v="29/11/2018 12:20 PM (UTC -5 horas)"/>
    <n v="5120000"/>
    <s v="Proceso en evaluación y observaciones"/>
    <m/>
    <s v="SIN"/>
    <s v="CPS"/>
    <x v="1"/>
    <x v="3"/>
  </r>
  <r>
    <n v="174"/>
    <x v="0"/>
    <s v="FDLUSA-CPS-233-2018"/>
    <s v="PRESTACIÓN DE SERVICIOS DE APOYO A LA GESTIÓN"/>
    <s v="Presentación de oferta"/>
    <s v="30/11/2018 11:50 AM (UTC -5 horas)"/>
    <n v="2240000"/>
    <s v="Proceso adjudicado y celebrado"/>
    <m/>
    <s v="SIN"/>
    <s v="CPS"/>
    <x v="1"/>
    <x v="3"/>
  </r>
  <r>
    <n v="175"/>
    <x v="0"/>
    <s v="FDLUSA CMA-001 2018"/>
    <s v="Realizar la interventoría técnica, administrativa, financiera y jurídica del contrato Interadministrativo No. 114/2017, suscrito con la Universidad Distrital Francisco José de Caldas, para la ejecución de los componentes de “Escuela de Formación artística, Escuela de formación deportiva y Actividad Lúdica y Física para el Adulto Mayor"/>
    <s v="Presentación de oferta"/>
    <s v="16/02/2018 03:03 PM (UTC -5 horas)"/>
    <n v="138915000"/>
    <s v="Proceso adjudicado y celebrado"/>
    <s v="ASOCIACION DE DISCAPACITADOS FISICOS DEL SUR"/>
    <n v="569"/>
    <s v="OTROS"/>
    <x v="2"/>
    <x v="1"/>
  </r>
  <r>
    <n v="176"/>
    <x v="0"/>
    <s v="FDLUSA-MC-001-2018"/>
    <s v="CELEBRACIÓN DEL DIA INTERNACIONAL DE LA MUJER"/>
    <s v="Presentación de oferta"/>
    <s v="02/03/2018 04:02 PM (UTC -5 horas)"/>
    <n v="17929200"/>
    <s v="Proceso adjudicado y celebrado"/>
    <s v="MAO EVENTOS LOGÍSTICA Y MERCADEO S.A.S."/>
    <n v="564"/>
    <s v="OTROS"/>
    <x v="3"/>
    <x v="1"/>
  </r>
  <r>
    <n v="177"/>
    <x v="0"/>
    <s v="FDLUSA-MC-003-2018"/>
    <s v="RENDICIÓN DE CUENTAS "/>
    <s v="Presentación de oferta"/>
    <s v="03/04/2018 02:08 PM (UTC -5 horas)"/>
    <n v="6988500"/>
    <s v="Proceso adjudicado y celebrado"/>
    <s v=" MIGUEL ANGEL VALLEJO BURGOS "/>
    <n v="571"/>
    <s v="OTROS"/>
    <x v="3"/>
    <x v="1"/>
  </r>
  <r>
    <n v="178"/>
    <x v="0"/>
    <s v="FDLUSA-SAMC-002-2018"/>
    <s v="ADECUACIONES JAL (DEBERÍA IR POR FUNCIONAMIENTO)"/>
    <s v="Presentación de oferta"/>
    <s v="05/03/2018 08:11 PM (UTC -5 horas)"/>
    <n v="105271021"/>
    <s v="Proceso adjudicado y celebrado"/>
    <s v="ERJAR Y CIA S.A"/>
    <n v="578"/>
    <s v="OTROS"/>
    <x v="4"/>
    <x v="1"/>
  </r>
  <r>
    <n v="179"/>
    <x v="0"/>
    <s v="FDLUSA-SASI-001-2018"/>
    <s v="COMPRAVENTA MOBILIARIO JAL"/>
    <s v="Presentación de oferta"/>
    <s v="06/03/2018 12:56 AM (UTC -5 horas)"/>
    <n v="66999000"/>
    <s v="Proceso adjudicado y celebrado"/>
    <s v="K10 DESIGN SAS"/>
    <n v="579"/>
    <s v="OTROS"/>
    <x v="5"/>
    <x v="1"/>
  </r>
  <r>
    <n v="180"/>
    <x v="0"/>
    <s v="DLUSA-SAMC-003-2018"/>
    <s v="AFROCOLOMBIANIDAD Y FESTIVAL POR LA VIDA Y POR LA PAZ"/>
    <s v="Presentación de oferta"/>
    <s v="21/04/2018 06:50 PM (UTC -5 horas)"/>
    <n v="74580000"/>
    <s v="Proceso adjudicado y celebrado"/>
    <s v="Fundacion G3"/>
    <n v="584"/>
    <s v="OTROS"/>
    <x v="4"/>
    <x v="1"/>
  </r>
  <r>
    <n v="181"/>
    <x v="0"/>
    <s v="FDLUSA-SAMC-004-2018"/>
    <s v="CONTRATAR EL SUMINISTRO E INSTALACIÓN DE SELLOS ECOLÓGICOS, DE VALLAS PREVENTIVAS A PRECIOS UNITARIOS FIJOS, DE ACUERDO CON LAS ESPECIFICACIONES REQUERIDAS POR EL FONDO DE DESARROLLO LOCAL DE USAQUÉN"/>
    <s v="Presentación de oferta"/>
    <s v="30/04/2018 09:53 PM (UTC -5 horas)"/>
    <n v="97000000"/>
    <s v="Proceso adjudicado y celebrado"/>
    <s v="alvaro gomez arias/visiongrafic"/>
    <n v="587"/>
    <s v="OTROS"/>
    <x v="4"/>
    <x v="1"/>
  </r>
  <r>
    <n v="182"/>
    <x v="0"/>
    <s v="Orden de compra 28393"/>
    <s v="Video Vigilancia"/>
    <s v="Presentación de oferta"/>
    <s v="_x000a_Fecha de la orden: 11/05/2018_x000a_"/>
    <n v="982234684.76999998"/>
    <s v="Proceso adjudicado y celebrado"/>
    <s v="UT BOGOTA ALCALDIAS SEGURIDAD CIUDADANA"/>
    <s v="PENDIENTE RP"/>
    <s v="OTROS"/>
    <x v="6"/>
    <x v="2"/>
  </r>
  <r>
    <n v="183"/>
    <x v="0"/>
    <s v="FDLUSA-SAMC-005-2018"/>
    <s v="ACOSO CALLEJERO"/>
    <s v="Presentación de oferta"/>
    <s v="23/05/2018 05:13 PM (UTC -5 horas)"/>
    <n v="0"/>
    <s v="Proceso declarado desierto"/>
    <s v="Proceso cancelado en la plataforma"/>
    <s v="N/A"/>
    <s v="OTROS"/>
    <x v="4"/>
    <x v="4"/>
  </r>
  <r>
    <n v="184"/>
    <x v="0"/>
    <s v="FDLUSA-CMA-003-2018 "/>
    <s v="INTERVENTORÍA TÉCNICA, ADMINISTRATIVA, JURÍDICA Y FINANCIERA A LA ELABORACIÓN DE LOS ESTUDIOS TÉCNICOS, JURÍDICOS, URBANOS Y ACOMPAÑAMIENTO SOCIAL NECESARIO PARA LA ETAPA PREVIA DE LOS PROCESOS DE REG"/>
    <s v="Presentación de oferta"/>
    <s v="01/06/2018 01:32 PM (UTC -5 horas)"/>
    <n v="101572084"/>
    <s v="Proceso adjudicado y celebrado"/>
    <s v="GLOBAL DEVELOPMENT INGENIEROS CONSULTORES S.A.S."/>
    <n v="592"/>
    <s v="OTROS"/>
    <x v="2"/>
    <x v="1"/>
  </r>
  <r>
    <n v="185"/>
    <x v="0"/>
    <s v="FDLUSA-LP-002-2018"/>
    <s v="REALIZAR LAS OBRAS DE CONSERVACIÓN DE LA MALLA VIAL EN LA LOCALIDAD DE USAQUÉN Y SU ESPACIO PÚBLICO, EN BOGOTÁ, D.C. A TRAVÉS DEL SISTEMA DE PRECIOS UNITARIOS FIJOS, SIN FORMULA DE AJUSTE Y A MONTO AGOTABLE"/>
    <s v="Presentación de oferta"/>
    <s v="PUBLICADO EN SECOP I - 02/06/2018"/>
    <n v="0"/>
    <s v="Proceso revocado se publica nuevamente"/>
    <s v="Proceso cancelado en la plataforma"/>
    <s v="N/A"/>
    <s v="MALLA VIAL"/>
    <x v="7"/>
    <x v="4"/>
  </r>
  <r>
    <n v="186"/>
    <x v="0"/>
    <s v="SAMC-007- 2018"/>
    <s v="PRESTACION DE APOYO LOGISTICO Y SUMINISTRO DE MATERIALES FESTIVAL DE EVENTOS DEPORTIVOS"/>
    <s v="Presentación de oferta"/>
    <s v="12/07/2018 04:07 PM (UTC -5 horas)"/>
    <n v="171901235"/>
    <s v="Proceso adjudicado y celebrado"/>
    <s v="Recreación Deporte y Salud Ltda."/>
    <n v="615"/>
    <s v="OTROS"/>
    <x v="4"/>
    <x v="1"/>
  </r>
  <r>
    <n v="187"/>
    <x v="0"/>
    <s v="FDLUSA -SAMC- 06-2018"/>
    <s v="SELECCION ABREVADA MENOR CUANTIA COMPRVENTA EQUIPOS DE SONIDO"/>
    <s v="Presentación de oferta"/>
    <s v="12/07/2018 07:50 AM (UTC -5 horas)"/>
    <n v="36145060"/>
    <s v="Proceso adjudicado y celebrado"/>
    <s v="UNION TEMPORAL SSE - CAM"/>
    <s v="NO SE VE CDP NI RP Y APARECE ADJUDICADO"/>
    <s v="OTROS"/>
    <x v="4"/>
    <x v="2"/>
  </r>
  <r>
    <n v="188"/>
    <x v="0"/>
    <s v="FDLUSA-SASI-002-2018"/>
    <s v="DOTACIÓN DE CENTROS DE ATENCIÓN A LA PRIMERA INFANCIA"/>
    <s v="Presentación de oferta"/>
    <s v="12/07/2018 07:56 PM (UTC -5 horas)"/>
    <n v="248836148.53999999"/>
    <s v="Proceso adjudicado y celebrado"/>
    <s v="GRUPO EMPRESARIAL MADEX SAS"/>
    <n v="622"/>
    <s v="OTROS"/>
    <x v="5"/>
    <x v="1"/>
  </r>
  <r>
    <n v="189"/>
    <x v="0"/>
    <s v="FDLUSA-CMA-007-2018"/>
    <s v="“Realizar la interventoría técnica, administrativa, financiera y jurídica del contrato que resulte del proceso FDLUSA-LP-004-2018 "/>
    <s v="Presentación de oferta"/>
    <s v="04/09/2018 12:34 PM (UTC"/>
    <n v="30267549"/>
    <s v="Proceso adjudicado y celebrado"/>
    <s v="CORPORACION SOCIAL, CULTURAL Y DEPORTIVA PARA LA PAZ "/>
    <n v="633"/>
    <s v="OTROS"/>
    <x v="2"/>
    <x v="1"/>
  </r>
  <r>
    <n v="190"/>
    <x v="0"/>
    <s v="FDLUSA-SAMC-009-2018"/>
    <s v="ACOSO CALLEJERO III"/>
    <s v="Presentación de oferta"/>
    <s v="31/08/2018 08:05 PM (UTC -5 horas)"/>
    <n v="195029342"/>
    <s v="Proceso adjudicado y celebrado"/>
    <s v="Fundación Foro Cívico Escuela de Democracia, Derechos Humanos y Particiáción Ciudadana"/>
    <n v="636"/>
    <s v="OTROS"/>
    <x v="4"/>
    <x v="1"/>
  </r>
  <r>
    <n v="191"/>
    <x v="0"/>
    <s v="FDLUSA-CMA-006-2018"/>
    <s v="REALIZAR LA INTERVENTORÍA, TÉCNICA, ADMINISTRATIVA, JURÍDICA, FINANCIERA, SOCIAL, AMBIENTAL Y DE SEGURIDAD Y SALUD EN EL TRABAJO AL CONTRATO” cuyo objeto es: “REALIZAR LAS OBRAS DE CONSERVACIÓN DE LA MALLA VIAL"/>
    <s v="Presentación de oferta"/>
    <s v="06/08/2018 10:37 PM (UTC -5 horas)"/>
    <n v="1270999331"/>
    <s v="Proceso adjudicado y celebrado"/>
    <s v="Consultores Técnicos y Económicos S.A.S."/>
    <n v="635"/>
    <s v="MALLA VIAL"/>
    <x v="2"/>
    <x v="1"/>
  </r>
  <r>
    <n v="192"/>
    <x v="0"/>
    <s v="FDLUSA-LP-003-2018"/>
    <s v="LICITACIÓN PUBLICA MALLA VIAL"/>
    <s v="Presentación de oferta"/>
    <s v="23/07/2018 07:43 PM (UTC -5 horas)"/>
    <n v="12709996240"/>
    <s v="Proceso adjudicado y celebrado"/>
    <s v="CONSORCIO MALLA VIAL USAQUEN"/>
    <s v="PENDIENTE RP"/>
    <s v="MALLA VIAL"/>
    <x v="7"/>
    <x v="2"/>
  </r>
  <r>
    <n v="193"/>
    <x v="0"/>
    <s v="FDLUSA LP-004-2018"/>
    <s v="Contratar un operador para que ejecute los eventos relacionados con el Festival de las Artes, Gala de Hip Hop, Cumpleaños de Usaquén y Navidad de Usaquén, de acuerdo con las especificaciones técnicas "/>
    <s v="Presentación de oferta"/>
    <s v="31/07/2018 10:13 PM (UTC -5 horas)"/>
    <n v="361032000"/>
    <s v="Proceso adjudicado y celebrado"/>
    <s v="ASOCIACIÓN DE HOGARES SI A LA VIDA"/>
    <n v="627"/>
    <s v="OTROS"/>
    <x v="7"/>
    <x v="1"/>
  </r>
  <r>
    <n v="194"/>
    <x v="0"/>
    <s v="FDLUSA-CMA-004-2018"/>
    <s v="ESTUDIOS Y DISEÑOS MALLA VIAL "/>
    <s v="Presentación de oferta"/>
    <s v="03/08/2018 09:01 PM (UTC -5 horas)"/>
    <n v="371648344"/>
    <s v="Proceso adjudicado y celebrado"/>
    <s v=" GRUPO EMPRESARIAL DE INFRAESTRUCTURA COLOMBIANO SAS "/>
    <s v="PENDIENTE RP"/>
    <s v="MALLA VIAL"/>
    <x v="2"/>
    <x v="2"/>
  </r>
  <r>
    <n v="195"/>
    <x v="0"/>
    <s v="FDLUSA-CMA - 005-2018"/>
    <s v="INTERVENTORIA ESTUDIOS Y DISEÑOS MALLA VIAL "/>
    <s v="Presentación de oferta"/>
    <s v="06/08/2018 04:43 PM (UTC -5 horas)"/>
    <n v="155026098"/>
    <s v="Proceso adjudicado y celebrado"/>
    <s v="CONSORCIO INTERDESARROLLO"/>
    <s v="PENDIENTE RP"/>
    <s v="MALLA VIAL"/>
    <x v="2"/>
    <x v="2"/>
  </r>
  <r>
    <n v="196"/>
    <x v="0"/>
    <s v="FDLUSA-SAMC-010-2018"/>
    <s v="EVENTOS DE PARTICIPACIÓN CIUDADANA"/>
    <s v="Presentación de oferta"/>
    <s v="06/09/2018 10:09 PM (UTC -5 horas)"/>
    <n v="42141000"/>
    <s v="Proceso adjudicado y celebrado"/>
    <s v="AUDIO DAZ P.A. SYSTEM S.A.S"/>
    <s v="PENDIENTE RP"/>
    <s v="OTROS"/>
    <x v="4"/>
    <x v="2"/>
  </r>
  <r>
    <n v="197"/>
    <x v="0"/>
    <s v="FDLUSA-SASI-003-2018"/>
    <s v="ADQUISICIÓN DE MATERIAL PEDAGÓGICO, TECNOLÓGICO Y DE EQUIPOS PARA PERSONAS CON MOVILIDAD REDUCIDA QUE HACEN PARTE, DE INSTITUCIONES DE EDUCACIÓN DEL DISTRITO UBICADOS EN LA LOCALIDAD DE USAQUÉN Y QUE "/>
    <s v="Presentación de oferta"/>
    <s v="10/09/2018 09:57 PM (UTC -5 horas)"/>
    <n v="299999999"/>
    <s v="Proceso adjudicado y celebrado"/>
    <s v=" FACOMED SAS"/>
    <s v="PENDIENTE RP"/>
    <s v="OTROS"/>
    <x v="5"/>
    <x v="2"/>
  </r>
  <r>
    <s v="198_x000a_199_x000a_200"/>
    <x v="0"/>
    <s v="orden de compra 32442, 32443 y 32453"/>
    <s v="COMPRA DE MOTOCICLETAS"/>
    <s v="Presentación de oferta"/>
    <d v="2018-10-26T00:00:00"/>
    <n v="1025680776"/>
    <s v="Proceso adjudicado y celebrado"/>
    <s v="1) SUZUKI Motor de Colombia S.A._x000a_2) Incolmotos Yamaha S.A._x000a_3) Fabrica Nacional de Autopartes S.A_x000a_"/>
    <s v="PENDIENTE RP"/>
    <s v="OTROS"/>
    <x v="6"/>
    <x v="2"/>
  </r>
  <r>
    <n v="201"/>
    <x v="0"/>
    <s v="FDLUSA -LP-005-2018"/>
    <s v="LICITACION PROYECTOS MUJER"/>
    <s v="Presentación de ofertas"/>
    <s v="04/09/2018 11:15 PM (UTC -5 horas)"/>
    <n v="466953903"/>
    <s v="Proceso en evaluación y observaciones"/>
    <m/>
    <s v="SIN"/>
    <s v="OTROS"/>
    <x v="7"/>
    <x v="3"/>
  </r>
  <r>
    <n v="202"/>
    <x v="0"/>
    <s v="FDLUSA-SAMC-011-2018"/>
    <s v="ADECUACIONES SALONES COMUNALES"/>
    <s v="Manifestación de interés"/>
    <s v="25/09/2018 05:19 PM (UTC -5 horas)"/>
    <n v="179006238"/>
    <s v="Proceso en evaluación y observaciones"/>
    <m/>
    <s v="SIN"/>
    <s v="OTROS"/>
    <x v="4"/>
    <x v="3"/>
  </r>
  <r>
    <n v="203"/>
    <x v="0"/>
    <s v="FDLUSA-LP-006-2018"/>
    <s v="Eventos Deportivos"/>
    <s v="Presentación de observaciones"/>
    <s v="04/10/2018 10:45 PM (UTC -5 horas)"/>
    <n v="499716977"/>
    <s v="Proceso en evaluación y observaciones"/>
    <m/>
    <s v="SIN"/>
    <s v="OTROS"/>
    <x v="7"/>
    <x v="3"/>
  </r>
  <r>
    <n v="204"/>
    <x v="0"/>
    <s v="FDLUSA- SAMC-012-2018"/>
    <s v="CONTRATAR A PRECIOS UNITARIOS Y A MONTO AGOTABLE LOS SERVICIOS DE APOYO TÉCNICO EN METROLOGÍA LEGAL EN LA MODALIDAD DE VERIFICACIÓN DE EQUIPOS E INSTRUMENTOS DE MEDICIÓN DE METROLOGÍA LEGAL, BALANZAS"/>
    <s v="Presentación de observaciones"/>
    <s v="08/10/2018 10:41 PM (UTC -5 horas)"/>
    <n v="200000000"/>
    <s v="Proceso en evaluación y observaciones"/>
    <m/>
    <s v="SIN"/>
    <s v="OTROS"/>
    <x v="4"/>
    <x v="3"/>
  </r>
  <r>
    <n v="205"/>
    <x v="0"/>
    <s v="FDLUSA-LP-007-2018"/>
    <s v="CONSERVACION MALLA VIAL LOCALIDAD USAQUEN"/>
    <s v="Presentación de ofertas"/>
    <s v="23/10/2018 08:13 PM (UTC -5 horas)"/>
    <n v="12535127938"/>
    <s v="Publicado"/>
    <m/>
    <s v="SIN"/>
    <s v="MALLA VIAL"/>
    <x v="7"/>
    <x v="3"/>
  </r>
  <r>
    <n v="206"/>
    <x v="0"/>
    <s v="FDLUSA-LP-008-2018"/>
    <s v="CONTRATAR POR EL SISTEMA DE PRECIOS UNITARIOS FIJOS SIN FORMULA DE REAJUSTE LAS OBRAS DE CONSTRUCCIÓN E INTERVENCIÓN DE PARQUES CATALOGADOS COMO VECINALES Y DE BOLSILLO, EN LA LOCALIDAD DE USAQUÉN"/>
    <s v="Presentación de observaciones"/>
    <s v="29/10/2018 06:28 PM (UTC -5 horas)"/>
    <n v="4159265360"/>
    <s v="Publicado"/>
    <m/>
    <s v="SIN"/>
    <s v="PARQUES"/>
    <x v="7"/>
    <x v="3"/>
  </r>
  <r>
    <n v="207"/>
    <x v="0"/>
    <s v="FDLUSA-MC-014- 2018"/>
    <s v="REALIZAR TOMA FISICA DE INVENTARIO Y EL AVALUO DE LOS BIENES MUEBLES E INMUEBLES DE PROPIEDAD DEL FONDO DE DESARROLLO LOCAL DE USAQUEN, CON BASE EN LAS NORMAS INTERNACIONALES"/>
    <s v="Presentación de oferta"/>
    <s v="31/10/2018 02:48 PM (UTC -5 horas)"/>
    <n v="19700500"/>
    <s v="Proceso en evaluación y observaciones"/>
    <m/>
    <s v="SIN"/>
    <s v="OTROS"/>
    <x v="3"/>
    <x v="3"/>
  </r>
  <r>
    <n v="208"/>
    <x v="0"/>
    <s v="FDLUSA-SAMC-014"/>
    <s v="Selección abreviada proyectos Usaquén tu Casa Segura"/>
    <s v="Presentación de observaciones"/>
    <s v="31/10/2018 07:50 PM (UTC -5 horas)"/>
    <n v="179371833"/>
    <s v="Proceso en evaluación y observaciones"/>
    <m/>
    <s v="SIN"/>
    <s v="OTROS"/>
    <x v="4"/>
    <x v="3"/>
  </r>
  <r>
    <n v="209"/>
    <x v="0"/>
    <s v="FDLUSA-CMA-010-2018"/>
    <s v="INTERVENTORÍA, TÉCNICA, ADMINISTRATIVA, JURÍDICA, FINANCIERA, SOCIAL, AMBIENTAL Y DE SEGURIDAD Y SALUD EN EL TRABAJO AL CONTRATO” cuyo objeto es: “REALIZAR LAS OBRAS DE CONSERVACIÓN DE LA MALLA VIAL E"/>
    <s v="Presentación de observaciones"/>
    <s v="01/11/2018 10:26 PM (UTC -5 horas)"/>
    <n v="1253512794"/>
    <s v="Publicado"/>
    <m/>
    <s v="SIN"/>
    <s v="MALLA VIAL"/>
    <x v="2"/>
    <x v="3"/>
  </r>
  <r>
    <n v="210"/>
    <x v="0"/>
    <s v="FDLUSA-LP-009-2018"/>
    <s v="LICITACION PUBLICA MANTENIMIENTO PARQUES"/>
    <s v="Presentación de observaciones"/>
    <s v="07/11/2018 11:28 PM (UTC -5 horas)"/>
    <n v="3090147169"/>
    <s v="Publicado"/>
    <m/>
    <s v="SIN"/>
    <s v="PARQUES"/>
    <x v="7"/>
    <x v="3"/>
  </r>
  <r>
    <n v="211"/>
    <x v="0"/>
    <s v="CMA-008-2018"/>
    <s v="REALIZAR LA INTERVENTORÍA TÉCNICA, ADMINISTRATIVA, FINANCIERA Y JURÍDICA DEL CONTRATO QUE RESULTE DEL PROCESO FDLUSA-LP-006-2018, QUE TIENE POR OBJETO: &quot;PRESTAR LOS SERVICIOS PARA REALIZAR LAS ACTIVID"/>
    <s v="Presentación de oferta"/>
    <s v="08/11/2018 07:24 PM (UTC -5 horas)"/>
    <n v="44805481"/>
    <s v="Publicado"/>
    <m/>
    <s v="SIN"/>
    <s v="OTROS"/>
    <x v="2"/>
    <x v="3"/>
  </r>
  <r>
    <n v="212"/>
    <x v="0"/>
    <s v="FDLUSA-CMA-009-2018 "/>
    <s v="ESTUDIO DE VULNERABILIDAD JAL "/>
    <s v="Presentación de oferta"/>
    <s v="08/11/2018 07:39 PM (UTC -5 horas)"/>
    <n v="39270000"/>
    <s v="Publicado"/>
    <m/>
    <s v="SIN"/>
    <s v="OTROS"/>
    <x v="2"/>
    <x v="3"/>
  </r>
  <r>
    <n v="213"/>
    <x v="0"/>
    <s v="FDLUSA-CMA-013-2018"/>
    <s v="REALIZAR LA INTERVENTORÍA TÉCNICA, ADMINISTRATIVA, FINANCIERA, JURÍDICA, AMBIENTAL Y SOCIAL AL CONTRATO DE OBRA PUBLICA RESULTANTE DEL PROCESO DE LICITACION PUBLICA FDLUSA-LP-008-2018 PARQUES"/>
    <s v="Presentación de observaciones"/>
    <s v="21/11/2018 06:15 PM (UTC -5 horas)"/>
    <n v="396109588"/>
    <s v="Publicado"/>
    <m/>
    <s v="SIN"/>
    <s v="PARQUES"/>
    <x v="2"/>
    <x v="3"/>
  </r>
  <r>
    <n v="214"/>
    <x v="0"/>
    <s v="FDLUSA-SAMC-015-2018"/>
    <s v="CONTRATAR LAS OBRAS DE ADECUACIÓN Y MANTENIMIENTO DE LA INFRAESTRUCTURA FÍSICA PARA EDIFICACIONES DE PROPIEDAD O TENENCIA DEL FONDO DE DESARROLLO LOCAL DE USAQUÉN"/>
    <s v="Presentación de observaciones"/>
    <s v="21/11/2018 07:43 PM (UTC -5 horas)"/>
    <n v="205000000"/>
    <s v="Publicado"/>
    <m/>
    <s v="SIN"/>
    <s v="OTROS"/>
    <x v="2"/>
    <x v="3"/>
  </r>
  <r>
    <n v="215"/>
    <x v="0"/>
    <s v="FDLUSA-CMA-12-2018"/>
    <s v="INTERVENTORIA ESTUDIOS Y DISEÑOS MALLA VIAL"/>
    <s v="Presentación de observaciones"/>
    <s v="26/11/2018 09:13 PM (UTC -5 horas)"/>
    <n v="145030288"/>
    <s v="Publicado"/>
    <m/>
    <s v="SIN"/>
    <s v="MALLA VIAL"/>
    <x v="2"/>
    <x v="3"/>
  </r>
  <r>
    <n v="216"/>
    <x v="0"/>
    <s v="FDLUSA-MC-016-2018"/>
    <s v="SUMINISTRO E INSTALACIÓN DE PERSIANAS"/>
    <s v="Presentación de oferta"/>
    <s v="28/11/2018 01:57 PM (UTC -5 horas)"/>
    <n v="3670216"/>
    <s v="Publicado"/>
    <m/>
    <s v="SIN"/>
    <s v="OTROS"/>
    <x v="3"/>
    <x v="3"/>
  </r>
  <r>
    <n v="217"/>
    <x v="0"/>
    <s v="FDLUSA-CMA-015-2018"/>
    <s v="REALIZAR LA INTERVENTORÍA TÉCNICA, ADMINISTRATIVA, FINANCIERA, JURÍDICA, AMBIENTAL Y SOCIAL AL CONTRATO DE OBRA PUBLICA RESULTANTE DEL PROCESO DE LICITACION PUBLICA FDLUSA-LP-009-2018 CUYO OBJETO ES - PARQUES"/>
    <s v="Presentación de observaciones"/>
    <s v="29/11/2018 05:31 PM (UTC -5 horas)"/>
    <n v="291914616"/>
    <s v="Publicado"/>
    <m/>
    <s v="SIN"/>
    <s v="PARQUES"/>
    <x v="2"/>
    <x v="3"/>
  </r>
  <r>
    <n v="218"/>
    <x v="0"/>
    <s v="FDLUSA-SASI-004-2018"/>
    <s v="“ADQUISICION DE PIEZAS COMUNICATIVAS PARA EL DESARROLLO DEL EJERCICIO PEDAGÓGICO “PEDALEANDO POR USAQUÉN” EN LA LOCALIDAD DE USAQUÉN, DANDO CUMPLIMIENTO A LAS ESPECIFICACIONES TÉCNICAS EXIGIDAS POR EL"/>
    <s v="Presentación de observaciones"/>
    <s v="29/11/2018 07:22 PM (UTC -5 horas)"/>
    <n v="40462500"/>
    <s v="Publicado"/>
    <m/>
    <s v="SIN"/>
    <s v="OTROS"/>
    <x v="5"/>
    <x v="3"/>
  </r>
  <r>
    <n v="219"/>
    <x v="0"/>
    <s v="FDLUSA-CMA-011-2018"/>
    <s v="ELABORACIÓN DE ESTUDIOS Y DISEÑOS DE LA MALLA VIAL Y ESPACIO PÚBLICO Y OBRAS COMPLEMENTARIAS DE LA LOCALIDAD DE USAQUÉN, EN EL MARCO DEL PROYECTO REPARCHANDO ANDO"/>
    <s v="Presentación de observaciones"/>
    <s v="09/11/2018 09:04 PM (UTC -5 horas)"/>
    <n v="493434295"/>
    <s v="Publicado"/>
    <m/>
    <s v="SIN"/>
    <s v="MALLA VIAL"/>
    <x v="2"/>
    <x v="3"/>
  </r>
  <r>
    <s v="N. PROCESOS"/>
    <x v="1"/>
    <n v="219"/>
    <m/>
    <s v="TOTAL"/>
    <m/>
    <n v="48669036948.309998"/>
    <m/>
    <m/>
    <m/>
    <m/>
    <x v="8"/>
    <x v="5"/>
  </r>
  <r>
    <n v="1"/>
    <x v="2"/>
    <s v="CPS-001-2018"/>
    <s v="PRESTACIÓN DE SERVICIOS PROFESIONALES"/>
    <s v="Presentación de oferta"/>
    <s v="09/01/2018 10:55 AM (UTC -5 horas)"/>
    <n v="61040000"/>
    <s v="Proceso adjudicado y celebrado"/>
    <s v="JUNNY CRISTINA LASERNA BULA"/>
    <n v="165"/>
    <s v="CPS"/>
    <x v="1"/>
    <x v="1"/>
  </r>
  <r>
    <n v="2"/>
    <x v="2"/>
    <s v="CPS-002-2018"/>
    <s v="PRESTACIÓN DE SERVICIOS DE APOYO"/>
    <s v="Presentación de oferta"/>
    <s v="09/01/2018 03:36 PM (UTC -5 horas)"/>
    <n v="29680000"/>
    <s v="Proceso adjudicado y celebrado"/>
    <s v="DILIA ALEXANDRA MARTÍNEZ ROMERO"/>
    <n v="163"/>
    <s v="CPS"/>
    <x v="1"/>
    <x v="1"/>
  </r>
  <r>
    <n v="3"/>
    <x v="2"/>
    <s v="CPS-003-2018"/>
    <s v="PRESTACIÓN DE SERVICIOS PROFESIONALES"/>
    <s v="Presentación de oferta"/>
    <s v="09/01/2018 03:59 PM (UTC -5 horas)"/>
    <n v="40000000"/>
    <s v="Proceso adjudicado y celebrado"/>
    <s v="BONNY BIANEY AGUIRRE BEDOYA"/>
    <n v="168"/>
    <s v="CPS"/>
    <x v="1"/>
    <x v="1"/>
  </r>
  <r>
    <n v="4"/>
    <x v="2"/>
    <s v="CPS-004-2018"/>
    <s v="PRESTACIÓN DE SERVICIOS PROFESIONALES"/>
    <s v="Presentación de oferta"/>
    <s v="09/01/2018 04:09 PM (UTC -5 horas)"/>
    <n v="40000000"/>
    <s v="Proceso adjudicado y celebrado"/>
    <s v="DIRLEY JOHANA GUERRA RICARDO"/>
    <n v="169"/>
    <s v="CPS"/>
    <x v="1"/>
    <x v="1"/>
  </r>
  <r>
    <n v="5"/>
    <x v="2"/>
    <s v="CPS-005-2018"/>
    <s v="PRESTACIÓN DE SERVICIOS DE APOYO"/>
    <s v="Presentación de oferta"/>
    <s v="09/01/2018 04:20 PM (UTC -5 horas)"/>
    <n v="29680000"/>
    <s v="Proceso adjudicado y celebrado"/>
    <s v="GREASE MARCELA MOYA REYES"/>
    <n v="170"/>
    <s v="CPS"/>
    <x v="1"/>
    <x v="1"/>
  </r>
  <r>
    <n v="6"/>
    <x v="2"/>
    <s v="CPS-006-2018"/>
    <s v="PRESTACIÓN DE SERVICIOS DE APOYO"/>
    <s v="Presentación de oferta"/>
    <s v="09/01/2018 04:34 PM (UTC -5 horas)"/>
    <n v="16960000"/>
    <s v="Proceso adjudicado y celebrado"/>
    <s v="YULY ASTRID CARVAJAL"/>
    <n v="166"/>
    <s v="CPS"/>
    <x v="1"/>
    <x v="1"/>
  </r>
  <r>
    <n v="7"/>
    <x v="2"/>
    <s v="CPS-007-2018"/>
    <s v="PRESTACIÓN DE SERVICIOS PROFESIONALES"/>
    <s v="Presentación de oferta"/>
    <s v="09/01/2018 04:43 PM (UTC -5 horas)"/>
    <n v="36000000"/>
    <s v="Proceso adjudicado y celebrado"/>
    <s v="JAIME ANDRES OSPINA ECHEVERRI"/>
    <n v="164"/>
    <s v="CPS"/>
    <x v="1"/>
    <x v="1"/>
  </r>
  <r>
    <n v="8"/>
    <x v="2"/>
    <s v="CPS-008-2018"/>
    <s v="PRESTACIÓN DE SERVICIOS DE APOYO"/>
    <s v="Presentación de oferta"/>
    <s v="09/01/2018 04:53 PM (UTC -5 horas)"/>
    <n v="17808000"/>
    <s v="Proceso adjudicado y celebrado"/>
    <s v="MARTHA YANETH VASQUEZ FIGUEROA"/>
    <n v="171"/>
    <s v="CPS"/>
    <x v="1"/>
    <x v="1"/>
  </r>
  <r>
    <n v="9"/>
    <x v="2"/>
    <s v="CPS-009-2018"/>
    <s v="PRESTACIÓN DE SERVICIOS PROFESIONALES O DE APOYO"/>
    <s v="Presentación de oferta"/>
    <s v="09/01/2018 05:14 PM (UTC -5 horas)"/>
    <n v="36000000"/>
    <s v="Proceso adjudicado y celebrado"/>
    <s v="ROSA LEONOR VENCE MORENO"/>
    <n v="167"/>
    <s v="CPS"/>
    <x v="1"/>
    <x v="1"/>
  </r>
  <r>
    <n v="10"/>
    <x v="2"/>
    <s v="CPS-010-2018"/>
    <s v="PRESTACIÓN DE SERVICIOS PROFESIONALES O DE APOYO"/>
    <s v="Presentación de oferta"/>
    <s v="12/01/2018 09:40 AM (UTC -5 horas)"/>
    <n v="32000000"/>
    <s v="Proceso adjudicado y celebrado"/>
    <s v="SORAYA MARGARITA BARRIOS YEPEZ"/>
    <n v="178"/>
    <s v="CPS"/>
    <x v="1"/>
    <x v="1"/>
  </r>
  <r>
    <n v="11"/>
    <x v="2"/>
    <s v="CPS-011-2018"/>
    <s v="PRESTACIÓN DE SERVICIOS PROFESIONALES O DE APOYO"/>
    <s v="Presentación de oferta"/>
    <s v="11/01/2018 05:41 PM (UTC -5 horas)"/>
    <n v="33920000"/>
    <s v="Proceso adjudicado y celebrado"/>
    <s v="AURA MARIA COTES COBO"/>
    <n v="174"/>
    <s v="CPS"/>
    <x v="1"/>
    <x v="1"/>
  </r>
  <r>
    <n v="12"/>
    <x v="2"/>
    <s v="CPS-012-2018"/>
    <s v="PRESTACIÓN DE SERVICIOS PROFESIONALES O DE APOYO"/>
    <s v="Presentación de oferta"/>
    <s v="11/01/2018 12:13 PM (UTC -5 horas)"/>
    <n v="34428800"/>
    <s v="Proceso adjudicado y celebrado"/>
    <s v="HEIDY MARCELA RODRIGUEZ GUEVARA"/>
    <n v="175"/>
    <s v="CPS"/>
    <x v="1"/>
    <x v="1"/>
  </r>
  <r>
    <n v="13"/>
    <x v="2"/>
    <s v="CPS-013-2018"/>
    <s v="PRESTACIÓN DE SERVICIOS PROFESIONALES O DE APOYO"/>
    <s v="Presentación de oferta"/>
    <s v="11/01/2018 12:25 PM (UTC -5 horas)"/>
    <n v="16960000"/>
    <s v="Proceso adjudicado y celebrado"/>
    <s v="SONIA LUZ MARTINEZ GOMEZ"/>
    <n v="181"/>
    <s v="CPS"/>
    <x v="1"/>
    <x v="1"/>
  </r>
  <r>
    <n v="14"/>
    <x v="2"/>
    <s v="CPS-014-2018"/>
    <s v="PRESTACIÓN DE SERVICIOS PROFESIONALES O DE APOYO"/>
    <s v="Presentación de oferta"/>
    <s v="15/01/2018 08:31 AM (UTC -5 horas)"/>
    <n v="59360000"/>
    <s v="Proceso adjudicado y celebrado"/>
    <s v="SILVIA MARGARITA MANCIPE TOLOZA"/>
    <n v="179"/>
    <s v="CPS"/>
    <x v="1"/>
    <x v="1"/>
  </r>
  <r>
    <n v="0"/>
    <x v="2"/>
    <s v="CPS-015-2018"/>
    <s v="PRESTACIÓN DE SERVICIOS PROFESIONALES O DE APOYO"/>
    <s v="Presentación de oferta"/>
    <s v="15/01/2018 02:47 PM (UTC -5 horas)"/>
    <n v="0"/>
    <s v="Proceso adjudicado y celebrado"/>
    <s v="SIN ADJUDICAR "/>
    <s v="N/A"/>
    <s v="N/A"/>
    <x v="0"/>
    <x v="0"/>
  </r>
  <r>
    <n v="15"/>
    <x v="2"/>
    <s v="CPS-016-2018"/>
    <s v="PRESTACIÓN DE SERVICIOS PROFESIONALES O DE APOYO"/>
    <s v="Presentación de oferta"/>
    <s v="12/01/2018 05:37 PM (UTC -5 horas)"/>
    <n v="21200000"/>
    <s v="Proceso adjudicado y celebrado"/>
    <s v="LADY VIVIANA ZAMBRANO QUINTERO"/>
    <n v="182"/>
    <s v="CPS"/>
    <x v="1"/>
    <x v="1"/>
  </r>
  <r>
    <n v="16"/>
    <x v="2"/>
    <s v="CPS-017-2018"/>
    <s v="PRESTACIÓN DE SERVICIOS PROFESIONALES O DE APOYO"/>
    <s v="Presentación de oferta"/>
    <s v="12/01/2018 05:51 PM (UTC -5 horas)"/>
    <n v="38160000"/>
    <s v="Proceso adjudicado y celebrado"/>
    <s v="DANIEL ENRIQUE MONTILLA HERRERA"/>
    <n v="176"/>
    <s v="CPS"/>
    <x v="1"/>
    <x v="1"/>
  </r>
  <r>
    <n v="17"/>
    <x v="2"/>
    <s v="CPS-018-2018"/>
    <s v="PRESTACIÓN DE SERVICIOS PROFESIONALES O DE APOYO"/>
    <s v="Presentación de oferta"/>
    <s v="12/01/2018 05:54 PM (UTC -5 horas)"/>
    <n v="22048000"/>
    <s v="Proceso adjudicado y celebrado"/>
    <s v="JENNY YASMIN YATE RIOS"/>
    <n v="177"/>
    <s v="CPS"/>
    <x v="1"/>
    <x v="1"/>
  </r>
  <r>
    <n v="0"/>
    <x v="2"/>
    <s v="CPS-019-2018"/>
    <s v="PRESTACIÓN DE SERVICIOS PROFESIONALES O DE APOYO"/>
    <s v="Presentación de oferta"/>
    <s v="15/01/2018 11:20 AM (UTC -5 horas)"/>
    <n v="0"/>
    <s v="Proceso en evaluación y observaciones"/>
    <s v="SIN ADJUDICAR"/>
    <s v="N/A"/>
    <s v="N/A"/>
    <x v="0"/>
    <x v="0"/>
  </r>
  <r>
    <n v="18"/>
    <x v="2"/>
    <s v="CPS-020-2018"/>
    <s v="PRESTACIÓN DE SERVICIOS PROFESIONALES O DE APOYO"/>
    <s v="Presentación de oferta"/>
    <s v="15/01/2018 03:59 PM (UTC -5 horas)"/>
    <n v="36000000"/>
    <s v="Proceso adjudicado y celebrado"/>
    <s v="IVAN GUILLERMO RAMIREZ REYES"/>
    <n v="183"/>
    <s v="CPS"/>
    <x v="1"/>
    <x v="1"/>
  </r>
  <r>
    <n v="19"/>
    <x v="2"/>
    <s v="CPS-021-2018"/>
    <s v="PRESTACIÓN DE SERVICIOS PROFESIONALES O DE APOYO"/>
    <s v="Presentación de oferta"/>
    <s v="16/01/2018 10:31 AM (UTC -5 horas)"/>
    <n v="36000000"/>
    <s v="Proceso adjudicado y celebrado"/>
    <s v="PAULO CESAR SUAREZ HOLGUIN"/>
    <n v="180"/>
    <s v="CPS"/>
    <x v="1"/>
    <x v="1"/>
  </r>
  <r>
    <n v="20"/>
    <x v="2"/>
    <s v="CPS-022-2018"/>
    <s v="PRESTACIÓN DE SERVICIOS PROFESIONALES O DE APOYO"/>
    <s v="Presentación de oferta"/>
    <s v="16/01/2018 09:59 AM (UTC -5 horas)"/>
    <n v="25440000"/>
    <s v="Proceso adjudicado y celebrado"/>
    <s v="J NICHOLAS VERGARA ARENAS"/>
    <n v="185"/>
    <s v="CPS"/>
    <x v="1"/>
    <x v="1"/>
  </r>
  <r>
    <n v="21"/>
    <x v="2"/>
    <s v="CPS-023-2018"/>
    <s v="PRESTACION DE SERVICIOS PROFESIONALES O DE APOYO"/>
    <s v="Presentación de oferta"/>
    <s v="15/01/2018 04:18 PM (UTC -5 horas)"/>
    <n v="15688000"/>
    <s v="Proceso adjudicado y celebrado"/>
    <s v="MEYER JAIRO GACHARNA VILLALBA"/>
    <n v="186"/>
    <s v="CPS"/>
    <x v="1"/>
    <x v="1"/>
  </r>
  <r>
    <n v="22"/>
    <x v="2"/>
    <s v="CPS-024-2018"/>
    <s v="PRESTACION DE SERVICIOS PROFESIONALES O DE APOYO"/>
    <s v="Presentación de oferta"/>
    <s v="19/01/2018 05:45 PM (UTC -5 horas)"/>
    <n v="16960000"/>
    <s v="Proceso adjudicado y celebrado"/>
    <s v="JUAN MANUEL SANCHEZ MEDINA"/>
    <n v="200"/>
    <s v="CPS"/>
    <x v="1"/>
    <x v="1"/>
  </r>
  <r>
    <n v="23"/>
    <x v="2"/>
    <s v="CPS-025-2018"/>
    <s v="CONTRATO DE PRESTACION DE SERVICIOS O DE APOYO"/>
    <s v="Presentación de oferta"/>
    <s v="22/01/2018 06:33 PM (UTC -5 horas)"/>
    <n v="21200000"/>
    <s v="Proceso adjudicado y celebrado"/>
    <s v="DIANA PAOLA OVALLE RODRÍGUEZ"/>
    <n v="216"/>
    <s v="CPS"/>
    <x v="1"/>
    <x v="1"/>
  </r>
  <r>
    <n v="24"/>
    <x v="2"/>
    <s v="CPS-026-2018"/>
    <s v="PRESTACION DE SERVICIOS PROFESIONALES O DE APOYO"/>
    <s v="Presentación de oferta"/>
    <s v="15/01/2018 03:15 PM (UTC -5 horas)"/>
    <n v="16960000"/>
    <s v="Proceso adjudicado y celebrado"/>
    <s v="PEDRO JOSÉ ANAYA BAEZ"/>
    <n v="187"/>
    <s v="CPS"/>
    <x v="1"/>
    <x v="1"/>
  </r>
  <r>
    <n v="25"/>
    <x v="2"/>
    <s v="CPS-027-2018"/>
    <s v="PRESTACION DE SERVICIOS PROFESIONALES O DE APOYO"/>
    <s v="Presentación de oferta"/>
    <s v="15/01/2018 04:48 PM (UTC -5 horas)"/>
    <n v="33920000"/>
    <s v="Proceso adjudicado y celebrado"/>
    <s v="JOHANNA CRUZ BAYONA"/>
    <n v="188"/>
    <s v="CPS"/>
    <x v="1"/>
    <x v="1"/>
  </r>
  <r>
    <n v="26"/>
    <x v="2"/>
    <s v="CPS-028-2018"/>
    <s v="PRESTACION DE SERVICIOS PROFESIONALES O DE APOYO"/>
    <s v="Presentación de oferta"/>
    <s v="24/01/2018 02:32 PM (UTC -5 horas)"/>
    <n v="16960000"/>
    <s v="Proceso adjudicado y celebrado"/>
    <s v="FERNANDO MEDINA MONTERO"/>
    <n v="231"/>
    <s v="CPS"/>
    <x v="1"/>
    <x v="1"/>
  </r>
  <r>
    <n v="27"/>
    <x v="2"/>
    <s v="CPS-029-2018"/>
    <s v="PRESTACION DE SERVICIOS PROFESIONALES O DE APOYO"/>
    <s v="Presentación de oferta"/>
    <s v="19/01/2018 06:19 PM (UTC -5 horas)"/>
    <n v="16960000"/>
    <s v="Proceso adjudicado y celebrado"/>
    <s v="OSCAR PEÑUELA VANEGAS"/>
    <n v="215"/>
    <s v="CPS"/>
    <x v="1"/>
    <x v="1"/>
  </r>
  <r>
    <n v="28"/>
    <x v="2"/>
    <s v="CPS-030-2018"/>
    <s v="PRESTACION DE SERVICIOS PROFESIONALES O DE APOYO"/>
    <s v="Presentación de oferta"/>
    <s v="16/01/2018 02:38 PM (UTC -5 horas)"/>
    <n v="15013600"/>
    <s v="Proceso adjudicado y celebrado"/>
    <s v="JESUS DAVID MANJON GUITÉRREZ"/>
    <n v="194"/>
    <s v="CPS"/>
    <x v="1"/>
    <x v="1"/>
  </r>
  <r>
    <n v="29"/>
    <x v="2"/>
    <s v="CPS-031-2018"/>
    <s v="PRESTACION DE SERVICIOS PROFESIONALES O DE APOYO"/>
    <s v="Presentación de oferta"/>
    <s v="16/01/2018 10:50 AM (UTC -5 horas)"/>
    <n v="16960000"/>
    <s v="Proceso adjudicado y celebrado"/>
    <s v="GERARDO MORENO HERRERA"/>
    <n v="192"/>
    <s v="CPS"/>
    <x v="1"/>
    <x v="1"/>
  </r>
  <r>
    <n v="30"/>
    <x v="2"/>
    <s v="CPS-032-2018"/>
    <s v="PRESTACION DE SERVICIOS PROFESIONALES O DE APOYO"/>
    <s v="Presentación de oferta"/>
    <s v="17/01/2018 12:06 PM (UTC -5 horas)"/>
    <n v="31376000"/>
    <s v="Proceso adjudicado y celebrado"/>
    <s v="JULIAN ALEJANDRO ARENAS AGUDELO"/>
    <n v="195"/>
    <s v="CPS"/>
    <x v="1"/>
    <x v="1"/>
  </r>
  <r>
    <n v="31"/>
    <x v="2"/>
    <s v="CPS-033-2018"/>
    <s v="CONTRATO DE PRESTACION DE SERVICIOS O DE APOYO"/>
    <s v="Presentación de oferta"/>
    <s v="15/01/2018 07:55 PM (UTC -5 horas)"/>
    <n v="32000000"/>
    <s v="Proceso adjudicado y celebrado"/>
    <s v="RICARDO ENRIQUE RODRIGUEZ SANCHEZ"/>
    <n v="190"/>
    <s v="CPS"/>
    <x v="1"/>
    <x v="1"/>
  </r>
  <r>
    <n v="32"/>
    <x v="2"/>
    <s v="CPS-034-2018"/>
    <s v="PRESTACION DE SERVICIOS PROFESIONALES O DE APOYO"/>
    <s v="Presentación de oferta"/>
    <s v="15/01/2018 07:45 PM (UTC -5 horas)"/>
    <n v="40000000"/>
    <s v="Proceso adjudicado y celebrado"/>
    <s v="JEFFERSON ALBERTO MOYA ALVAREZ"/>
    <n v="225"/>
    <s v="CPS"/>
    <x v="1"/>
    <x v="1"/>
  </r>
  <r>
    <n v="33"/>
    <x v="2"/>
    <s v="CPS-035-2018"/>
    <s v="PRESTACION DE SERVICIOS PROFESIONALES O DE APOYO"/>
    <s v="Presentación de oferta"/>
    <s v="15/01/2018 07:24 PM (UTC -5 horas)"/>
    <n v="52000000"/>
    <s v="Proceso adjudicado y celebrado"/>
    <s v="ALDO YESID PRADA FORERO"/>
    <n v="189"/>
    <s v="CPS"/>
    <x v="1"/>
    <x v="1"/>
  </r>
  <r>
    <n v="34"/>
    <x v="2"/>
    <s v="CPS-036-2018"/>
    <s v="CONTRATO DE PRESTACION DE SERVICIOS O DE APOYO"/>
    <s v="Presentación de oferta"/>
    <s v="19/01/2018 05:04 PM (UTC -5 horas)"/>
    <n v="32000000"/>
    <s v="Proceso adjudicado y celebrado"/>
    <s v="JAIME ALEJANDRO BECERRA ACOSTA"/>
    <n v="199"/>
    <s v="CPS"/>
    <x v="1"/>
    <x v="1"/>
  </r>
  <r>
    <n v="35"/>
    <x v="2"/>
    <s v="CPS-037-2018"/>
    <s v="PRESTACION DE SERVICIOS PROFESIONALES O DE APOYO"/>
    <s v="Presentación de oferta"/>
    <s v="15/01/2018 08:10 PM (UTC -5 horas)"/>
    <n v="36000000"/>
    <s v="Proceso adjudicado y celebrado"/>
    <s v="FRANK JAVIER MARQUEZ ARRIETA"/>
    <n v="191"/>
    <s v="CPS"/>
    <x v="1"/>
    <x v="1"/>
  </r>
  <r>
    <n v="36"/>
    <x v="2"/>
    <s v="CPS-038-2018"/>
    <s v="CONTRATO DE PRESTACION DE SERVICIOS O DE APOYO"/>
    <s v="Presentación de oferta"/>
    <s v="18/01/2018 09:39 AM (UTC -5 horas)"/>
    <n v="36000000"/>
    <s v="Proceso adjudicado y celebrado"/>
    <s v="RENZO CASTILLO GARCIA"/>
    <n v="201"/>
    <s v="CPS"/>
    <x v="1"/>
    <x v="1"/>
  </r>
  <r>
    <n v="37"/>
    <x v="2"/>
    <s v="CPS-039-2018"/>
    <s v="PRESTACION DE SERVICIOS PROFESIONALES O DE APOYO"/>
    <s v="Presentación de oferta"/>
    <s v="23/01/2018 12:11 PM (UTC -5 horas)"/>
    <n v="36000000"/>
    <s v="Proceso adjudicado y celebrado"/>
    <s v="SANDRA CASTRO TORRES"/>
    <n v="224"/>
    <s v="CPS"/>
    <x v="1"/>
    <x v="1"/>
  </r>
  <r>
    <n v="38"/>
    <x v="2"/>
    <s v="CPS-040-2018"/>
    <s v="PRESTACION DE SERVICIOS PROFESIONALES O DE APOYO"/>
    <s v="Presentación de oferta"/>
    <s v="19/01/2018 04:34 PM (UTC -5 horas)"/>
    <n v="16000000"/>
    <s v="Proceso adjudicado y celebrado"/>
    <s v="GINA ALEXANDRA BERMÚDEZ GÓMEZ"/>
    <n v="207"/>
    <s v="CPS"/>
    <x v="1"/>
    <x v="1"/>
  </r>
  <r>
    <n v="0"/>
    <x v="2"/>
    <s v="CPS-041-2018  EN SECOP y  CPS-068 EN PREDIS"/>
    <s v="PRESTACION DE SERVICIOS PROFESIONALES O DE APOYO"/>
    <s v="Presentación de oferta"/>
    <s v="19/01/2018 11:36 AM (UTC -5 horas)"/>
    <n v="0"/>
    <s v="Proceso adjudicado y celebrado"/>
    <s v="LUIS FERNANDO DELGADO JIMENEZ"/>
    <s v="N/A"/>
    <s v="N/A"/>
    <x v="0"/>
    <x v="0"/>
  </r>
  <r>
    <n v="39"/>
    <x v="2"/>
    <s v="CPS-041-2018 PREDIS"/>
    <s v="PRESTACION DE SERVICIOS PROFESIONALES O DE APOYO"/>
    <s v="Presentación de oferta"/>
    <s v="19/01/2018 11:36 AM (UTC -5 horas)"/>
    <n v="36000000"/>
    <s v="Proceso adjudicado y celebrado"/>
    <s v="GERMAN ANDRES HERNÁNDEZ VILLALBA"/>
    <n v="234"/>
    <s v="CPS"/>
    <x v="1"/>
    <x v="1"/>
  </r>
  <r>
    <n v="40"/>
    <x v="2"/>
    <s v="CPS-042-2018"/>
    <s v="CONTRATO DE PRESTACIÓN DE SERVICIOS O DE APOYO"/>
    <s v="Presentación de oferta"/>
    <s v="18/01/2018 06:51 PM (UTC -5 horas)"/>
    <n v="36000000"/>
    <s v="Proceso adjudicado y celebrado"/>
    <s v="LUDVALIER LAUDITH DE LA OSSA OCHOA"/>
    <n v="208"/>
    <s v="CPS"/>
    <x v="1"/>
    <x v="1"/>
  </r>
  <r>
    <n v="41"/>
    <x v="2"/>
    <s v="CPS-043-2018"/>
    <s v="CONTRATO DE PRESTACIÓN DE SERVICIOS O DE APOYO"/>
    <s v="Presentación de oferta"/>
    <s v="18/01/2018 06:36 PM (UTC -5 horas)"/>
    <n v="36000000"/>
    <s v="Proceso adjudicado y celebrado"/>
    <s v="CLAUDIA NELLY SASTOQUE MARTINEZ"/>
    <n v="214"/>
    <s v="CPS"/>
    <x v="1"/>
    <x v="1"/>
  </r>
  <r>
    <n v="42"/>
    <x v="2"/>
    <s v="CPS-044-2018"/>
    <s v="CONTRATO DE PRESTACIÓN DE SERVICIOS O DE APOYO"/>
    <s v="Presentación de oferta"/>
    <s v="18/01/2018 06:10 PM (UTC -5 horas)"/>
    <n v="38160000"/>
    <s v="Proceso adjudicado y celebrado"/>
    <s v="DORA CECILIA RODRIGUEZ AVENDAÑO"/>
    <n v="198"/>
    <s v="CPS"/>
    <x v="1"/>
    <x v="1"/>
  </r>
  <r>
    <n v="43"/>
    <x v="2"/>
    <s v="CPS-045-2018"/>
    <s v="PRESTACION DE SERVICIOS PROFESIONALES O DE APOYO"/>
    <s v="Presentación de oferta"/>
    <s v="18/01/2018 11:10 AM (UTC -5 horas)"/>
    <n v="52000000"/>
    <s v="Proceso adjudicado y celebrado"/>
    <s v="JAVIER HERNANDO PERILLA VACCA"/>
    <n v="196"/>
    <s v="CPS"/>
    <x v="1"/>
    <x v="1"/>
  </r>
  <r>
    <n v="44"/>
    <x v="2"/>
    <s v="CPS-046-2018"/>
    <s v="PRESTACION DE SERVICIOS PROFESIONALES O DE APOYO"/>
    <s v="Presentación de oferta"/>
    <s v="19/01/2018 11:58 AM (UTC -5 horas)"/>
    <n v="34428800"/>
    <s v="Proceso adjudicado y celebrado"/>
    <s v="LINA MARÍA CASTILLO ORTEGA"/>
    <n v="204"/>
    <s v="CPS"/>
    <x v="1"/>
    <x v="1"/>
  </r>
  <r>
    <n v="45"/>
    <x v="2"/>
    <s v="CPS-047-2018"/>
    <s v="PRESTACION DE SERVICIOS PROFESIONALES O DE APOYO"/>
    <s v="Presentación de oferta"/>
    <s v="16/01/2018 06:23 PM (UTC -5 horas)"/>
    <n v="52000000"/>
    <s v="Proceso adjudicado y celebrado"/>
    <s v="LUIS FERNANDO ALARCON PEÑA"/>
    <n v="193"/>
    <s v="CPS"/>
    <x v="1"/>
    <x v="1"/>
  </r>
  <r>
    <n v="46"/>
    <x v="2"/>
    <s v="CPS-048-2018"/>
    <s v="PRESTACION DE SERVICIO"/>
    <s v="Presentación de oferta"/>
    <s v="18/01/2018 05:56 PM (UTC -5 horas)"/>
    <n v="15688000"/>
    <s v="Proceso adjudicado y celebrado"/>
    <s v="LUDY ROCIO MENDIVELSO SEPÚLVEDA"/>
    <n v="203"/>
    <s v="CPS"/>
    <x v="1"/>
    <x v="1"/>
  </r>
  <r>
    <n v="47"/>
    <x v="2"/>
    <s v="CPS-049-2018"/>
    <s v="PRESTACION DE SERVICIO DE APOYO"/>
    <s v="Presentación de oferta"/>
    <s v="19/01/2018 11:33 AM (UTC -5 horas)"/>
    <n v="16960000"/>
    <s v="Proceso adjudicado y celebrado"/>
    <s v="TATIANA JUDITH VILLALBA ESCALANTE"/>
    <n v="206"/>
    <s v="CPS"/>
    <x v="1"/>
    <x v="1"/>
  </r>
  <r>
    <n v="0"/>
    <x v="2"/>
    <s v="CPS-050-2018"/>
    <s v="CONTRATO DE PRESTACIÓN DE SERVICIOS PERSONALES"/>
    <s v="Presentación de oferta"/>
    <s v="23/01/2018 02:21 PM (UTC -5 horas)"/>
    <n v="0"/>
    <s v="Proceso en evaluación y observaciones"/>
    <s v="SIN ADJUDICAR"/>
    <s v="N/A"/>
    <s v="N/A"/>
    <x v="0"/>
    <x v="0"/>
  </r>
  <r>
    <n v="48"/>
    <x v="2"/>
    <s v="CPS-051-2018"/>
    <s v="CONTRATO DE PRESTACIÓN DE SERVICIOS O DE APOYO"/>
    <s v="Presentación de oferta"/>
    <s v="18/01/2018 07:02 PM (UTC -5 horas)"/>
    <n v="17808000"/>
    <s v="Proceso adjudicado y celebrado"/>
    <s v="CRISTIAN DAVID CHOCONTA ACUÑA"/>
    <n v="202"/>
    <s v="CPS"/>
    <x v="1"/>
    <x v="1"/>
  </r>
  <r>
    <n v="49"/>
    <x v="2"/>
    <s v="CPS-052-2018"/>
    <s v="PRESTACIÓN DE SERVICIOS PROFESIONALES O DE APOYO"/>
    <s v="Presentación de oferta"/>
    <s v="18/01/2018 06:05 PM (UTC -5 horas)"/>
    <n v="15688000"/>
    <s v="Proceso adjudicado y celebrado"/>
    <s v="SERGIO ALEJANDRO ROLDAN LANDINEZ"/>
    <n v="205"/>
    <s v="CPS"/>
    <x v="1"/>
    <x v="1"/>
  </r>
  <r>
    <n v="50"/>
    <x v="2"/>
    <s v="CPS-053-2018"/>
    <s v="CONTRATO DE PRESTACIÓN DE SERVICIOS PROFESIONALES"/>
    <s v="Presentación de oferta"/>
    <s v="23/01/2018 12:54 PM (UTC -5 horas)"/>
    <n v="50880000"/>
    <s v="Proceso adjudicado y celebrado"/>
    <s v="MAURICIO VELASQUEZ CALLEJAS"/>
    <n v="223"/>
    <s v="CPS"/>
    <x v="1"/>
    <x v="1"/>
  </r>
  <r>
    <n v="51"/>
    <x v="2"/>
    <s v="CPS-054-2018"/>
    <s v="PRESTACION DE SERVICIOS PROFESIONALES O DE APOYO"/>
    <s v="Presentación de oferta"/>
    <s v="20/01/2018 10:59 AM (UTC -5 horas)"/>
    <n v="52000000"/>
    <s v="Proceso adjudicado y celebrado"/>
    <s v="JESUS ALFREDO BALAGUERA BONITTO"/>
    <n v="209"/>
    <s v="CPS"/>
    <x v="1"/>
    <x v="1"/>
  </r>
  <r>
    <n v="52"/>
    <x v="2"/>
    <s v="CPS-055-2018"/>
    <s v="PRESTACION DE SERVICIOS PROFESIONALES O DE APOYO"/>
    <s v="Presentación de oferta"/>
    <s v="22/01/2018 10:49 AM (UTC -5 horas)"/>
    <n v="48000000"/>
    <s v="Proceso adjudicado y celebrado"/>
    <s v="YOLANDA RODRIGUEZ PINTO"/>
    <n v="213"/>
    <s v="CPS"/>
    <x v="1"/>
    <x v="1"/>
  </r>
  <r>
    <n v="53"/>
    <x v="2"/>
    <s v="CPS-056-2018"/>
    <s v="CONTRATO PRESTACION DE SERVICIOS PERSONALES"/>
    <s v="Presentación de oferta"/>
    <s v="23/01/2018 08:57 AM (UTC -5 horas)"/>
    <n v="15688000"/>
    <s v="Proceso adjudicado y celebrado"/>
    <s v="CINDY LICCETTE TORRES RICAURTE"/>
    <n v="220"/>
    <s v="CPS"/>
    <x v="1"/>
    <x v="1"/>
  </r>
  <r>
    <n v="0"/>
    <x v="2"/>
    <s v="CPS-057-2018 SECOP II"/>
    <s v="PRESTACIÓN DE SERVICIOS PROFESIONALES O DE APOYO"/>
    <s v="Presentación de oferta"/>
    <s v="22/01/2018 11:20 AM (UTC -5 horas)"/>
    <n v="0"/>
    <s v="Proceso adjudicado y celebrado"/>
    <s v="SUSANA MABEL ROMERO MOSCOSO"/>
    <s v="N/A"/>
    <s v="N/A"/>
    <x v="0"/>
    <x v="0"/>
  </r>
  <r>
    <n v="54"/>
    <x v="2"/>
    <s v="CPS-057-2018 PREDIS"/>
    <s v="PRESTACIÓN DE SERVICIOS PROFESIONALES O DE APOYO"/>
    <s v="Presentación de oferta"/>
    <s v="22/01/2018 11:20 AM (UTC -5 horas)"/>
    <n v="23744000"/>
    <s v="Proceso adjudicado y celebrado"/>
    <s v="MARIANA INÉS CRUZ MONTERO"/>
    <n v="233"/>
    <s v="CPS"/>
    <x v="1"/>
    <x v="1"/>
  </r>
  <r>
    <n v="55"/>
    <x v="2"/>
    <s v="CPS-058-2018"/>
    <s v="PRESTACIÓN DE SERVICIOS PROFESIONALES O DE APOYO"/>
    <s v="Presentación de oferta"/>
    <s v="22/01/2018 10:57 AM (UTC -5 horas)"/>
    <n v="15688000"/>
    <s v="Proceso adjudicado y celebrado"/>
    <s v="DEISY YINETH FRANCO PENAGOS"/>
    <n v="218"/>
    <s v="CPS"/>
    <x v="1"/>
    <x v="1"/>
  </r>
  <r>
    <n v="56"/>
    <x v="2"/>
    <s v="CPS-059-2018"/>
    <s v="PRESTACIÓN DE SERVICIOS PROFESIONALES O DE APOYO"/>
    <s v="Presentación de oferta"/>
    <s v="24/01/2018 12:21 PM (UTC -5 horas)"/>
    <n v="36000000"/>
    <s v="Proceso adjudicado y celebrado"/>
    <s v="YULI ANDREA PEDRAZA LANCHEROS"/>
    <n v="227"/>
    <s v="CPS"/>
    <x v="1"/>
    <x v="1"/>
  </r>
  <r>
    <n v="57"/>
    <x v="2"/>
    <s v="CPS-060-2018"/>
    <s v="PRESTACIÓN DE SERVICIOS PROFESIONALES O DE APOYO"/>
    <s v="Presentación de oferta"/>
    <s v="25/01/2018 04:01 PM (UTC -5 horas)"/>
    <n v="15688000"/>
    <s v="Proceso adjudicado y celebrado"/>
    <s v="ANTONIS JESUS MEJÍA MENDOZA"/>
    <n v="242"/>
    <s v="CPS"/>
    <x v="1"/>
    <x v="1"/>
  </r>
  <r>
    <n v="58"/>
    <x v="2"/>
    <s v="CPS-061-2018"/>
    <s v="PRESTACIÓN DE SERVICIOS PROFESIONALES O DE APOYO"/>
    <s v="Presentación de oferta"/>
    <s v="24/01/2018 05:37 PM (UTC -5 horas)"/>
    <n v="18130240"/>
    <s v="Proceso adjudicado y celebrado"/>
    <s v="HEVER AUGUSTO PARADA VANEGAS"/>
    <n v="232"/>
    <s v="CPS"/>
    <x v="1"/>
    <x v="1"/>
  </r>
  <r>
    <n v="59"/>
    <x v="2"/>
    <s v="CPS-062-2018"/>
    <s v="CONTRATO DE PRETACIÓN DE SERVICIOS DE APOYO"/>
    <s v="Presentación de oferta"/>
    <s v="24/01/2018 06:38 PM (UTC -5 horas)"/>
    <n v="12516480"/>
    <s v="Proceso adjudicado y celebrado"/>
    <s v="YOHAN ALBERTO CHACON RODRÍGUEZ"/>
    <n v="239"/>
    <s v="CPS"/>
    <x v="1"/>
    <x v="1"/>
  </r>
  <r>
    <n v="60"/>
    <x v="2"/>
    <s v="CPS-063-2018"/>
    <s v="CONTRATO DE PRETACIÓN DE SERVICIOS DE APOYO"/>
    <s v="Presentación de oferta"/>
    <s v="24/01/2018 06:48 PM (UTC -5 horas)"/>
    <n v="12516480"/>
    <s v="Proceso adjudicado y celebrado"/>
    <s v="JOSÉ ISRAEL ORJUELA MONSALVE"/>
    <n v="236"/>
    <s v="CPS"/>
    <x v="1"/>
    <x v="1"/>
  </r>
  <r>
    <n v="61"/>
    <x v="2"/>
    <s v="CPS-064-2018"/>
    <s v="CONTRATO DE PRETACIÓN DE SERVICIOS DE APOYO"/>
    <s v="Presentación de oferta"/>
    <s v="25/01/2018 05:56 PM (UTC -5 horas)"/>
    <n v="12516480"/>
    <s v="Proceso adjudicado y celebrado"/>
    <s v="DIEGO ANDRÉS BELTRÁN ZORRO"/>
    <n v="237"/>
    <s v="CPS"/>
    <x v="1"/>
    <x v="1"/>
  </r>
  <r>
    <n v="62"/>
    <x v="2"/>
    <s v="CPS-065-2018"/>
    <s v="CONTRATO DE PRETACIÓN DE SERVICIOS DE APOYO"/>
    <s v="Presentación de oferta"/>
    <s v="25/01/2018 02:41 PM (UTC -5 horas)"/>
    <n v="12516480"/>
    <s v="Proceso adjudicado y celebrado"/>
    <s v="FREDDY STEVEN PARADA MOLINA"/>
    <n v="243"/>
    <s v="CPS"/>
    <x v="1"/>
    <x v="1"/>
  </r>
  <r>
    <n v="63"/>
    <x v="2"/>
    <s v="CPS-066-2018"/>
    <s v="PRESTACIÓN DE SERVICIOS PROFESIONALES O DE APOYO"/>
    <s v="Presentación de oferta"/>
    <s v="22/01/2018 06:07 PM (UTC -5 horas)"/>
    <n v="32000000"/>
    <s v="Proceso adjudicado y celebrado"/>
    <s v="FREDY YOVANNI BORDA CEPEDA"/>
    <n v="217"/>
    <s v="CPS"/>
    <x v="1"/>
    <x v="1"/>
  </r>
  <r>
    <n v="64"/>
    <x v="2"/>
    <s v="CPS-067-2018"/>
    <s v="CONTRATO DE PRESTACIÓN DE SERVICIOS PROFESIONALES O DE APOYO"/>
    <s v="Presentación de oferta"/>
    <s v="24/01/2018 11:43 AM (UTC -5 horas)"/>
    <n v="15688000"/>
    <s v="Proceso adjudicado y celebrado"/>
    <s v="WILMAR FABIAN SEPULVEDA RINCON "/>
    <n v="228"/>
    <s v="CPS"/>
    <x v="1"/>
    <x v="1"/>
  </r>
  <r>
    <n v="65"/>
    <x v="2"/>
    <s v="CPS-068-2018 EN PREDIS y CPS 01 DE 2018 EN SECOP II"/>
    <s v="PRESTACION DE SERVICIOS PROFESIONALES O DE APOYO "/>
    <s v="Presentación de oferta"/>
    <s v="23/01/2018 03:11 PM (UTC -5 horas)"/>
    <n v="36000000"/>
    <s v="Proceso adjudicado y celebrado"/>
    <s v="LUIS FERNANDO DELGADO JIMENEZ"/>
    <n v="221"/>
    <s v="CPS"/>
    <x v="1"/>
    <x v="1"/>
  </r>
  <r>
    <n v="66"/>
    <x v="2"/>
    <s v="CPS-069-2018"/>
    <s v="PRESTACION DE SERVICIOS PROFESIONALES O DE APOYO "/>
    <s v="Presentación de oferta"/>
    <s v="25/01/2018 09:43 PM (UTC -5 horas)"/>
    <n v="40000000"/>
    <s v="Proceso adjudicado y celebrado"/>
    <s v="MAURICIO ALBERTO ULLOA ORTIZ"/>
    <n v="240"/>
    <s v="CPS"/>
    <x v="1"/>
    <x v="1"/>
  </r>
  <r>
    <n v="67"/>
    <x v="2"/>
    <s v="CPS-070-2018"/>
    <s v="PRESTACION DE SERVICIOS PROFESIONALES O DE APOYO "/>
    <s v="Presentación de oferta"/>
    <s v="23/01/2018 11:02 AM (UTC -5 horas)"/>
    <n v="36000000"/>
    <s v="Proceso adjudicado y celebrado"/>
    <s v="GEIMER ANGARITA NAVARRO"/>
    <n v="219"/>
    <s v="CPS"/>
    <x v="1"/>
    <x v="1"/>
  </r>
  <r>
    <n v="68"/>
    <x v="2"/>
    <s v="CPS-071-2018"/>
    <s v="PRESTACIÓN DE SERVICIOS PROFESIONALES O DE APOYO"/>
    <s v="Presentación de oferta"/>
    <s v="24/01/2018 03:31 PM (UTC -5 horas)"/>
    <n v="36000000"/>
    <s v="Proceso adjudicado y celebrado"/>
    <s v="JUAN PABLO MONTEJO ROCHA"/>
    <n v="229"/>
    <s v="CPS"/>
    <x v="1"/>
    <x v="1"/>
  </r>
  <r>
    <n v="69"/>
    <x v="2"/>
    <s v="CPS-072-2018"/>
    <s v="CONTRATO DE PRESTACION DE SERVICIOS PROFESIONALES O DE APOYO"/>
    <s v="Presentación de oferta"/>
    <s v="23/01/2018 12:28 PM (UTC -5 horas)"/>
    <n v="36000000"/>
    <s v="Proceso adjudicado y celebrado"/>
    <s v="JAVIER OSWALDO MORA TAPIERO"/>
    <n v="222"/>
    <s v="CPS"/>
    <x v="1"/>
    <x v="1"/>
  </r>
  <r>
    <n v="70"/>
    <x v="2"/>
    <s v="CPS-073-2018"/>
    <s v="CONTRATO DE PRESTACIÓN DE SERVICIOS PERSONALES"/>
    <s v="Presentación de oferta"/>
    <s v="24/01/2018 10:14 AM (UTC -5 horas)"/>
    <n v="17808000"/>
    <s v="Proceso adjudicado y celebrado"/>
    <s v="RUBY MARCELA CARRASCAL GIRALDO"/>
    <n v="226"/>
    <s v="CPS"/>
    <x v="1"/>
    <x v="1"/>
  </r>
  <r>
    <n v="71"/>
    <x v="2"/>
    <s v="CPS-074-2018"/>
    <s v="PRESTACIÓN DE SERVICIOS PROFESIONALES O DE APOYO"/>
    <s v="Presentación de oferta"/>
    <s v="26/01/2018 11:51 AM (UTC -5 horas)"/>
    <n v="36000000"/>
    <s v="Proceso adjudicado y celebrado"/>
    <s v="DANIEL FELIPE SANTIAGO COHEN"/>
    <n v="244"/>
    <s v="CPS"/>
    <x v="1"/>
    <x v="1"/>
  </r>
  <r>
    <n v="72"/>
    <x v="2"/>
    <s v="CPS-075-2018"/>
    <s v="CONTRATO DE PRESTACION DE SERVICIOS PROFESIONALES O DE APOYO"/>
    <s v="Presentación de oferta"/>
    <s v="25/01/2018 12:53 PM (UTC -5 horas)"/>
    <n v="40000000"/>
    <s v="Proceso adjudicado y celebrado"/>
    <s v="ALFREDO ENRIQUE CACERES MENDOZA"/>
    <n v="238"/>
    <s v="CPS"/>
    <x v="1"/>
    <x v="1"/>
  </r>
  <r>
    <n v="73"/>
    <x v="2"/>
    <s v="CPS-076-2018"/>
    <s v="PRESTACION DE SERVICIOS PROFESIONALES O DE APOYO"/>
    <s v="Presentación de oferta"/>
    <s v="25/01/2018 05:53 PM (UTC -5 horas)"/>
    <n v="34400000"/>
    <s v="Proceso adjudicado y celebrado"/>
    <s v="NELSON LUIS VILLERO GUERRA"/>
    <n v="235"/>
    <s v="CPS"/>
    <x v="1"/>
    <x v="1"/>
  </r>
  <r>
    <n v="74"/>
    <x v="2"/>
    <s v="CPS-077-2018"/>
    <s v="PRESTACION DE SERVICIOS PROFESIONALES O DE APOYO"/>
    <s v="Presentación de oferta"/>
    <s v="25/01/2018 10:33 PM (UTC -5 horas)"/>
    <n v="36000000"/>
    <s v="Proceso adjudicado y celebrado"/>
    <s v="RICARDO ALBERTO CORNEJO GONZÁLEZ"/>
    <n v="241"/>
    <s v="CPS"/>
    <x v="1"/>
    <x v="1"/>
  </r>
  <r>
    <n v="75"/>
    <x v="2"/>
    <s v="CPS-078-2018"/>
    <s v="PRESTACION DE SERVICIOS PROFESIONALES O DE APOYO"/>
    <s v="Presentación de oferta"/>
    <s v="26/01/2018 01:20 PM (UTC -5 horas)"/>
    <n v="21200000"/>
    <s v="Proceso adjudicado y celebrado"/>
    <s v="DIANA MILENA VASQUEZ ZAPATA "/>
    <n v="247"/>
    <s v="CPS"/>
    <x v="1"/>
    <x v="1"/>
  </r>
  <r>
    <n v="76"/>
    <x v="2"/>
    <s v="CPS-079-2018 SECOP II"/>
    <s v="PRESTACION DE SERVICIOS PROFESIONALES O DE APOYO"/>
    <s v="Presentación de oferta"/>
    <s v="26/01/2018 01:00 PM (UTC -5 horas)"/>
    <n v="36000000"/>
    <s v="Proceso adjudicado y celebrado"/>
    <s v="JOSÉ LUIS PEÑARANDA TORO - SECOP _x000a_LUIS ANGEL PEÑARANDA CORREA - PREDIS"/>
    <n v="245"/>
    <s v="CPS"/>
    <x v="1"/>
    <x v="1"/>
  </r>
  <r>
    <n v="0"/>
    <x v="2"/>
    <s v="CPS-079-2019 PREDIS"/>
    <s v="PRESTACION DE SERVICIOS PROFESIONALES O DE APOYO"/>
    <s v="Presentación de oferta"/>
    <s v="26/01/2018 01:00 PM (UTC -5 horas)"/>
    <n v="0"/>
    <s v="Proceso adjudicado y celebrado"/>
    <s v="JOSÉ LUIS PEÑARANDA TORO - SECOP _x000a_LUIS ANGEL PEÑARANDA CORREA - PREDIS"/>
    <s v="N/A"/>
    <s v="N/A"/>
    <x v="0"/>
    <x v="0"/>
  </r>
  <r>
    <n v="77"/>
    <x v="2"/>
    <s v="CPS-099-2018"/>
    <s v="prestacion de sericios profesionales"/>
    <s v="Presentación de oferta"/>
    <s v="29/08/2018 03:17 PM (UTC -5 horas)"/>
    <n v="24000000"/>
    <s v="Proceso adjudicado y celebrado"/>
    <s v="CATALINA MARIA ANGEL VANEGAS"/>
    <n v="438"/>
    <s v="CPS"/>
    <x v="1"/>
    <x v="1"/>
  </r>
  <r>
    <n v="78"/>
    <x v="2"/>
    <s v="CPS-100- 2018"/>
    <s v=" Prestación de servicios profesionales "/>
    <s v="Presentación de oferta"/>
    <s v="29/08/2018 03:24 PM (UTC -5 horas)"/>
    <n v="26000000"/>
    <s v="Proceso adjudicado y celebrado"/>
    <s v="JORGE ENRIQUE ABREO REYES"/>
    <n v="423"/>
    <s v="CPS"/>
    <x v="1"/>
    <x v="1"/>
  </r>
  <r>
    <n v="79"/>
    <x v="2"/>
    <s v="CPS-101"/>
    <s v="PRESTACIÓN DE SERVICIOS PROFESIONALES"/>
    <s v="Presentación de oferta"/>
    <s v="29/08/2018 06:29 PM (UTC -5 horas)"/>
    <n v="26000000"/>
    <s v="Proceso adjudicado y celebrado"/>
    <s v="JUÁN ANDRÉS ALVIZ GÓMEZ"/>
    <n v="424"/>
    <s v="CPS"/>
    <x v="1"/>
    <x v="1"/>
  </r>
  <r>
    <n v="80"/>
    <x v="2"/>
    <s v="CPS-105-2018"/>
    <s v="contrato de prestacion de prestacion profesionales"/>
    <s v="Presentación de oferta"/>
    <s v="06/09/2018 03:13 PM (UTC -5 horas)"/>
    <n v="19500000"/>
    <s v="Proceso adjudicado y celebrado"/>
    <s v="WILSON GIOVANNI AGUILAR ALFONSO"/>
    <n v="439"/>
    <s v="CPS"/>
    <x v="1"/>
    <x v="1"/>
  </r>
  <r>
    <n v="81"/>
    <x v="2"/>
    <s v="CPS-107-2018"/>
    <s v="Contrato de Prestación de Servicio"/>
    <s v="Presentación de oferta"/>
    <s v="13/09/2018 03:39 PM (UTC -5 horas)"/>
    <n v="6360000"/>
    <s v="Proceso adjudicado y celebrado"/>
    <s v="SANTIAGO LEON NISPERUZA"/>
    <n v="470"/>
    <s v="CPS"/>
    <x v="1"/>
    <x v="1"/>
  </r>
  <r>
    <n v="82"/>
    <x v="2"/>
    <s v="CPS-108-2018"/>
    <s v="Contrato de prestación de servicios"/>
    <s v="Presentación de oferta"/>
    <s v="13/09/2018 03:33 PM (UTC -5 horas)"/>
    <n v="18000000"/>
    <s v="Proceso adjudicado y celebrado"/>
    <s v="DARWIN FABIAN ORJUELA GUTIERREZ"/>
    <n v="464"/>
    <s v="CPS"/>
    <x v="1"/>
    <x v="1"/>
  </r>
  <r>
    <n v="83"/>
    <x v="2"/>
    <s v="CPS-110-2018"/>
    <s v="Contrato d e prestacion de servicios profesionales"/>
    <s v="Presentación de oferta"/>
    <s v="13/09/2018 03:42 PM (UTC -5 horas)"/>
    <n v="13500000"/>
    <s v="Proceso adjudicado y celebrado"/>
    <s v="LUISA FERNANDA ROJAS CAÑÓN"/>
    <n v="459"/>
    <s v="CPS"/>
    <x v="1"/>
    <x v="1"/>
  </r>
  <r>
    <n v="84"/>
    <x v="2"/>
    <s v="CPS-111-2018"/>
    <s v="Contrato de Prestación de Servicios "/>
    <s v="Presentación de oferta"/>
    <s v="13/09/2018 05:06 PM (UTC -5 horas)"/>
    <n v="15000000"/>
    <s v="Proceso adjudicado y celebrado"/>
    <s v="LUIS FERNANDO DELGADO JIMENEZ"/>
    <n v="465"/>
    <s v="CPS"/>
    <x v="1"/>
    <x v="1"/>
  </r>
  <r>
    <n v="85"/>
    <x v="2"/>
    <s v="CPS-113-2018"/>
    <s v="CONTRATO DE PRESTACION DE SERVICIOS"/>
    <s v="Presentación de oferta"/>
    <s v="14/09/2018 12:04 PM (UTC -5 horas)"/>
    <n v="15300000"/>
    <s v="Proceso adjudicado y celebrado"/>
    <s v="WILLIAM RENE DIAZ "/>
    <n v="467"/>
    <s v="CPS"/>
    <x v="1"/>
    <x v="1"/>
  </r>
  <r>
    <n v="86"/>
    <x v="2"/>
    <s v="CPS-114-2018"/>
    <s v="Prestacion de servicios profesionales o de apoyo"/>
    <s v="Presentación de oferta"/>
    <s v="14/09/2018 01:05 PM (UTC -5 horas)"/>
    <n v="15300000"/>
    <s v="Proceso adjudicado y celebrado"/>
    <s v="ZULMA MILENA PEREZ HERRERA"/>
    <n v="468"/>
    <s v="CPS"/>
    <x v="1"/>
    <x v="1"/>
  </r>
  <r>
    <n v="87"/>
    <x v="2"/>
    <s v="CPS-115-2018"/>
    <s v="Contrato de prestación de servicios"/>
    <s v="Presentación de oferta"/>
    <s v="20/09/2018 11:58 AM (UTC -5 horas)"/>
    <n v="6360000"/>
    <s v="Proceso adjudicado y celebrado"/>
    <s v="JENNIFER VANNESA DIAZ NIÑO "/>
    <n v="485"/>
    <s v="CPS"/>
    <x v="1"/>
    <x v="1"/>
  </r>
  <r>
    <n v="88"/>
    <x v="2"/>
    <s v="CPS - 118-2018"/>
    <s v="Contrato de Prestación de Servicios"/>
    <s v="Presentación de oferta"/>
    <s v="12/10/2018 12:37 PM (UTC -5 horas)"/>
    <n v="6360000"/>
    <s v="Proceso adjudicado y celebrado"/>
    <s v="CESAR HERRERA"/>
    <n v="548"/>
    <s v="CPS"/>
    <x v="1"/>
    <x v="1"/>
  </r>
  <r>
    <n v="89"/>
    <x v="2"/>
    <s v="CPS-119-2018"/>
    <s v="contrato de prestacion de servicios"/>
    <s v="Presentación de oferta"/>
    <s v="12/10/2018 11:04 AM (UTC -5 horas)"/>
    <n v="4240000"/>
    <s v="Proceso adjudicado y celebrado"/>
    <s v="JAVIER ARISTIZABAL BEDOYA"/>
    <n v="547"/>
    <s v="CPS"/>
    <x v="1"/>
    <x v="1"/>
  </r>
  <r>
    <n v="90"/>
    <x v="2"/>
    <s v="CPS-120-2018"/>
    <s v="Contrato de prestación de servicios"/>
    <s v="Presentación de oferta"/>
    <s v="12/10/2018 04:33 PM (UTC -5 horas)"/>
    <n v="9000000"/>
    <s v="Proceso adjudicado y celebrado"/>
    <s v="ANDRES MUÑOZ SUAREZ"/>
    <s v="PENDIENTE RP"/>
    <s v="CPS"/>
    <x v="1"/>
    <x v="2"/>
  </r>
  <r>
    <n v="91"/>
    <x v="2"/>
    <s v="CPS-121-2018"/>
    <s v="Contrato de Pretsación de Servicios"/>
    <s v="Presentación de oferta"/>
    <s v="12/10/2018 04:36 PM (UTC -5 horas)"/>
    <n v="12000000"/>
    <s v="Proceso adjudicado y celebrado"/>
    <s v="LUDVALIER LAUDITH DE LA OSSA OCHOA"/>
    <n v="549"/>
    <s v="CPS"/>
    <x v="1"/>
    <x v="1"/>
  </r>
  <r>
    <n v="92"/>
    <x v="2"/>
    <s v="CPS-122-2018"/>
    <s v="Contrato de Prestacion de Prestacion de Servicios Profesionales"/>
    <s v="Presentación de oferta"/>
    <s v="25/10/2018 04:35 PM (UTC -5 horas)"/>
    <n v="9000000"/>
    <s v="Proceso adjudicado y celebrado"/>
    <m/>
    <s v="SIN"/>
    <s v="CPS"/>
    <x v="1"/>
    <x v="3"/>
  </r>
  <r>
    <n v="93"/>
    <x v="2"/>
    <s v="CPS-123-2018"/>
    <s v="Contrato de Pretsación de Servicios"/>
    <s v="Presentación de oferta"/>
    <s v="25/10/2018 10:48 AM (UTC -5 horas)"/>
    <n v="3129120"/>
    <s v="Proceso adjudicado y celebrado"/>
    <s v="MIGUEL ALFONSO CALIXTO GARCIA"/>
    <s v="PENDIENTE RP"/>
    <s v="CPS"/>
    <x v="1"/>
    <x v="2"/>
  </r>
  <r>
    <n v="94"/>
    <x v="2"/>
    <s v="CPS-124-2018"/>
    <s v="Contrato de Prestacion de Prestacion de Servicios Profesionales"/>
    <s v="Presentación de oferta"/>
    <s v="25/10/2018 10:55 AM (UTC -5 horas)"/>
    <n v="3922000"/>
    <s v="Proceso adjudicado y celebrado"/>
    <s v="JONATHAN MAURICIO COVALEDA PARDO"/>
    <s v="PENDIENTE RP"/>
    <s v="CPS"/>
    <x v="1"/>
    <x v="2"/>
  </r>
  <r>
    <n v="95"/>
    <x v="2"/>
    <s v="CPS-125-2018"/>
    <s v="Contrato de Pretsación de Servicios"/>
    <s v="Presentación de oferta"/>
    <s v="25/10/2018 11:02 AM (UTC -5 horas)"/>
    <n v="9000000"/>
    <s v="Proceso adjudicado y celebrado"/>
    <s v="JHON ALEXANDER ORTIZ SISSA"/>
    <s v="PENDIENTE RP"/>
    <s v="CPS"/>
    <x v="1"/>
    <x v="2"/>
  </r>
  <r>
    <n v="96"/>
    <x v="2"/>
    <s v="CPS-126-2018"/>
    <s v="Contrato de Pretsación de Servicios"/>
    <s v="Presentación de oferta"/>
    <s v="25/10/2018 10:49 AM (UTC -5 horas)"/>
    <n v="3922000"/>
    <s v="Proceso adjudicado y celebrado"/>
    <s v="SOL MILENA LOPEZ SERRANO"/>
    <s v="PENDIENTE RP"/>
    <s v="CPS"/>
    <x v="1"/>
    <x v="2"/>
  </r>
  <r>
    <n v="97"/>
    <x v="2"/>
    <s v="CPS-127-2018"/>
    <s v="Contrato de Pretsación de Servicios"/>
    <s v="Presentación de oferta"/>
    <s v="21/11/2018 11:37 AM (UTC -5 horas)"/>
    <n v="2968000"/>
    <s v="Proceso adjudicado y celebrado"/>
    <s v="CARLA LONDOÑO ESPITIA"/>
    <s v="PENDIENTE RP"/>
    <s v="CPS"/>
    <x v="1"/>
    <x v="2"/>
  </r>
  <r>
    <n v="98"/>
    <x v="2"/>
    <s v="CPS-132-2018"/>
    <s v="contrato de prestacion de servicios "/>
    <s v="Presentación de oferta"/>
    <s v="16/11/2018 05:55 PM (UTC -5 horas)"/>
    <n v="1564560"/>
    <s v="Proceso adjudicado y celebrado"/>
    <s v="HAROLD ANTONIO VILLANUEVA REYES"/>
    <s v="PENDIENTE RP"/>
    <s v="CPS"/>
    <x v="1"/>
    <x v="2"/>
  </r>
  <r>
    <n v="99"/>
    <x v="2"/>
    <s v="CPS-133-2018"/>
    <s v="contrato de prestacion de servicios profesionales"/>
    <s v="Presentación de oferta"/>
    <s v="21/11/2018 01:35 PM (UTC -5 horas)"/>
    <n v="4500000"/>
    <s v="Proceso adjudicado y celebrado"/>
    <s v="Fernanda Suarez Moreno"/>
    <s v="PENDIENTE RP"/>
    <s v="CPS"/>
    <x v="1"/>
    <x v="2"/>
  </r>
  <r>
    <n v="100"/>
    <x v="2"/>
    <s v="CPS-134-2018"/>
    <s v="Contrato d e Prestacion de Servicios Profesionales"/>
    <s v="Presentación de oferta"/>
    <s v="22/11/2018 06:03 PM (UTC -5 horas)"/>
    <n v="4500000"/>
    <s v="Proceso adjudicado y celebrado"/>
    <s v="Lizet Vannesa Gamboa Murillo"/>
    <s v="PENDIENTE RP"/>
    <s v="CPS"/>
    <x v="1"/>
    <x v="2"/>
  </r>
  <r>
    <n v="101"/>
    <x v="2"/>
    <s v="FDLCH-LP-001-2018"/>
    <s v="CONTRATAR POR PRECIOS UNITARIOS FIJOS Y A MONTO AGOTABLE, SIN FORMULA DE REAJUSTE, LA CONSERVACION DE LA INFRAESTRUCTURA VIAL URBANA Y RURAL DE LA LOCALIDAD DE CHAPINERO, EN BOGOTÁ, D.C - MALLA VIAL"/>
    <s v="Presentación de oferta"/>
    <s v="PUBLICADO EN SECOP I - 15/05/2018"/>
    <n v="4561408929"/>
    <s v="Proceso adjudicado y celebrado"/>
    <s v="CONSTRUSAN INGENIEROS CIVILES"/>
    <n v="420"/>
    <s v="MALLA VIAL"/>
    <x v="7"/>
    <x v="1"/>
  </r>
  <r>
    <n v="102"/>
    <x v="2"/>
    <s v="FDLCH-CM-001-2018"/>
    <s v="ESTUDIOS Y DISEÑOS PARA LA CONSTRUCCIÓN DE ESPACIO PÚBLICO EN LA LOCALIDAD DE CHAPINERO EN BOGOTÁ D.C - MALLA VIAL"/>
    <s v="Presentación de oferta"/>
    <s v="16/05/2018 05:02 PM (UTC -5 horas)"/>
    <n v="350944046"/>
    <s v="Proceso adjudicado y celebrado"/>
    <s v="ARQUITECTURA MAS VERDE SAS"/>
    <n v="387"/>
    <s v="ESPACIO PUBLICO"/>
    <x v="2"/>
    <x v="1"/>
  </r>
  <r>
    <n v="103"/>
    <x v="2"/>
    <s v="FDLCH-CM-002-2018"/>
    <s v="INTERVENTORÍA OBRA MALLA VIAL"/>
    <s v="Presentación de oferta"/>
    <s v="31/05/2018 07:13 PM (UTC -5 horas)"/>
    <n v="531369071"/>
    <s v="Proceso adjudicado y celebrado"/>
    <s v="R&amp;M CONSTRUCCIONES INTERVENTORIAS SAS"/>
    <n v="421"/>
    <s v="MALLA VIAL"/>
    <x v="2"/>
    <x v="1"/>
  </r>
  <r>
    <n v="104"/>
    <x v="2"/>
    <s v="FDLCH-CM-003-2018"/>
    <s v="INTERVENTORÍA ESTUDIOS Y DISEÑOS ESPACIO PÚBLICO (MALLA VIAL)"/>
    <s v="Presentación de oferta"/>
    <s v="31/05/2018 07:10 PM (UTC -5 horas)"/>
    <n v="105280508"/>
    <s v="Proceso adjudicado y celebrado"/>
    <s v=" BATEMAN INGENIERIA SA"/>
    <n v="388"/>
    <s v="ESPACIO PUBLICO"/>
    <x v="2"/>
    <x v="1"/>
  </r>
  <r>
    <n v="105"/>
    <x v="2"/>
    <s v="CI-102-2018"/>
    <s v="Convenio Interadministrativo Suscrito entre el FDLCH y la SUBRED Norte - AYUDAS TÉCNICAS"/>
    <s v="Presentación de oferta"/>
    <s v="21/09/2018 12:05 PM (UTC -5 horas)"/>
    <n v="115500000"/>
    <s v="Proceso adjudicado y celebrado"/>
    <s v="SUBRED INTEGRADA DE SERVICIOS DE SALUD NORTE E.S.E.."/>
    <n v="534"/>
    <s v="OTROS"/>
    <x v="9"/>
    <x v="1"/>
  </r>
  <r>
    <n v="106"/>
    <x v="2"/>
    <s v="FDLCH-SAMC-005-2018-I"/>
    <s v="ESCUELAS DE FORMACIÓN DEPORTIVA"/>
    <s v="Presentación de oferta"/>
    <s v="19/07/2018 05:20 PM (UTC -5 horas)"/>
    <n v="170026686"/>
    <s v="Proceso adjudicado y celebrado"/>
    <s v="FUNDACIÓN SOCIAL PARA LA RECREACIÓN Y LA CULTURA Y DEPORTE - FUNINDER"/>
    <n v="504"/>
    <s v="OTROS"/>
    <x v="4"/>
    <x v="1"/>
  </r>
  <r>
    <n v="107"/>
    <x v="2"/>
    <s v="FDLCH-SAMC-006-2018"/>
    <s v="EVENTOS DEPORTIVOS"/>
    <s v="Presentación de oferta"/>
    <s v="14/08/2018 06:27 PM (UTC -5 horas)"/>
    <n v="157652450"/>
    <s v="Proceso adjudicado y celebrado"/>
    <s v=" DOUGLAS TRADE S.A.S"/>
    <n v="457"/>
    <s v="OTROS"/>
    <x v="4"/>
    <x v="1"/>
  </r>
  <r>
    <s v="108_x000a_109_x000a_110"/>
    <x v="2"/>
    <s v="orden de compra 32495, 32507 y 32508"/>
    <s v="Compra de vehículos y motocicletas"/>
    <s v="Presentación de orferta"/>
    <d v="2018-10-26T00:00:00"/>
    <n v="456816850"/>
    <s v="Proceso adjudicado y celebrado"/>
    <s v="1) Fabrica Nacional de Autopartes S.A_x000a_2) SUZUKI Motor de Colombia S.A_x000a_3) RENAULT SOCIEDAD DE FABRICACIÓN DE AUTOMOTORES S.A.S."/>
    <s v="PENDIENTE RP"/>
    <s v="OTROS"/>
    <x v="6"/>
    <x v="2"/>
  </r>
  <r>
    <n v="111"/>
    <x v="2"/>
    <s v="FDLCH-SAMC-007-2018"/>
    <s v="Adquirir elementos pedagógicos para el desarrollo del conocimiento cognitivo y físico de las niñas y niños asistentes al jardín infantil Casa de las Hadas"/>
    <s v="Presentación de orferta"/>
    <s v="28/09/2018 03:41 PM (UTC -5 horas)"/>
    <n v="79190156"/>
    <s v="Proceso en evaluación y observaciones"/>
    <m/>
    <s v="SIN"/>
    <s v="OTROS"/>
    <x v="4"/>
    <x v="3"/>
  </r>
  <r>
    <n v="112"/>
    <x v="2"/>
    <s v="SAMC-009-2018 "/>
    <s v="ESCUELAS DE FORMACION ARTISTICA "/>
    <s v="Manifestación de interés (Menor Cuantía)"/>
    <s v="09/11/2018 10:52 AM (UTC -5 horas)"/>
    <n v="135731667"/>
    <s v="Publicado"/>
    <m/>
    <s v="SIN"/>
    <s v="OTROS"/>
    <x v="4"/>
    <x v="3"/>
  </r>
  <r>
    <n v="113"/>
    <x v="2"/>
    <s v="LP-002-2018"/>
    <s v="Licitación Publica Parque León de Greiff"/>
    <s v="Presentación de observaciones"/>
    <s v="09/11/2018 01:40 PM (UTC -5 horas)"/>
    <n v="845112261"/>
    <s v="Publicado"/>
    <m/>
    <s v="SIN"/>
    <s v="PARQUES"/>
    <x v="7"/>
    <x v="3"/>
  </r>
  <r>
    <n v="114"/>
    <x v="2"/>
    <s v="FDLCH-LP-003-2018"/>
    <s v="LICITACIÓN PÚBLICA MALLA VIAL Y ESPACIO PÚBLICO"/>
    <s v="Presentación de observaciones"/>
    <s v="06/11/2018 07:16 PM (UTC -5 horas)"/>
    <n v="14200005565"/>
    <s v="Publicado"/>
    <m/>
    <s v="SIN"/>
    <s v="MALLA VIAL_x000a_ESPACIO PUBLICO"/>
    <x v="7"/>
    <x v="3"/>
  </r>
  <r>
    <n v="115"/>
    <x v="2"/>
    <s v="FDLCH-LP-004-2018"/>
    <s v="CONSTRUCCIÓN DE DOS PUENTES VEHICULARES - MALLA VIAL"/>
    <s v="Presentación de observaciones"/>
    <s v="07/11/2018 08:31 PM (UTC -5 horas)"/>
    <n v="684219424"/>
    <s v="Publicado"/>
    <m/>
    <s v="SIN"/>
    <s v="MALLA VIAL"/>
    <x v="7"/>
    <x v="3"/>
  </r>
  <r>
    <n v="116"/>
    <x v="2"/>
    <s v="FDLCH-CM-004-2018"/>
    <s v="INTERVENTORÍA CONSTRUCCIÓN DE DOS PUENTES VEHICULARES - MALLA VIAL"/>
    <s v="Presentación de observaciones"/>
    <s v="07/11/2018 07:18 PM (UTC -5 horas)"/>
    <n v="92961459"/>
    <s v="Publicado"/>
    <m/>
    <s v="SIN"/>
    <s v="MALLA VIAL"/>
    <x v="2"/>
    <x v="3"/>
  </r>
  <r>
    <n v="117"/>
    <x v="2"/>
    <s v="FDLCH-LP-005-2018"/>
    <s v="MITIGACION DE RIESGOS"/>
    <s v="Presentación de observaciones"/>
    <s v="09/11/2018 07:10 PM (UTC -5 horas)"/>
    <n v="776904000"/>
    <s v="Publicado"/>
    <m/>
    <s v="SIN"/>
    <s v="OTROS"/>
    <x v="7"/>
    <x v="3"/>
  </r>
  <r>
    <n v="118"/>
    <x v="2"/>
    <s v="FDLCH-CM-005-2018"/>
    <s v="INTERVENTORÍA MALLA VIAL"/>
    <s v="Presentación de observaciones"/>
    <s v="16/11/2018 08:01 PM (UTC -5 horas)"/>
    <n v="1502223688"/>
    <s v="Publicado"/>
    <m/>
    <s v="SIN"/>
    <s v="MALLA VIAL"/>
    <x v="2"/>
    <x v="3"/>
  </r>
  <r>
    <n v="119"/>
    <x v="2"/>
    <s v="FDLCH-CM-006-2018"/>
    <s v="Concurso de Merito Estudios Topográficos"/>
    <s v="Presentación de observaciones"/>
    <s v="16/11/2018 07:08 PM (UTC -5 horas)"/>
    <n v="107628000"/>
    <s v="Publicado"/>
    <m/>
    <s v="SIN"/>
    <s v="OTROS"/>
    <x v="2"/>
    <x v="3"/>
  </r>
  <r>
    <n v="120"/>
    <x v="2"/>
    <s v="FDLCH-SAMC-010-2018"/>
    <s v="INICIATIVAS CIUDADANAS"/>
    <s v="Presentación de observaciones"/>
    <s v="20/11/2018 02:08 PM (UTC -5 horas)"/>
    <n v="139697500"/>
    <s v="Publicado"/>
    <m/>
    <s v="SIN"/>
    <s v="OTROS"/>
    <x v="4"/>
    <x v="3"/>
  </r>
  <r>
    <n v="121"/>
    <x v="2"/>
    <s v="FDLCH-SAMC-011-2018"/>
    <s v="Prestación de servicios para generar sesiones informativas y de sensibilización frente a la prevención de la maternidad y la paternidad temprana en el marco de la no violencia y la promoción del buen trato en la localidad de Chapinero"/>
    <s v="Presentación de observaciones"/>
    <s v="20/11/2018 08:02 AM (UTC -5 horas)"/>
    <n v="170139844"/>
    <s v="Publicado"/>
    <m/>
    <s v="SIN"/>
    <s v="OTROS"/>
    <x v="4"/>
    <x v="3"/>
  </r>
  <r>
    <n v="122"/>
    <x v="2"/>
    <s v="FDLCH-CM-007-2018"/>
    <s v="Concurso de Merito Parque el Retiro"/>
    <s v="Presentación de observaciones"/>
    <s v="26/11/2018 08:35 AM (UTC -5 horas)"/>
    <n v="154705468"/>
    <s v="Publicado"/>
    <m/>
    <s v="SIN"/>
    <s v="PARQUES"/>
    <x v="2"/>
    <x v="3"/>
  </r>
  <r>
    <n v="123"/>
    <x v="2"/>
    <s v="CMA-008-2018"/>
    <s v="Concurso de Merito Parque León de Greiff"/>
    <s v="Presentación de observaciones"/>
    <s v="26/11/2018 11:41 AM (UTC -5 horas)"/>
    <n v="109313302"/>
    <s v="Publicado"/>
    <m/>
    <s v="SIN"/>
    <s v="PARQUES"/>
    <x v="2"/>
    <x v="3"/>
  </r>
  <r>
    <n v="124"/>
    <x v="2"/>
    <s v="FDLCH-CM-009-2018"/>
    <s v="Interventoria Mitigación del Riesgo"/>
    <s v="Presentación de observaciones"/>
    <s v="25/11/2018 09:48 PM (UTC -5 horas)"/>
    <n v="86322666"/>
    <s v="Publicado"/>
    <m/>
    <s v="SIN"/>
    <s v="OTROS"/>
    <x v="2"/>
    <x v="3"/>
  </r>
  <r>
    <n v="125"/>
    <x v="2"/>
    <s v="FDLCH-SAMC-012"/>
    <s v="EVENTOS CULTURALES"/>
    <s v="Presentación de observaciones"/>
    <s v="16/11/2018 06:14 PM (UTC -5 horas)"/>
    <n v="166682833"/>
    <s v="Publicado"/>
    <m/>
    <s v="SIN"/>
    <s v="OTROS"/>
    <x v="4"/>
    <x v="3"/>
  </r>
  <r>
    <n v="126"/>
    <x v="2"/>
    <s v="LP-006-2018"/>
    <s v="Licitación Pública Parque Bosque el Retiro"/>
    <s v="Presentación de observaciones"/>
    <s v="09/11/2018 06:53 PM (UTC -5 horas)"/>
    <n v="1222662878.6400001"/>
    <s v="Publicado"/>
    <m/>
    <s v="SIN"/>
    <s v="PARQUES"/>
    <x v="7"/>
    <x v="3"/>
  </r>
  <r>
    <s v="N. PROCESOS"/>
    <x v="1"/>
    <n v="126"/>
    <m/>
    <s v="TOTAL"/>
    <m/>
    <n v="29456320291.639999"/>
    <m/>
    <m/>
    <m/>
    <m/>
    <x v="8"/>
    <x v="5"/>
  </r>
  <r>
    <n v="1"/>
    <x v="3"/>
    <s v="FDLSF - CD. 0001"/>
    <s v="PINTORES "/>
    <s v="Presentación de oferta"/>
    <s v="09/01/2018 11:23 AM (UTC -5 horas)"/>
    <n v="14400000"/>
    <s v="Proceso adjudicado y celebrado"/>
    <s v="OSCAR MIGUEL AMEZQUITA RUIZ"/>
    <n v="269"/>
    <s v="CPS"/>
    <x v="1"/>
    <x v="1"/>
  </r>
  <r>
    <n v="2"/>
    <x v="3"/>
    <s v="FDLSF-CD-002-2018"/>
    <s v="PINTORES "/>
    <s v="Presentación de oferta"/>
    <s v="09/01/2018 11:22 AM (UTC -5 horas)"/>
    <n v="14400000"/>
    <s v="Proceso adjudicado y celebrado"/>
    <s v="JAIRO ANDRES RODRIGUEZ MARTINEZ"/>
    <n v="212"/>
    <s v="CPS"/>
    <x v="1"/>
    <x v="1"/>
  </r>
  <r>
    <n v="3"/>
    <x v="3"/>
    <s v="FDLSF-CD-003-2018"/>
    <s v="PINTORES"/>
    <s v="Presentación de oferta"/>
    <s v="09/01/2018 11:22 AM (UTC -5 horas)"/>
    <n v="14400000"/>
    <s v="Proceso adjudicado y celebrado"/>
    <s v="MIGUEL ANGEL GUEVARA BARRERA"/>
    <n v="211"/>
    <s v="CPS"/>
    <x v="1"/>
    <x v="1"/>
  </r>
  <r>
    <n v="4"/>
    <x v="3"/>
    <s v="FDLSF-CD-004-2018"/>
    <s v="PINTORES "/>
    <s v="Presentación de oferta"/>
    <s v="10/01/2018 01:22 PM (UTC -5 horas)"/>
    <n v="14400000"/>
    <s v="Proceso adjudicado y celebrado"/>
    <s v="FABIO BASTIDAS FERREIRA"/>
    <n v="213"/>
    <s v="CPS"/>
    <x v="1"/>
    <x v="1"/>
  </r>
  <r>
    <n v="5"/>
    <x v="3"/>
    <s v="FDLSF-CD-005-2018 SECOP II - PREDIS 006-2018"/>
    <s v="COORDINADOR LOGISTICA"/>
    <s v="Presentación de oferta"/>
    <s v="10/01/2018 03:56 PM (UTC -5 horas)"/>
    <n v="20250000"/>
    <s v="Proceso adjudicado y celebrado"/>
    <s v="WILBER FERLEY OBANDO MARIN "/>
    <n v="214"/>
    <s v="CPS"/>
    <x v="1"/>
    <x v="1"/>
  </r>
  <r>
    <n v="6"/>
    <x v="3"/>
    <s v="FDLSF-CD-006-2018 - SECOP II - PREDIS 010-2018"/>
    <s v="Abogado gestión policiva"/>
    <s v="Presentación de oferta"/>
    <s v="10/01/2018 07:04 PM (UTC -5 horas)"/>
    <n v="50400000"/>
    <s v="Proceso adjudicado y celebrado"/>
    <s v="DIEGO ALBERTO YARA PALENCIA"/>
    <n v="219"/>
    <s v="CPS"/>
    <x v="1"/>
    <x v="1"/>
  </r>
  <r>
    <s v="7_x000a_8 _x000a_9"/>
    <x v="3"/>
    <s v="FDLSF-CD-007-2018"/>
    <s v="APOYO DE GESTION POLICIVA (UN PROCESO TRES (3) CONTRATOS DE $25.200.000 C/U)"/>
    <s v="Presentación de oferta"/>
    <s v="10/01/2018 02:20 PM (UTC -5 horas)"/>
    <n v="75600000"/>
    <s v="Proceso adjudicado y celebrado"/>
    <s v="1) YEIMMY LORENA RIAÑO TORO - 015-2018 - PREDIS_x000a_2) IRLANDA PALACIO TORRES - 016-2018 - PREDIS_x000a_3) CESAR AUGUSTO BOCANEGRA ROMERO - 045-2018 - PREDIS"/>
    <s v="238_x000a_239_x000a_251"/>
    <s v="CPS"/>
    <x v="1"/>
    <x v="1"/>
  </r>
  <r>
    <n v="10"/>
    <x v="3"/>
    <s v="FDLSF-CD-008-2018 SECOP II - PREDIS 005-2018"/>
    <s v="INGENIERO APOYO INFRAESTRUCTURA"/>
    <s v="Presentación de oferta"/>
    <s v="10/01/2018 02:22 PM (UTC -5 horas)"/>
    <n v="44550000"/>
    <s v="Proceso adjudicado y celebrado"/>
    <s v="JHON JAIRO CRISPÍN NIETO"/>
    <n v="218"/>
    <s v="CPS"/>
    <x v="1"/>
    <x v="1"/>
  </r>
  <r>
    <s v="11_x000a_12"/>
    <x v="3"/>
    <s v="FDLSF-CD-009-2018"/>
    <s v="ABOGADOS DEL ÁREA DE GESTIÓN POLICIVA (UN PROCESO DOS (2) CONTRATOS DE $43.200.000 C/U)"/>
    <s v="Presentación de oferta"/>
    <s v="10/01/2018 04:12 PM (UTC -5 horas)"/>
    <n v="86400000"/>
    <s v="Proceso adjudicado y celebrado"/>
    <s v="1) JESSICA TATIANA ROMERO POVEDA - 007-2018 - PREDIS_x000a_2) ANDRES FELIPE SANTOS GOMEZ - 008-2018 - PREDIS"/>
    <s v="215_x000a_217"/>
    <s v="CPS"/>
    <x v="1"/>
    <x v="1"/>
  </r>
  <r>
    <n v="13"/>
    <x v="3"/>
    <s v="FDLSF-CD-010-2018 - SECOP II - PREDIS 013-2018"/>
    <s v="APOYO COMUNIDAD EN CAMPO Y SEDE"/>
    <s v="Presentación de oferta"/>
    <s v="11/01/2018 11:44 AM (UTC -5 horas)"/>
    <n v="44550000"/>
    <s v="Proceso adjudicado y celebrado"/>
    <s v="JESUS AUGUSTO SANTOS FERREIRA"/>
    <n v="220"/>
    <s v="CPS"/>
    <x v="1"/>
    <x v="1"/>
  </r>
  <r>
    <n v="14"/>
    <x v="3"/>
    <s v="FDLSF-CD-011-2018 - SECOP II - PREDIS 011-2018"/>
    <s v="APOYO OBRAS"/>
    <s v="Presentación de oferta"/>
    <s v="11/01/2018 08:44 AM (UTC -5 horas)"/>
    <n v="49500000"/>
    <s v="Proceso adjudicado y celebrado"/>
    <s v="DANIEL GUSTAVO GUZMÁN TEJADA"/>
    <n v="216"/>
    <s v="CPS"/>
    <x v="1"/>
    <x v="1"/>
  </r>
  <r>
    <n v="15"/>
    <x v="3"/>
    <s v="FDLSF-CD-012-2018 - SECOP II - PREDIS 009-2018"/>
    <s v="AUXILIAR ADMINISTRATIVO ARCHIVO"/>
    <s v="Presentación de oferta"/>
    <s v="10/01/2018 07:41 PM (UTC -5 horas)"/>
    <n v="18000000"/>
    <s v="Proceso adjudicado y celebrado"/>
    <s v="JOSÉ ANICETO LEÓN ORJUELA"/>
    <n v="221"/>
    <s v="CPS"/>
    <x v="1"/>
    <x v="1"/>
  </r>
  <r>
    <s v="16_x000a_17_x000a_18"/>
    <x v="3"/>
    <s v="FDLSF-CD-013-2018"/>
    <s v="PLANEACIÓN 1 PERFIL 1  (UN PROCESO TRES (3) CONTRATOS DE $44.550.000 C/U) "/>
    <s v="Presentación de oferta"/>
    <s v="11/01/2018 06:33 PM (UTC -5 horas)"/>
    <n v="133650000"/>
    <s v="Proceso adjudicado y celebrado"/>
    <s v="1) LUIS GABRIEL ORDOÑEZ CARDENAS - 017-2018 - PREDIS_x000a_2) BRENDA SHURANY GUTIERREZ BEDOYA - 068 -2018 - PREDIS_x000a_3) SIGIFREDO REYES RODRIGUEZ - 102 -2018 - PREDIS"/>
    <s v="222_x000a_275_x000a_312"/>
    <s v="CPS"/>
    <x v="1"/>
    <x v="1"/>
  </r>
  <r>
    <n v="19"/>
    <x v="3"/>
    <s v="FDLSF-CD-014-2018 - SECOP II - PREDIS 012-2018"/>
    <s v="INGENIERO CIVIL PROTECCIÓN Y CONSERVACIÓN CERROS OREINTALES"/>
    <s v="Presentación de oferta"/>
    <s v="11/01/2018 08:29 PM (UTC -5 horas)"/>
    <n v="40500000"/>
    <s v="Proceso adjudicado y celebrado"/>
    <s v="FABIO ALBERTO BELTRAN BELTRAN"/>
    <n v="223"/>
    <s v="CPS"/>
    <x v="1"/>
    <x v="1"/>
  </r>
  <r>
    <n v="0"/>
    <x v="3"/>
    <s v="FDLSF-CD-015-2018"/>
    <s v="SERVICIOS AL DESPACHO EN RELACIONES INTERINSTITUCIONALES "/>
    <s v="Presentación de oferta"/>
    <s v="12/01/2018 09:50 AM (UTC -5 horas)"/>
    <n v="0"/>
    <s v="Proceso en evaluación y observaciones"/>
    <s v="SIN ADJUDICAR"/>
    <s v="N/A"/>
    <s v="N/A"/>
    <x v="0"/>
    <x v="0"/>
  </r>
  <r>
    <s v="20_x000a_21_x000a_22_x000a_23_x000a_24_x000a_25"/>
    <x v="3"/>
    <s v="FDLSF-CD-016-2018"/>
    <s v="FOCALIZADORES (UN PROCESO SEIS (6) CONTRATOS DE $ 38.367.000 C/U) "/>
    <s v="Presentación de oferta"/>
    <s v="12/01/2018 02:36 PM (UTC -5 horas)"/>
    <n v="230202000"/>
    <s v="Proceso adjudicado y celebrado"/>
    <s v="1) JOHANNA MORALES RIZO - 022-2018 - PREDIS_x000a_2) MAURICIO JAVIER CADENA GATICA - 024-2018 - PREDIS_x000a_3) DIEGO FELIPE RODRÍGUEZ GÓMEZ - 026-2018 - PREDIS_x000a_4) CARLOS MARIO OLAYA - 028-2018 - PREDIS_x000a_5) JULIAN EDUARDO MELO ALARCON - 029-2018 - PREDIS_x000a_6) GINA ANDREA CAMINO REYES - 064-2018 - PREDIS"/>
    <s v="231_x000a_229_x000a_230_x000a_241_x000a_232_x000a_273"/>
    <s v="CPS"/>
    <x v="1"/>
    <x v="1"/>
  </r>
  <r>
    <n v="26"/>
    <x v="3"/>
    <s v="FDLSF-CD-017-2018 - SECOP II - PREDIS 014-2018"/>
    <s v="COORDINADOR SUBSIDIO C SANTA FE"/>
    <s v="Presentación de oferta"/>
    <s v="11/01/2018 08:28 PM (UTC -5 horas)"/>
    <n v="39645000"/>
    <s v="Proceso adjudicado y celebrado"/>
    <s v="GERMAN RODRIGUEZ MORENO"/>
    <n v="224"/>
    <s v="CPS"/>
    <x v="1"/>
    <x v="1"/>
  </r>
  <r>
    <n v="27"/>
    <x v="3"/>
    <s v="FDLSF-CD-018-2018 - SECOP II - PREDIS 027-2018"/>
    <s v="AUXILIAR BODEGA"/>
    <s v="Presentación de oferta"/>
    <s v="12/01/2018 06:02 PM (UTC -5 horas)"/>
    <n v="18900000"/>
    <s v="Proceso adjudicado y celebrado"/>
    <s v="GUILLERMO ERNESTO ROJAS GONZÁLEZ"/>
    <n v="240"/>
    <s v="CPS"/>
    <x v="1"/>
    <x v="1"/>
  </r>
  <r>
    <s v="28_x000a_29"/>
    <x v="3"/>
    <s v="FDLSF-CD-019-2018"/>
    <s v="Abogadas inspecciones (UN PROCESO DOS (2) CONTRATOS DE $ 44.500 C/U) "/>
    <s v="Presentación de oferta"/>
    <s v="12/01/2018 10:33 AM (UTC -5 horas)"/>
    <n v="89100000"/>
    <s v="Proceso adjudicado y celebrado"/>
    <s v="1) MARTHA PATRICIA HERNANDEZ MUÑOZ - 020-2018 - PREDIS_x000a_2) ADRIANA DEL PILAR MARQUEZ ROJAS - 021-2018 - PREDIS"/>
    <s v="227_x000a_225"/>
    <s v="CPS"/>
    <x v="1"/>
    <x v="1"/>
  </r>
  <r>
    <n v="30"/>
    <x v="3"/>
    <s v="FDLSF-CD-020-2018 - SECOP II - PREDIS 018-2018"/>
    <s v="SERVICIOS TECNICOS - BENEFICIARIOS SIRBE"/>
    <s v="Presentación de oferta"/>
    <s v="11/01/2018 09:12 PM (UTC -5 horas)"/>
    <n v="25200000"/>
    <s v="Proceso adjudicado y celebrado"/>
    <s v="EDDIE JOHJAN AMAYA NOSSA"/>
    <n v="226"/>
    <s v="CPS"/>
    <x v="1"/>
    <x v="1"/>
  </r>
  <r>
    <s v="31_x000a_32_x000a_33_x000a_34"/>
    <x v="3"/>
    <s v="FDLSF-CD-021-2018"/>
    <s v="ABOGADOS INSPECCIONES DE POLICÍA  (UN PROCESO CUATRO (4) CONTRATOS DE 44.550.000)"/>
    <s v="Presentación de oferta"/>
    <s v="12/01/2018 04:31 PM (UTC -5 horas)"/>
    <n v="178200000"/>
    <s v="Proceso adjudicado y celebrado"/>
    <s v="1) JOSEPH FELIPE PULIDO - 025-2018 - PREDIS _x000a_2) YASMINE PARRA MURILLO - 033-2018 - PREDIS_x000a_3) MARIA MERCEDES ARENAS ORTIZ - 050-2018 - PREDIS _x000a_4) ANGIE LORENA PIÑEROS LEAL - 065-2018 - PREDIS"/>
    <s v="233_x000a_243_x000a_258_x000a_270"/>
    <s v="CPS"/>
    <x v="1"/>
    <x v="1"/>
  </r>
  <r>
    <n v="35"/>
    <x v="3"/>
    <s v="FDLSF-CD-0022-2018 SECOP II - PREDIS 023-2018"/>
    <s v="CORRESPONDENCIA "/>
    <s v="Presentación de oferta"/>
    <s v="12/01/2018 03:01 PM (UTC -5 horas)"/>
    <n v="18900000"/>
    <s v="Proceso adjudicado y celebrado"/>
    <s v="ELKIN JOSE SIERRA BRACHO"/>
    <n v="228"/>
    <s v="CPS"/>
    <x v="1"/>
    <x v="1"/>
  </r>
  <r>
    <n v="36"/>
    <x v="3"/>
    <s v="FDLSF-CD-023-2018 SECOP II - PREDIS 030 -2018"/>
    <s v="ABOGADO CONSERVACIÓN DE LOS CERROS "/>
    <s v="Presentación de oferta"/>
    <s v="12/01/2018 08:58 PM (UTC -5 horas)"/>
    <n v="40500000"/>
    <s v="Proceso adjudicado y celebrado"/>
    <s v="1) SERGIO VLADIMIR PEREIRA ROMERO"/>
    <n v="242"/>
    <s v="CPS"/>
    <x v="1"/>
    <x v="1"/>
  </r>
  <r>
    <s v="37_x000a_38_x000a_39_x000a_40"/>
    <x v="3"/>
    <s v="FDLSF-CD-024-2018"/>
    <s v="ARQUITECTOS E INGENIEROS INSPECCIONES (UN PROCESO CUATRO (4) CONTRATOS - ) $39.843.342,  Y TRES (3) PROCESOS POR $35.700. 000"/>
    <s v="Presentación de oferta"/>
    <s v="12/01/2018 09:16 PM (UTC -5 horas)"/>
    <n v="146943342"/>
    <s v="Proceso adjudicado y celebrado"/>
    <s v="1) IVAN ARTURO VARGAS CUELLAR - 031-2018 - PREDIS_x000a_2) JULIO CESAR MEJIA CAJICA - 092-2018 - PREDIS_x000a_3) GUILLERMO ALBERTO RAMIREZ DUQUE - 098-2018 - PREDIS_x000a_4) DIEGO GONZALEZ SANCHEZ - 099-2018 - PREDIS"/>
    <s v="234_x000a_303_x000a_302_x000a_301"/>
    <s v="CPS"/>
    <x v="1"/>
    <x v="1"/>
  </r>
  <r>
    <s v="41_x000a_42"/>
    <x v="3"/>
    <s v="FDLSF-CD-025-2018"/>
    <s v="CONDUCCIÓN DEL PARQUE AUTOMOTOR (UN PROCESO DOS (2) CONTRATOS. 1) $19.800.000 y 2) 20.250.000"/>
    <s v="Presentación de oferta"/>
    <s v="16/01/2018 07:34 PM (UTC -5 horas)"/>
    <n v="40050000"/>
    <s v="Proceso adjudicado y celebrado"/>
    <s v="1) EDGAR CEPEDA SANCHEZ - 037-2018 - PREDIS_x000a_2) JOSE MIGUEL GIRALDO GARCIA - 038-2018 - PREDIS"/>
    <s v="245_x000a_247"/>
    <s v="CPS"/>
    <x v="1"/>
    <x v="1"/>
  </r>
  <r>
    <s v="43_x000a_44"/>
    <x v="3"/>
    <s v="FDLSD-CD-026-2018"/>
    <s v="ABOGADOS CONTRATACIÓN (UN PROCESO DOS (2) CONTRATOS DE $ 52.200.000 C/U)"/>
    <s v="Presentación de oferta"/>
    <s v="16/01/2018 05:24 PM (UTC -5 horas)"/>
    <n v="104400000"/>
    <s v="Proceso adjudicado y celebrado"/>
    <s v=")1 ARINSON ARMANDO RUIZ UTRIA  034-2018 - PREDIS_x000a_2) SEBASTIAN GARCES RESTREPO - 035-2018 - PREDIS"/>
    <s v="236_x000a_237"/>
    <s v="CPS"/>
    <x v="1"/>
    <x v="1"/>
  </r>
  <r>
    <n v="45"/>
    <x v="3"/>
    <s v="FDLSF-CD-027-2018 SECOP  -  PREDIS 036-2018 "/>
    <s v="ABOGADA DEL DESPACHO "/>
    <s v="Presentación de oferta"/>
    <s v="16/01/2018 07:20 PM (UTC -5 horas)"/>
    <n v="69300000"/>
    <s v="Proceso adjudicado y celebrado"/>
    <s v="MARGITH VANESSA MURGAS "/>
    <n v="235"/>
    <s v="CPS"/>
    <x v="1"/>
    <x v="1"/>
  </r>
  <r>
    <n v="46"/>
    <x v="3"/>
    <s v="FDLSF-CD-028-2018 SECOP  -  PREDIS 039-2018 "/>
    <s v="PRESTAR APOYO A LA GESTIÓN DEL DESPACHO DEL ALCALDE EN LA CONDUCCIÓN DE UN VEHÍCULO DE TRANSPORTE DE PROPIEDAD DEL FDLSF QUE LE SEA ASIGNADO."/>
    <s v="Presentación de oferta"/>
    <s v="17/01/2018 09:16 AM (UTC -5 horas)"/>
    <n v="20250000"/>
    <s v="Proceso adjudicado y celebrado"/>
    <s v="JHON ALEXANDER SANABRIA "/>
    <n v="248"/>
    <s v="CPS"/>
    <x v="1"/>
    <x v="1"/>
  </r>
  <r>
    <n v="47"/>
    <x v="3"/>
    <s v="FDLSF-CD-029-2018 - SECOP  -  PREDIS 043-2018 "/>
    <s v="APOYO A LA GESTION EN ACTIVIDADES DEL ALMACEN "/>
    <s v="Presentación de oferta"/>
    <s v="18/01/2018 11:22 AM (UTC -5 horas)"/>
    <n v="18900000"/>
    <s v="Proceso adjudicado y celebrado"/>
    <s v="HORACIO HERRERA CARABALI"/>
    <n v="263"/>
    <s v="CPS"/>
    <x v="1"/>
    <x v="1"/>
  </r>
  <r>
    <n v="48"/>
    <x v="3"/>
    <s v="FDLSF-CD-030-2018 - SECOP  -  PREDIS 054-2018 "/>
    <s v="REFERENTE CALIDAD"/>
    <s v="Presentación de oferta"/>
    <s v="18/01/2018 12:35 PM (UTC -5 horas)"/>
    <n v="44550000"/>
    <s v="Proceso adjudicado y celebrado"/>
    <s v="REBECA GONZÁLEZ JAIMES"/>
    <n v="259"/>
    <s v="CPS"/>
    <x v="1"/>
    <x v="1"/>
  </r>
  <r>
    <n v="49"/>
    <x v="3"/>
    <s v="FDLSF-CD-31-2018 - SECOP  -  PREDIS 047-2018 "/>
    <s v="PRESUPUESTO Y CONTABILIDAD"/>
    <s v="Presentación de oferta"/>
    <s v="18/01/2018 03:02 PM (UTC -5 horas)"/>
    <n v="46800000"/>
    <s v="Proceso adjudicado y celebrado"/>
    <s v="ANA LUISA FERNANDA ESCANDON GARCIA"/>
    <n v="246"/>
    <s v="CPS"/>
    <x v="1"/>
    <x v="1"/>
  </r>
  <r>
    <s v="50_x000a_51"/>
    <x v="3"/>
    <s v="FDLSF-CD-032-2018"/>
    <s v="CDI. UN PROCESO DOS (2) CONTRATOS DE $18.900.000 C/U)"/>
    <s v="Presentación de oferta"/>
    <s v="17/01/2018 08:02 PM (UTC -5 horas)"/>
    <n v="37800000"/>
    <s v="Proceso adjudicado y celebrado"/>
    <s v="1) SANDRA LILIANA OLAYA FORERO - 041-2018 - PREDIS_x000a_2) ANGIE  LORENA ANGEL CORREAL - 066-2018 - PREDIS"/>
    <s v="254_x000a_285"/>
    <s v="CPS"/>
    <x v="1"/>
    <x v="1"/>
  </r>
  <r>
    <n v="52"/>
    <x v="3"/>
    <s v="FDLSF-CD-033-2018 - SECOP  -  PREDIS 040-2018 "/>
    <s v="ABOGADA DE APOYO FONDO"/>
    <s v="Presentación de oferta"/>
    <s v="18/01/2018 10:42 AM (UTC -5 horas)"/>
    <n v="46800000"/>
    <s v="Proceso adjudicado y celebrado"/>
    <s v="NORMA CONSTANZA BONILLA PEREZ"/>
    <n v="244"/>
    <s v="CPS"/>
    <x v="1"/>
    <x v="1"/>
  </r>
  <r>
    <n v="53"/>
    <x v="3"/>
    <s v="FDLSF-CD-034-2018 - SECOP  -  PREDIS 055-2018 "/>
    <s v="SEGUIMIENTO TIPO C"/>
    <s v="Presentación de oferta"/>
    <s v="19/01/2018 11:33 AM (UTC -5 horas)"/>
    <n v="39645000"/>
    <s v="Proceso adjudicado y celebrado"/>
    <s v="ANGIE TATIANA GARCÍA SOLER"/>
    <n v="284"/>
    <s v="CPS"/>
    <x v="1"/>
    <x v="1"/>
  </r>
  <r>
    <n v="54"/>
    <x v="3"/>
    <s v="FDLSF-CD-035-2018 - SECOP  -  PREDIS 044-2018 "/>
    <s v="INGENIERO INFRAESTRUCTURA"/>
    <s v="Presentación de oferta"/>
    <s v="18/01/2018 01:59 PM (UTC -5 horas)"/>
    <n v="44550000"/>
    <s v="Proceso adjudicado y celebrado"/>
    <s v="DORIS JULIETH MORA DAZA"/>
    <n v="249"/>
    <s v="CPS"/>
    <x v="1"/>
    <x v="1"/>
  </r>
  <r>
    <n v="55"/>
    <x v="3"/>
    <s v="FDLSF-CD-036-2018 - SECOP  -  PREDIS 052-2018 "/>
    <s v="SERVICIOS PROFESIONALES PAR LA GESTION DE RELACIONES INTERINSTITUCIONALES "/>
    <s v="Presentación de oferta"/>
    <s v="18/01/2018 06:14 PM (UTC -5 horas)"/>
    <n v="63000000"/>
    <s v="Proceso adjudicado y celebrado"/>
    <s v="RAFAEL PEÑA HERRERA"/>
    <n v="250"/>
    <s v="CPS"/>
    <x v="1"/>
    <x v="1"/>
  </r>
  <r>
    <n v="56"/>
    <x v="3"/>
    <s v="FDLSF-CD-037-2018 - SECOP  -  PREDIS 046-2018 "/>
    <s v="PROFESIONAL TÉCNIO DESPACHO"/>
    <s v="Presentación de oferta"/>
    <s v="18/01/2018 10:58 AM (UTC -5 horas)"/>
    <n v="69300000"/>
    <s v="Proceso adjudicado y celebrado"/>
    <s v="RENEE MAURICIO QUIMBAY BARRERA"/>
    <n v="256"/>
    <s v="CPS"/>
    <x v="1"/>
    <x v="1"/>
  </r>
  <r>
    <n v="57"/>
    <x v="3"/>
    <s v="FDLSF-CD-038-2018 - SECOP  -  PREDIS 049-2018 "/>
    <s v="APOYO DESPACHO EMPRENDIMIENTO"/>
    <s v="Presentación de oferta"/>
    <s v="18/01/2018 03:35 PM (UTC -5 horas)"/>
    <n v="55800000"/>
    <s v="Proceso adjudicado y celebrado"/>
    <s v="ANGELICA LEGUIZAMON JARAMILLO"/>
    <n v="257"/>
    <s v="CPS"/>
    <x v="1"/>
    <x v="1"/>
  </r>
  <r>
    <n v="58"/>
    <x v="3"/>
    <s v="FDLSF-CD-039-2018 - SECOP  -  PREDIS 048-2018 "/>
    <s v="ESTRUCTURACIÓN Y APOYO AL DESPACHO"/>
    <s v="Presentación de oferta"/>
    <s v="18/01/2018 02:36 PM (UTC -5 horas)"/>
    <n v="44550000"/>
    <s v="Proceso adjudicado y celebrado"/>
    <s v="RUBBY MARCELA FLECHAS MORALES"/>
    <n v="255"/>
    <s v="CPS"/>
    <x v="1"/>
    <x v="1"/>
  </r>
  <r>
    <n v="59"/>
    <x v="3"/>
    <s v="FDLSF-CD-040-2018 - SECOP  -  PREDIS 042-2018 "/>
    <s v="PRESTAR SERVICIOS DE APOYO A LA GESTIÓN "/>
    <s v="Presentación de oferta"/>
    <s v="18/01/2018 03:24 PM (UTC -5 horas)"/>
    <n v="18000000"/>
    <s v="Proceso adjudicado y celebrado"/>
    <s v="JANETH ESPERANZA ORTIZ DELGADO"/>
    <n v="252"/>
    <s v="CPS"/>
    <x v="1"/>
    <x v="1"/>
  </r>
  <r>
    <n v="60"/>
    <x v="3"/>
    <s v="FDLSF - CD-041-2018 - SECOP  -  PREDIS 056-2018 "/>
    <s v="APOYAR AL ALCALDE EN LA PROMOCIO Y ACOMPAÑAMIENTO DE COORDINACION INTERINSTITUCIONAL "/>
    <s v="Presentación de oferta"/>
    <s v="19/01/2018 10:12 AM (UTC -5 horas)"/>
    <n v="49500000"/>
    <s v="Proceso adjudicado y celebrado"/>
    <s v="RAFAEL ENRIQUE RIVEROS OTALORA"/>
    <n v="274"/>
    <s v="CPS"/>
    <x v="1"/>
    <x v="1"/>
  </r>
  <r>
    <n v="61"/>
    <x v="3"/>
    <s v="FDLSF-CD-042-2018 - SECOP  -  PREDIS 053-2018 "/>
    <s v="APOYO DESCONGESTION DESPACHO"/>
    <s v="Presentación de oferta"/>
    <s v="18/01/2018 07:42 PM (UTC -5 horas)"/>
    <n v="28800000"/>
    <s v="Proceso adjudicado y celebrado"/>
    <s v="CONSUELO SUÁREZ DE PALACIOS"/>
    <n v="253"/>
    <s v="CPS"/>
    <x v="1"/>
    <x v="1"/>
  </r>
  <r>
    <n v="62"/>
    <x v="3"/>
    <s v="FDLSF-CD-43-2018 - SECOP  -  PREDIS 051-2018 "/>
    <s v="DESPACHOS COMISORIOS"/>
    <s v="Presentación de oferta"/>
    <s v="18/01/2018 05:57 PM (UTC -5 horas)"/>
    <n v="34200000"/>
    <s v="Proceso adjudicado y celebrado"/>
    <s v="SONIA JULIANA GOMEZ SERRANO"/>
    <n v="260"/>
    <s v="CPS"/>
    <x v="1"/>
    <x v="1"/>
  </r>
  <r>
    <n v="63"/>
    <x v="3"/>
    <s v="FDLSF-CD-044-2018 - SECOP  -  PREDIS 074-2018 "/>
    <s v="RED DE SISTEMAS Y TECNOLOGIA E INFORMACION "/>
    <s v="Presentación de oferta"/>
    <s v="23/01/2018 12:21 PM (UTC -5 horas)"/>
    <n v="34200000"/>
    <s v="Proceso adjudicado y celebrado"/>
    <s v="RAFAEL RICARDO BALAGUERA BONITTO"/>
    <n v="281"/>
    <s v="CPS"/>
    <x v="1"/>
    <x v="1"/>
  </r>
  <r>
    <n v="64"/>
    <x v="3"/>
    <s v="FDLSF-CD-045-2018 - SECOP  -  PREDIS 058-2018 "/>
    <s v="APOYO ADMINISTRATIVO INFRAESTRUCTURA"/>
    <s v="Presentación de oferta"/>
    <s v="19/01/2018 05:33 PM (UTC -5 horas)"/>
    <n v="25200000"/>
    <s v="Proceso adjudicado y celebrado"/>
    <s v="MONICA ANDREA CASTRO CASTRO"/>
    <n v="268"/>
    <s v="CPS"/>
    <x v="1"/>
    <x v="1"/>
  </r>
  <r>
    <n v="65"/>
    <x v="3"/>
    <s v="FDLSF-CD-046-2018 - SECOP  -  PREDIS 080-2018 "/>
    <s v="PROFESIONAL APOYO A LA GESTIÓN ESTRATEGIAS DE COMUNICACION"/>
    <s v="Presentación de oferta"/>
    <s v="23/01/2018 03:27 PM (UTC -5 horas)"/>
    <n v="44910000"/>
    <s v="Proceso adjudicado y celebrado"/>
    <s v="VALERIA GOMEZ MONTAÑA"/>
    <n v="297"/>
    <s v="CPS"/>
    <x v="1"/>
    <x v="1"/>
  </r>
  <r>
    <n v="66"/>
    <x v="3"/>
    <s v="FDLSF-CD-047-2018 - SECOP  -  PREDIS 069-2018 "/>
    <s v="AUXILIAR INSPECCIONES"/>
    <s v="Presentación de oferta"/>
    <s v="22/01/2018 05:57 PM (UTC -5 horas)"/>
    <n v="25200000"/>
    <s v="Proceso adjudicado y celebrado"/>
    <s v="JULIAN LEONARDO RIVERA DUCON"/>
    <n v="272"/>
    <s v="CPS"/>
    <x v="1"/>
    <x v="1"/>
  </r>
  <r>
    <n v="67"/>
    <x v="3"/>
    <s v="FDLSF-CD-048-2018 - SECOP  -  PREDIS 057-2018 "/>
    <s v="ABOGADO CERROS"/>
    <s v="Presentación de oferta"/>
    <s v="19/01/2018 02:53 PM (UTC -5 horas)"/>
    <n v="35190000"/>
    <s v="Proceso adjudicado y celebrado"/>
    <s v="MIGUEL AUGUSTO FLOREZ ORTIZ"/>
    <n v="261"/>
    <s v="CPS"/>
    <x v="1"/>
    <x v="1"/>
  </r>
  <r>
    <n v="68"/>
    <x v="3"/>
    <s v="FDLSF-CD-049-2018 - SECOP  -  PREDIS 061-2018 "/>
    <s v="APOYO ÁREA DE GESTIÓN DESARROLLO LOCAL"/>
    <s v="Presentación de oferta"/>
    <s v="19/01/2018 05:31 PM (UTC -5 horas)"/>
    <n v="25200000"/>
    <s v="Proceso adjudicado y celebrado"/>
    <s v="KEVIN OSWALDO LEIVA QUIMBAYO"/>
    <n v="264"/>
    <s v="CPS"/>
    <x v="1"/>
    <x v="1"/>
  </r>
  <r>
    <s v="69_x000a_70_x000a_71"/>
    <x v="3"/>
    <s v="FDLSF-CD-50-2018"/>
    <s v="APOYO ADMINISTRATIVO Y ASISTENCIAL A LAS INSPECCIONES. UN (1) PROCESO (3) CONTRATOS DE $16.830.000 C/U"/>
    <s v="Presentación de oferta"/>
    <s v="19/01/2018 07:24 PM (UTC -5 horas)"/>
    <n v="50490000"/>
    <s v="Proceso adjudicado y celebrado"/>
    <s v="1) DIANA PATRICIA NAVARRO GIL - 059-2018 - PREDIS_x000a_2) ODILIA MARGARITA VALERO HEREDIA - 062-2018 - PREDIS_x000a_3) GERMAN FELIPE HERNÁNDEZ CARDONA - 063-2018 - PREDIS"/>
    <s v="265_x000a_266_x000a_267"/>
    <s v="CPS"/>
    <x v="1"/>
    <x v="1"/>
  </r>
  <r>
    <n v="72"/>
    <x v="3"/>
    <s v="FDLSF-CD-051-2018 - SECOP  -  PREDIS 060-2018 "/>
    <s v="NOTIFICADOR"/>
    <s v="Presentación de oferta"/>
    <s v="19/01/2018 01:17 PM (UTC -5 horas)"/>
    <n v="20700000"/>
    <s v="Proceso adjudicado y celebrado"/>
    <s v="EUMIR ANTONIO PALACIOS CAICEDO"/>
    <n v="262"/>
    <s v="CPS"/>
    <x v="1"/>
    <x v="1"/>
  </r>
  <r>
    <n v="73"/>
    <x v="3"/>
    <s v="FDLSF-CD-052-2018 - SECOP  -  PREDIS 087-2018 "/>
    <s v="INGENIERO INFRAESTRUCTURA VIAL"/>
    <s v="Presentación de oferta"/>
    <s v="23/01/2018 08:01 PM (UTC -5 horas)"/>
    <n v="61200000"/>
    <s v="Proceso adjudicado y celebrado"/>
    <s v="RUBEN DARIO DIAZ ARANGO"/>
    <n v="295"/>
    <s v="CPS"/>
    <x v="1"/>
    <x v="1"/>
  </r>
  <r>
    <n v="74"/>
    <x v="3"/>
    <s v="FDLSF-CD-053-2018 - SECOP  -  PREDIS 085-2018 "/>
    <s v="PROFESIONAL ATENCION AL CIUDADANO Y ORGANOS DE CONTROL"/>
    <s v="Presentación de oferta"/>
    <s v="23/01/2018 07:28 PM (UTC -5 horas)"/>
    <n v="55800000"/>
    <s v="Proceso adjudicado y celebrado"/>
    <s v="CLAUDIA SAGRA TORRES"/>
    <n v="288"/>
    <s v="CPS"/>
    <x v="1"/>
    <x v="1"/>
  </r>
  <r>
    <n v="75"/>
    <x v="3"/>
    <s v="FDLSF-CD-54-2018 - SECOP  -  PREDIS 075-2018 "/>
    <s v="ABOGADO PARA ORIENTAR REVISAR Y CONCEPTUALIZAR AL DESPACHO FDLSF"/>
    <s v="Presentación de oferta"/>
    <s v="23/01/2018 01:26 PM (UTC -5 horas)"/>
    <n v="54000000"/>
    <s v="Proceso adjudicado y celebrado"/>
    <s v="JUAN CARLOS VARGAS BARREIRO"/>
    <n v="279"/>
    <s v="CPS"/>
    <x v="1"/>
    <x v="1"/>
  </r>
  <r>
    <n v="76"/>
    <x v="3"/>
    <s v="DLSF-CD-055-2018 - SECOP  -  PREDIS 076-2018 "/>
    <s v="ABOGADO (A) GESTIÓN POLICIVA"/>
    <s v="Presentación de oferta"/>
    <s v="23/01/2018 11:02 AM (UTC -5 horas)"/>
    <n v="58500000"/>
    <s v="Proceso adjudicado y celebrado"/>
    <s v="ERIKA NATHALIA MUNERA LEMUS"/>
    <n v="286"/>
    <s v="CPS"/>
    <x v="1"/>
    <x v="1"/>
  </r>
  <r>
    <n v="77"/>
    <x v="3"/>
    <s v="FDLSF-CD-057-2018 - SECOP  -  PREDIS 073-2018 "/>
    <s v="SERVICIOS PROFESIONALES RIESGOS"/>
    <s v="Presentación de oferta"/>
    <s v="22/01/2018 09:42 PM (UTC -5 horas)"/>
    <n v="44550000"/>
    <s v="Proceso adjudicado y celebrado"/>
    <s v="GIOVANNY GABRIEL ORJUELA VARGAS"/>
    <n v="276"/>
    <s v="CPS"/>
    <x v="1"/>
    <x v="1"/>
  </r>
  <r>
    <n v="78"/>
    <x v="3"/>
    <s v="FDLSF-CD-058-2018 - SECOP  -  PREDIS 067-2018 "/>
    <s v="ABOGADO CONTRACTUAL"/>
    <s v="Presentación de oferta"/>
    <s v="22/01/2018 09:17 PM (UTC -5 horas)"/>
    <n v="69300000"/>
    <s v="Proceso adjudicado y celebrado"/>
    <s v="PAUL BERNARDO ORDOSGOITIA AHUMADA"/>
    <n v="271"/>
    <s v="CPS"/>
    <x v="1"/>
    <x v="1"/>
  </r>
  <r>
    <s v="79_x000a_80"/>
    <x v="3"/>
    <s v="FDLSF-CD-059-2018"/>
    <s v="ABOGADO APOYO CONTRATACION (UN (1) PROCESO DPS (2) CONTRATOS DE $44.550.000 C/U)"/>
    <s v="Presentación de oferta"/>
    <s v="23/01/2018 11:54 AM (UTC -5 horas)"/>
    <n v="89100000"/>
    <s v="Proceso adjudicado y celebrado"/>
    <s v="1) LAURA VANESA PAREDES RODRÍEGUEZ - 077-2018 - PREDIS_x000a_2) JEIMY VIVIANA TERREROS FRANCO - 078-2018 - PREDIS"/>
    <s v="283_x000a_282"/>
    <s v="CPS"/>
    <x v="1"/>
    <x v="1"/>
  </r>
  <r>
    <n v="81"/>
    <x v="3"/>
    <s v="FDLSF-CD-060-2018 - SECOP  -  PREDIS 088-2018 "/>
    <s v="PROFESIONAL RELACIONADO EN ASUNTOS CON SEGURIDAD Y CONVIVENCIA VÍDEO-VIGILANCIA "/>
    <s v="Presentación de oferta"/>
    <s v="22/01/2018 06:53 PM (UTC -5 horas)"/>
    <n v="52200000"/>
    <s v="Proceso adjudicado y celebrado"/>
    <s v="SERGIO ANDRES CALDERON GARZON"/>
    <n v="293"/>
    <s v="CPS"/>
    <x v="1"/>
    <x v="1"/>
  </r>
  <r>
    <s v="82_x000a_83_x000a_84"/>
    <x v="3"/>
    <s v="FDLSF-CD-61-2018"/>
    <s v="DESARROLLO DE PROYECTOS DEL PLAN DE DESARROLLO - PLANEACION. UN (1) PROCESO TRES (3) CONTRATOS: 1) 52.200.000, 2) 58.500.000 y 3) 49.500.000"/>
    <s v="Presentación de oferta"/>
    <s v="22/01/2018 08:32 PM (UTC -5 horas)"/>
    <n v="160200000"/>
    <s v="Proceso adjudicado y celebrado"/>
    <s v="1) JORGE ANDRÉS RIAÑO LEÓN - 071-2018 - PREDIS_x000a_2) ANDREA PÉREZ ARISMENDI - 072-2018 - PREDIS_x000a_3) CRISTIAN DAVID LONDOÑO RUEDA - 093-2018 - PREDIS"/>
    <s v="277_x000a_278_x000a_300"/>
    <s v="CPS"/>
    <x v="1"/>
    <x v="1"/>
  </r>
  <r>
    <n v="85"/>
    <x v="3"/>
    <s v="FDLSF-CD-062-2018 - SECOP  -  PREDIS 082-2018 "/>
    <s v="PROFESIONAL GESTIÓN AMBIENTAL "/>
    <s v="Presentación de oferta"/>
    <s v="23/01/2018 05:24 PM (UTC -5 horas)"/>
    <n v="46800000"/>
    <s v="Proceso adjudicado y celebrado"/>
    <s v="NATALIA ROZO PEREZ"/>
    <n v="290"/>
    <s v="CPS"/>
    <x v="1"/>
    <x v="1"/>
  </r>
  <r>
    <n v="86"/>
    <x v="3"/>
    <s v="FDLSF-CD-063-2018 - SECOP  -  PREDIS 086-2018 "/>
    <s v="SUPERVISOR APOYO SUBRED "/>
    <s v="Presentación de oferta"/>
    <s v="23/01/2018 07:38 PM (UTC -5 horas)"/>
    <n v="36000000"/>
    <s v="Proceso adjudicado y celebrado"/>
    <s v="CRISTY PAULINA ENSUNCHO CARABALLO"/>
    <n v="294"/>
    <s v="CPS"/>
    <x v="1"/>
    <x v="1"/>
  </r>
  <r>
    <n v="87"/>
    <x v="3"/>
    <s v="FDLSF-CD-064-2018 - SECOP  -  PREDIS 079-2018 "/>
    <s v="APOYO A CONTABILIDAD"/>
    <s v="Presentación de oferta"/>
    <s v="23/01/2018 03:42 PM (UTC -5 horas)"/>
    <n v="35100000"/>
    <s v="Proceso adjudicado y celebrado"/>
    <s v="CLAUDIA PATRICIA GOMEZ GUTIERREZ"/>
    <n v="280"/>
    <s v="CPS"/>
    <x v="1"/>
    <x v="1"/>
  </r>
  <r>
    <n v="88"/>
    <x v="3"/>
    <s v="FDLSF-CD-065-2018 - SECOP  -  PREDIS 081-2018 "/>
    <s v="ABOGADO POLICIVO DESPACHO"/>
    <s v="Presentación de oferta"/>
    <s v="23/01/2018 04:39 PM (UTC -5 horas)"/>
    <n v="46800000"/>
    <s v="Proceso adjudicado y celebrado"/>
    <s v="ANDRES BERNARDO BARRETO GONZALEZ"/>
    <n v="287"/>
    <s v="CPS"/>
    <x v="1"/>
    <x v="1"/>
  </r>
  <r>
    <n v="89"/>
    <x v="3"/>
    <s v="FDLSF-CD-066-2018 - SECOP  -  PREDIS 083-2018 "/>
    <s v="PRENSA Y COMUNICACIONES "/>
    <s v="Presentación de oferta"/>
    <s v="24/01/2018 10:57 AM (UTC -5 horas)"/>
    <n v="56700000"/>
    <s v="Proceso adjudicado y celebrado"/>
    <s v="CLAUDIA VICTORIA CASTAÑO MARTINEZ"/>
    <n v="289"/>
    <s v="CPS"/>
    <x v="1"/>
    <x v="1"/>
  </r>
  <r>
    <s v="90_x000a_91"/>
    <x v="3"/>
    <s v="FDLSF-CD-067-2018"/>
    <s v="SERVICIOS PUNTO VIVE DIGITAL (UN (1) PROCESO DOS (2) CONTRATOS DE $30.150.000 C/U)"/>
    <s v="Presentación de oferta"/>
    <s v="24/01/2018 10:59 AM (UTC -5 horas)"/>
    <n v="60300000"/>
    <s v="Proceso adjudicado y celebrado"/>
    <s v="1) KEVIN YESID MENDEZ CUELLO - 084-2018 - PREDIS_x000a_2) ANGELA MILENA ARIZA ALTAMAR - 089-2018 - PREDIS"/>
    <s v="296_x000a_291"/>
    <s v="CPS"/>
    <x v="1"/>
    <x v="1"/>
  </r>
  <r>
    <n v="92"/>
    <x v="3"/>
    <s v="FDLSF-CD-068-2018 - SECOP  -  PREDIS 091-2018 "/>
    <s v="PROFESIONAL SEGURIDAD CIUDADANA"/>
    <s v="Presentación de oferta"/>
    <s v="25/01/2018 11:39 AM (UTC -5 horas)"/>
    <n v="46800000"/>
    <s v="Proceso adjudicado y celebrado"/>
    <s v="NUBIA QUINTERO MARTINEZ"/>
    <n v="298"/>
    <s v="CPS"/>
    <x v="1"/>
    <x v="1"/>
  </r>
  <r>
    <n v="93"/>
    <x v="3"/>
    <s v="FDLSF-CD-069-2018 - SECOP  -  PREDIS 090-2018 "/>
    <s v="APOYO ADMINISTRATIVO JAL"/>
    <s v="Presentación de oferta"/>
    <s v="25/01/2018 02:31 PM (UTC -5 horas)"/>
    <n v="25200000"/>
    <s v="Proceso adjudicado y celebrado"/>
    <s v="DERLY ESPERANZA FAJARDO RODRIGUEZ"/>
    <n v="299"/>
    <s v="CPS"/>
    <x v="1"/>
    <x v="1"/>
  </r>
  <r>
    <n v="94"/>
    <x v="3"/>
    <s v="FDLSF-CD-070-2018 SECOP II - PREDIS 096-2018"/>
    <s v="ABOGADA AREA DE GESTION POLICIVA"/>
    <s v="Presentación de oferta"/>
    <s v="25/01/2018 06:20 PM (UTC -5 horas)"/>
    <n v="45000000"/>
    <s v="Proceso adjudicado y celebrado"/>
    <s v="SOFIA CAROLINA CAÑON"/>
    <n v="308"/>
    <s v="CPS"/>
    <x v="1"/>
    <x v="1"/>
  </r>
  <r>
    <n v="95"/>
    <x v="3"/>
    <s v="FDLSF-CD-071-2018 - SECOP II - PREDIS 101-2018"/>
    <s v="APOYO PRENSA "/>
    <s v="Presentación de oferta"/>
    <s v="26/01/2018 11:49 AM (UTC -5 horas)"/>
    <n v="44550000"/>
    <s v="Proceso adjudicado y celebrado"/>
    <s v="LUIS DANIEL MUÑOZ ARIAS "/>
    <n v="309"/>
    <s v="CPS"/>
    <x v="1"/>
    <x v="1"/>
  </r>
  <r>
    <n v="96"/>
    <x v="3"/>
    <s v="FDLSF-CD-072-2018 - SECOP II - PREDIS 100-2018"/>
    <s v="APOYO TECNICO PLANEACION"/>
    <s v="Presentación de oferta"/>
    <s v="25/01/2018 08:48 PM (UTC -5 horas)"/>
    <n v="25200000"/>
    <s v="Proceso adjudicado y celebrado"/>
    <s v="LAURA BANESSA LAVERDE ARANDA"/>
    <n v="307"/>
    <s v="CPS"/>
    <x v="1"/>
    <x v="1"/>
  </r>
  <r>
    <n v="97"/>
    <x v="3"/>
    <s v="FDLSF-CD-073-2018 - SECOP II - PREDIS 097-2018"/>
    <s v="ABOGADA DE CONTRATACIÓN "/>
    <s v="Presentación de oferta"/>
    <s v="25/01/2018 07:11 PM (UTC -5 horas)"/>
    <n v="52200000"/>
    <s v="Proceso adjudicado y celebrado"/>
    <s v="CLAUDIA PATRICIA ALVARADO PACHON"/>
    <n v="304"/>
    <s v="CPS"/>
    <x v="1"/>
    <x v="1"/>
  </r>
  <r>
    <n v="98"/>
    <x v="3"/>
    <s v="FDLSF-CD-074-2018 - SECOP II - PREDIS 095-2018"/>
    <s v="APOYO OFICINA JURIDICA "/>
    <s v="Presentación de oferta"/>
    <s v="26/01/2018 09:17 AM (UTC -5 horas)"/>
    <n v="25200000"/>
    <s v="Proceso adjudicado y celebrado"/>
    <s v="DIEGO ANDRES PUERTAS"/>
    <n v="306"/>
    <s v="CPS"/>
    <x v="1"/>
    <x v="1"/>
  </r>
  <r>
    <s v="99_x000a_100"/>
    <x v="3"/>
    <s v="FDLSF-CD-075-2018"/>
    <s v="APOYO PARTICIPACION (UN (1) PROCESO DOS (2) CONTRATOS DE $27.000.000"/>
    <s v="Presentación de oferta"/>
    <s v="26/01/2018 03:59 PM (UTC -5 horas)"/>
    <n v="54000000"/>
    <s v="Proceso adjudicado y celebrado"/>
    <s v="1) JEIMY ALEJANDRA LUGO GARRIDO - 104-2018 - PREDIS_x000a_2) CATALINA TERESA BOHORQUEZ FERNÁNDEZ - 105-2018 - PREDIS"/>
    <s v="310_x000a_313"/>
    <s v="CPS"/>
    <x v="1"/>
    <x v="1"/>
  </r>
  <r>
    <n v="101"/>
    <x v="3"/>
    <s v="FDLSF-CD-076-2018 - SECOP II - PREDIS 103-2018"/>
    <s v="APOYO GESTIÓN DEL RIESGO"/>
    <s v="Presentación de oferta"/>
    <s v="26/01/2018 01:03 PM (UTC -5 horas)"/>
    <n v="25200000"/>
    <s v="Proceso adjudicado y celebrado"/>
    <s v="MIGUEL ANTONIO RAMÍREZ MESA"/>
    <n v="311"/>
    <s v="CPS"/>
    <x v="1"/>
    <x v="1"/>
  </r>
  <r>
    <n v="102"/>
    <x v="3"/>
    <s v="FDLSF-CD-094-2018 PREDIS"/>
    <s v="PRESTACIÓN DE SERVICIOS"/>
    <s v="Presentación de oferta"/>
    <s v="26/01/2018 01:03 PM (UTC -5 horas)"/>
    <n v="25200000"/>
    <s v="Proceso adjudicado y celebrado"/>
    <s v="KEVIN MAURICIO LOZANO ARANDA"/>
    <n v="305"/>
    <s v="CPS"/>
    <x v="1"/>
    <x v="1"/>
  </r>
  <r>
    <n v="103"/>
    <x v="3"/>
    <s v="FDLSF-CD-078-2018"/>
    <s v="REFERENTE SEGURIDAD VIDEO-VIGILANCIA"/>
    <s v="Presentación de oferta"/>
    <s v="25/07/2018 02:56 PM (UTC -5 horas)"/>
    <n v="32033230"/>
    <s v="Proceso adjudicado y celebrado"/>
    <s v="IVAN RAMIRO MARTINEZ GUZMAN"/>
    <n v="492"/>
    <s v="CPS"/>
    <x v="1"/>
    <x v="1"/>
  </r>
  <r>
    <n v="104"/>
    <x v="3"/>
    <s v="FDLSF-CD-079-2018"/>
    <s v="PROFESIONAL DE GESTIÓN DEL RIESGO"/>
    <s v="Presentación de oferta"/>
    <s v="24/08/2018 03:02 PM (UTC -5 horas)"/>
    <n v="24800000"/>
    <s v="Proceso adjudicado y celebrado"/>
    <s v="VIVIANA ANDREA ZAMBRANO ECHEVERRÍA"/>
    <n v="506"/>
    <s v="CPS"/>
    <x v="1"/>
    <x v="1"/>
  </r>
  <r>
    <n v="105"/>
    <x v="3"/>
    <s v="FDLSF-CD-081-2018"/>
    <s v="ABOGADO DEPURACIÓN ACTUACIONES ADMINISTRATIVAS"/>
    <s v="Presentación de oferta"/>
    <s v="07/09/2018 08:51 AM (UTC -5 horas)"/>
    <n v="18961962"/>
    <s v="Proceso adjudicado y celebrado"/>
    <s v="ELKIN JWISEB HUERTAS CARRASQUILLA"/>
    <n v="519"/>
    <s v="CPS"/>
    <x v="1"/>
    <x v="1"/>
  </r>
  <r>
    <n v="106"/>
    <x v="3"/>
    <s v="FDLSF-CD-082-2018"/>
    <s v="ABOGADO INSPECCIONES"/>
    <s v="Presentación de oferta"/>
    <s v="13/09/2018 03:03 PM (UTC -5 horas)"/>
    <n v="17160000"/>
    <s v="Proceso adjudicado y celebrado"/>
    <s v="ALBERTO ANDRES GOMEZ MOSQUERA"/>
    <n v="532"/>
    <s v="CPS"/>
    <x v="1"/>
    <x v="1"/>
  </r>
  <r>
    <n v="107"/>
    <x v="3"/>
    <s v="FDSLF-CD-083-2018"/>
    <s v="PRESTACION DE SERVICIOS DE APOYO A LA GESTIÓN"/>
    <s v="Presentación de oferta"/>
    <s v="18/09/2018 04:16 PM (UTC -5 horas)"/>
    <n v="6933264"/>
    <s v="Proceso adjudicado y celebrado"/>
    <s v="IVONNE VANESSA LOPEZ MARTINEZ"/>
    <n v="533"/>
    <s v="CPS"/>
    <x v="1"/>
    <x v="1"/>
  </r>
  <r>
    <n v="108"/>
    <x v="3"/>
    <s v="FDLSF-CD-084-2018"/>
    <s v="APOYAR LA GESTIÓN DOCUMENTAL DE LA ALCALDÍA LOCAL "/>
    <s v="Presentación de oferta"/>
    <s v="19/09/2018 04:14 PM (UTC -5 horas)"/>
    <n v="9519966"/>
    <s v="Proceso adjudicado y celebrado"/>
    <s v="CARLOS ANDRES RUEDA PEREZ"/>
    <n v="534"/>
    <s v="CPS"/>
    <x v="1"/>
    <x v="1"/>
  </r>
  <r>
    <n v="109"/>
    <x v="3"/>
    <s v="FDLSF-CD-086-2018"/>
    <s v="ABOGADO - IMPULSO PROCESAL"/>
    <s v="Presentación de oferta"/>
    <s v="26/09/2018 11:34 AM (UTC -5 horas)"/>
    <n v="18000000"/>
    <s v="Proceso adjudicado y celebrado"/>
    <s v="NELSON FERNANDO FRANCO GONZALEZ"/>
    <n v="536"/>
    <s v="CPS"/>
    <x v="1"/>
    <x v="1"/>
  </r>
  <r>
    <n v="110"/>
    <x v="3"/>
    <s v="FDLSF-CD-087-2018"/>
    <s v="APOYO TÉCNICO INSPECCIONES"/>
    <s v="Presentación de oferta"/>
    <s v="28/09/2018 11:45 AM (UTC -5 horas)"/>
    <n v="15300000"/>
    <s v="Proceso adjudicado y celebrado"/>
    <s v="Camilo Andres Vanegas Rodriguez"/>
    <s v="PENDIENTE RP"/>
    <s v="CPS"/>
    <x v="1"/>
    <x v="2"/>
  </r>
  <r>
    <n v="111"/>
    <x v="3"/>
    <s v="FDLSF-CD-088-2018"/>
    <s v="INGENIERO INSPECCIONES DE POLICIA"/>
    <s v="Presentación de oferta"/>
    <s v="27/09/2018 11:24 AM (UTC -5 horas)"/>
    <n v="15980000"/>
    <s v="Proceso adjudicado y celebrado"/>
    <s v="DIEGO GONZALEZ SANCHEZ"/>
    <n v="538"/>
    <s v="CPS"/>
    <x v="1"/>
    <x v="1"/>
  </r>
  <r>
    <n v="112"/>
    <x v="3"/>
    <s v="FDLSF-CD-089-2018"/>
    <s v="COORDINADOR JURIDICO OBRAS"/>
    <s v="Presentación de oferta"/>
    <s v="28/09/2018 03:02 PM (UTC -5 horas)"/>
    <n v="21699969"/>
    <s v="Proceso adjudicado y celebrado"/>
    <s v="JESSICA TATIANA ROMERO POVEDA"/>
    <s v="PENDIENTE RP"/>
    <s v="CPS"/>
    <x v="1"/>
    <x v="2"/>
  </r>
  <r>
    <n v="113"/>
    <x v="3"/>
    <s v="FDLSF-CD-090-2018"/>
    <s v="PROFESIONAL TECNICO DEPURACION"/>
    <s v="Presentación de oferta"/>
    <s v="28/09/2018 06:41 PM (UTC -5 hora"/>
    <n v="15300000"/>
    <s v="Proceso adjudicado y celebrado"/>
    <s v="LILIANA PATRICIA GUTIERREZ SÁNCHEZ"/>
    <n v="541"/>
    <s v="CPS"/>
    <x v="1"/>
    <x v="1"/>
  </r>
  <r>
    <n v="114"/>
    <x v="3"/>
    <s v="FDLSF-CD-091-2018"/>
    <s v="PROFESIONAL INFRAESTRUCTURA"/>
    <s v="Presentación de oferta"/>
    <s v="31/10/2018 01:58 PM (UTC -5 horas)"/>
    <n v="9900000"/>
    <s v="Proceso adjudicado y celebrado"/>
    <s v="YEBRAIL FERNANDO VARGAS BAYONA"/>
    <s v="PENDIENTE RP"/>
    <s v="CPS"/>
    <x v="1"/>
    <x v="2"/>
  </r>
  <r>
    <n v="115"/>
    <x v="3"/>
    <s v="FDLSF-CD-093-2018"/>
    <s v="TECNICO PLANEACION"/>
    <s v="Presentación de oferta"/>
    <s v="19/11/2018 07:27 PM (UTC -5 horas)"/>
    <n v="4293318"/>
    <s v="Proceso adjudicado y celebrado"/>
    <s v="DIEGO ALEJANDRO MONSALVO RODRIGUEZ"/>
    <s v="PENDIENTE RP"/>
    <s v="CPS"/>
    <x v="1"/>
    <x v="2"/>
  </r>
  <r>
    <n v="116"/>
    <x v="3"/>
    <s v="FDLSF-CD-094-2018"/>
    <s v="APOYO PARTICIPACIÓN"/>
    <s v="Presentación de oferta"/>
    <s v="19/11/2018 04:20 PM (UTC -5 horas)"/>
    <n v="4500000"/>
    <s v="Proceso adjudicado y celebrado"/>
    <s v="JEIMY ALEJANDRA LUGO GARRIDO"/>
    <s v="PENDIENTE RP"/>
    <s v="CPS"/>
    <x v="1"/>
    <x v="2"/>
  </r>
  <r>
    <n v="117"/>
    <x v="3"/>
    <s v="FDLSF-CD-095-2018"/>
    <s v="ASISTENCIAL III - INSPECCIONES"/>
    <s v="Presentación de oferta"/>
    <s v="27/11/2018 07:05 PM (UTC -5 horas)"/>
    <n v="3740000"/>
    <s v="Proceso adjudicado y celebrado"/>
    <m/>
    <s v="SIN"/>
    <s v="CPS"/>
    <x v="1"/>
    <x v="0"/>
  </r>
  <r>
    <n v="118"/>
    <x v="3"/>
    <s v="FDLSF-MC-002-2018"/>
    <s v="RENDICION DE CUENTAS"/>
    <s v="Presentación de oferta"/>
    <s v="16/03/2018 06:27 PM (UTC -5 horas)"/>
    <n v="14781585"/>
    <s v="Proceso adjudicado y celebrado"/>
    <s v="MIGUEL ANGEL VALLEJO BURGOS "/>
    <n v="391"/>
    <m/>
    <x v="3"/>
    <x v="1"/>
  </r>
  <r>
    <n v="119"/>
    <x v="3"/>
    <s v="FDLSF-SAMC-001-2018"/>
    <s v="PRIMERA INFANCIA"/>
    <s v="Presentación de oferta"/>
    <s v="06/06/2018 08:08 PM (UTC -5 horas)"/>
    <n v="140131551"/>
    <s v="Proceso adjudicado y celebrado"/>
    <s v="Corporación Estratégica en Gestión e Integración Colombia "/>
    <n v="477"/>
    <m/>
    <x v="4"/>
    <x v="1"/>
  </r>
  <r>
    <n v="120"/>
    <x v="3"/>
    <s v="FDLSF-LP-002-2018"/>
    <s v="ACONDICIONAMIENTO ADULTO MAYOR"/>
    <s v="Presentación de oferta"/>
    <s v="22/06/2018 02:46 PM (UTC -5 horas)"/>
    <n v="475393100"/>
    <s v="Proceso adjudicado y celebrado"/>
    <s v="CORPORACION NACIONAL PARA EL DESARROLLO SOSTENIBLE CONADES 475.393.100 COP"/>
    <n v="504"/>
    <m/>
    <x v="7"/>
    <x v="1"/>
  </r>
  <r>
    <n v="121"/>
    <x v="3"/>
    <s v="FDLSF-MC-005-2018 "/>
    <s v="PRESTAR LOS SERVICIOS DE TRANSPORTE - FORO EDUCATIVO INTER LOCAL "/>
    <s v="Presentación de oferta"/>
    <s v="24/07/2018 06:02 PM (UTC -5 horas)"/>
    <n v="4100000"/>
    <s v="Proceso adjudicado y celebrado"/>
    <s v="CARS TURISMO LTDA"/>
    <n v="500"/>
    <m/>
    <x v="3"/>
    <x v="1"/>
  </r>
  <r>
    <n v="122"/>
    <x v="3"/>
    <s v="FDLSF-LP-003-2018"/>
    <s v="MALLA VIAL (2 CONTRATOS)"/>
    <s v="Presentación de oferta"/>
    <s v="22/06/2018 06:46 PM (UTC -5 horas)"/>
    <n v="9000000000"/>
    <s v="Proceso adjudicado y celebrado"/>
    <s v="1)  CONSORCIO IC SANTAFE  $ 4.500.000.000_x000a_2) CONSORCIO FE SANTA GBG $ 4.500.000.000"/>
    <s v="554-555"/>
    <s v="MALLA VIAL"/>
    <x v="7"/>
    <x v="1"/>
  </r>
  <r>
    <n v="123"/>
    <x v="3"/>
    <s v="FDSLF-SASI-002-2018"/>
    <s v="ADQUISICIÓN DE ELEMENTOS TECNOLOGICOS Y ELECTRODOMÉSTICOS PARA APOYAR LA GESTIÓN DE LAS INSTITUCIONES EDUCATIVAS DISTRITALES (IED) DE LA LOCALIDAD DE SANTA FE"/>
    <s v="Presentación de oferta"/>
    <s v="03/08/2018 07:10 PM (UTC -5 horas)"/>
    <n v="114117090"/>
    <s v="Proceso adjudicado y celebrado"/>
    <s v="ANDIVISION SAS"/>
    <n v="556"/>
    <m/>
    <x v="5"/>
    <x v="1"/>
  </r>
  <r>
    <n v="124"/>
    <x v="3"/>
    <s v="FDLSF-SAMC-004-2018"/>
    <s v="PLAN DE MEDIOS 2018"/>
    <s v="Presentación de oferta"/>
    <s v="09/08/2018 05:57 PM (UTC -5 horas)"/>
    <n v="90000000"/>
    <s v="Proceso adjudicado y celebrado"/>
    <s v=" BETHEL MARKETING Y PRODUCCION S.A.S"/>
    <n v="561"/>
    <m/>
    <x v="4"/>
    <x v="1"/>
  </r>
  <r>
    <n v="125"/>
    <x v="3"/>
    <s v="FDLSF-LP-001-2018"/>
    <s v="EVENTOS CULTURALES"/>
    <s v="Presentación de oferta"/>
    <s v="21/06/2018 08:25 PM (UTC -5 horas)"/>
    <n v="278003038"/>
    <s v="Proceso adjudicado y celebrado"/>
    <s v=" SERVICIOS INTEGRADOS DE CONSULTORIA SAS"/>
    <n v="520"/>
    <m/>
    <x v="7"/>
    <x v="1"/>
  </r>
  <r>
    <n v="126"/>
    <x v="3"/>
    <s v="FDLSF-LP-004-2018"/>
    <s v="ESCUELAS DE FORMACIÓN DEPORTIVA"/>
    <s v="Presentación de oferta"/>
    <s v="10/07/2018 06:39 PM (UTC -5 horas)"/>
    <n v="243703512"/>
    <s v="Proceso adjudicado y celebrado"/>
    <s v="Recreación Deporte y Salud Ltda."/>
    <n v="535"/>
    <m/>
    <x v="7"/>
    <x v="1"/>
  </r>
  <r>
    <n v="127"/>
    <x v="3"/>
    <s v="FDLSF-MC-006-2018"/>
    <s v="INTERVENTORIA ESCUELAS- ADULTO MAYOR"/>
    <s v="Presentación de oferta"/>
    <s v="10/08/2018 07:42 PM (UTC -5 horas)"/>
    <n v="14000000"/>
    <s v="Proceso adjudicado y celebrado"/>
    <s v="JOSE ALFONSO ORTEGA GONZALEZ"/>
    <n v="531"/>
    <m/>
    <x v="3"/>
    <x v="1"/>
  </r>
  <r>
    <n v="128"/>
    <x v="3"/>
    <s v="FDLSF-LP-005-2018"/>
    <s v="PARQUES VECINALES 2018"/>
    <s v="Presentación de ofertas"/>
    <s v="10/07/2018 08:08 PM (UTC -5 horas)"/>
    <n v="2059050705"/>
    <s v="Proceso adjudicado y celebrado"/>
    <s v="CONSORCIO SANTA FE 05"/>
    <s v="PENDIENTE RP"/>
    <s v="PARQUES"/>
    <x v="7"/>
    <x v="2"/>
  </r>
  <r>
    <n v="129"/>
    <x v="3"/>
    <s v="FDLSF-MC-008-2018"/>
    <s v="REVISOR INDEPENDIENTE "/>
    <s v="Presentación de oferta"/>
    <s v="12/09/2018 06:58 PM (UTC -5 horas)"/>
    <n v="12495000"/>
    <s v="Proceso adjudicado y celebrado"/>
    <s v=" Asesores y Consultores Civiles Asociados SAS"/>
    <n v="537"/>
    <s v="OTROS"/>
    <x v="3"/>
    <x v="1"/>
  </r>
  <r>
    <s v="130_x000a_131_x000a_132_x000a_133"/>
    <x v="3"/>
    <s v="Orden de compra 32438, 32446, 32450 y 32457"/>
    <s v="Compra de vehículos y motocicletas"/>
    <s v="Presentación de oferta"/>
    <d v="2018-10-26T00:00:00"/>
    <n v="902424316"/>
    <s v="Proceso adjudicado y celebrado"/>
    <s v="1) Fabrica Nacional de Autopartes S.A_x000a_2)Incolmotos Yamaha S.A_x000a_3) y 4)  RENAULT SOCIEDAD DE FABRICACIÓN DE AUTOMOTORES S.A.S."/>
    <s v="PENDIENTE RP"/>
    <s v="OTROS"/>
    <x v="6"/>
    <x v="2"/>
  </r>
  <r>
    <n v="134"/>
    <x v="3"/>
    <s v="FDLSF-SAMC-005 DE 2018"/>
    <s v="PRESTACION DE SERVICIOS DE METROLOGIA LEGAL"/>
    <s v="Presentación de oferta"/>
    <s v="02/10/2018 10:17 PM (UTC -5 horas)"/>
    <n v="48325900"/>
    <s v="Proceso adjudicado y celebrado"/>
    <s v="LABORATORIO UNIDSALUD SAS"/>
    <s v="PENDIENTE RP"/>
    <s v="OTROS"/>
    <x v="4"/>
    <x v="2"/>
  </r>
  <r>
    <n v="135"/>
    <x v="3"/>
    <s v="FDLSF-CMA-001-2018"/>
    <s v="INTERVENTORÍA MALLA VIAL"/>
    <s v="Presentación de oferta"/>
    <s v="21/08/2018 10:28 PM (UTC -5 horas)"/>
    <n v="899999380"/>
    <s v="Proceso adjudicado y celebrado"/>
    <s v="  ECG COLOMBIA S.A.S"/>
    <s v="PENDIENTE RP"/>
    <s v="MALLA VIAL"/>
    <x v="2"/>
    <x v="2"/>
  </r>
  <r>
    <n v="136"/>
    <x v="3"/>
    <s v="FDSLF-CMA-003-2018"/>
    <s v="PARQUES INTERVENTORIA"/>
    <s v="Presentación de oferta"/>
    <s v="10/09/2018 08:01 PM (UTC -5 horas)"/>
    <n v="260000000"/>
    <s v="Proceso adjudicado y celebrado"/>
    <s v=" CONSORCIO INTERDESARROLLO"/>
    <s v="PENDIENTE RP"/>
    <s v="PARQUES"/>
    <x v="2"/>
    <x v="2"/>
  </r>
  <r>
    <n v="137"/>
    <x v="3"/>
    <s v="FDLSF-CD-085-2018"/>
    <s v="CONVENIO INTERADMINISTRATIVO AYUDAS TÉCNICAS"/>
    <s v="Presentación de oferta"/>
    <s v="24/09/2018 03:05 PM (UTC -5 horas)"/>
    <n v="363000000"/>
    <s v="Proceso adjudicado y celebrado"/>
    <s v="SUBRED INTEGRADA DE SERVICIOS DE SALUD CENTRO ORIENTE E.S.E"/>
    <s v="PENDIENTE RP"/>
    <s v="OTROS"/>
    <x v="9"/>
    <x v="2"/>
  </r>
  <r>
    <n v="138"/>
    <x v="3"/>
    <s v="FDLSF-CM-002-2018"/>
    <s v="TITULACIÓN DE PREDIOS"/>
    <s v="Presentación de oferta"/>
    <s v="21/09/2018 03:23 PM (UTC -5 horas)"/>
    <n v="252391044"/>
    <s v="Proceso adjudicado y celebrado"/>
    <s v=" AREVALO SILVA SONIA ESPERANZA"/>
    <s v="PENDIENTE RP"/>
    <s v="OTROS"/>
    <x v="2"/>
    <x v="2"/>
  </r>
  <r>
    <n v="139"/>
    <x v="3"/>
    <s v="FDLSF-SAMC-008-2018"/>
    <s v="PLAN NAVIDAD 2018"/>
    <s v="Presentación de oferta"/>
    <s v="11/10/2018 07:26 PM (UTC -5 horas)"/>
    <n v="204100000"/>
    <s v="Proceso adjudicado y celebrado"/>
    <s v="CORPORACION PARA EL DESARROLLO HUMANO Y AMBIENTAL"/>
    <s v="PENDIENTE RP"/>
    <s v="OTROS"/>
    <x v="4"/>
    <x v="2"/>
  </r>
  <r>
    <n v="140"/>
    <x v="3"/>
    <s v="FDLSF-SAMC-006-2018"/>
    <s v="PRESTAR LOS SERVICIOS DE EDUCACION NO FORMAL Y ACTIVIDADES DE FOMENTO EN ARTE Y CULTURA DE LA LOCALIDAD DE SANTA FE"/>
    <s v="Presentación de observaciones"/>
    <s v="11/10/2018 02:21 PM (UTC -5 horas)"/>
    <n v="148869118"/>
    <s v="Proceso en evaluación y observaciones"/>
    <m/>
    <s v="SIN"/>
    <s v="OTROS"/>
    <x v="4"/>
    <x v="3"/>
  </r>
  <r>
    <n v="141"/>
    <x v="3"/>
    <s v="FDLSF-LP-006-2018"/>
    <s v="REALIZAR ACTIVIDADES QUE PROMUEVAN LA CONFORMACIÓN, FORTALECIMIENTO E IMPLEMENTACIÓN DE ESPACIOS DE PARTICIPACIÓN CIUDADANA INCIDENTE DE LOS HABITANTES DE LA LOCALIDAD DE SANTA FE"/>
    <s v="Presentación de observaciones"/>
    <s v="16/10/2018 04:02 PM (UTC -5 horas)"/>
    <n v="326001456"/>
    <s v="Proceso en evaluación y observaciones"/>
    <m/>
    <s v="SIN"/>
    <s v="OTROS"/>
    <x v="7"/>
    <x v="3"/>
  </r>
  <r>
    <n v="142"/>
    <x v="3"/>
    <s v="FDLSF-LP-007-2018"/>
    <s v="ELEMENTOS LUDICOS Y PEDAGOGICOS"/>
    <s v="Presentación de observaciones"/>
    <s v="26/10/2018 06:56 PM (UTC -5 horas)"/>
    <n v="229893871"/>
    <s v="Publicado"/>
    <m/>
    <s v="SIN"/>
    <s v="OTROS"/>
    <x v="7"/>
    <x v="3"/>
  </r>
  <r>
    <n v="143"/>
    <x v="3"/>
    <s v="FDLSF-SAMC-010-2018"/>
    <s v="DOTACIÓN E INSTALACIÓN DEL MOBILIARIO"/>
    <s v="Presentación de observaciones"/>
    <s v="06/11/2018 09:58 PM (UTC -5 horas)"/>
    <n v="130000000"/>
    <s v="Publicado"/>
    <m/>
    <s v="SIN"/>
    <s v="OTROS"/>
    <x v="4"/>
    <x v="3"/>
  </r>
  <r>
    <n v="144"/>
    <x v="3"/>
    <s v="FDLSF-SASI-004-2018"/>
    <s v="ADQUISICIÓN EQUIPOS AUDIO, VIDEO Y GRABACIÓN"/>
    <s v="Presentación de observaciones"/>
    <s v="07/11/2018 07:24 PM (UTC -5 horas"/>
    <n v="40279120"/>
    <s v="Publicado"/>
    <m/>
    <s v="SIN"/>
    <s v="OTROS"/>
    <x v="5"/>
    <x v="3"/>
  </r>
  <r>
    <n v="145"/>
    <x v="3"/>
    <s v="FDLSF-SAMC-007-2018 "/>
    <s v="LOGISTICA ORQUESTA FILARMONICA "/>
    <s v="Presentación de oferta"/>
    <s v="08/11/2018 05:33 PM (UTC -5 horas)"/>
    <n v="98919483"/>
    <s v="Publicado"/>
    <m/>
    <s v="SIN"/>
    <s v="OTROS"/>
    <x v="4"/>
    <x v="3"/>
  </r>
  <r>
    <n v="146"/>
    <x v="3"/>
    <s v="FDLSF-SAMC-011-2018"/>
    <s v="SALONES COMUNALES"/>
    <s v="Presentación de observaciones"/>
    <s v="20/11/2018 10:06 PM (UTC -5 horas)"/>
    <n v="211000000"/>
    <s v="Publicado"/>
    <m/>
    <s v="SIN"/>
    <s v="OTROS"/>
    <x v="4"/>
    <x v="3"/>
  </r>
  <r>
    <n v="147"/>
    <x v="3"/>
    <s v="FDLSF-SASI-003-2018"/>
    <s v="ADQUISICIÓN ELECTRODOMESTICOS DOTACION INSITUCIONES EDUCATIVAS LOCALIDAD SANTA FE."/>
    <s v="Presentación de observaciones"/>
    <s v="19/11/2018 04:33 PM (UTC -5 horas)"/>
    <n v="65800731"/>
    <s v="Publicado"/>
    <m/>
    <s v="SIN"/>
    <s v="OTROS"/>
    <x v="5"/>
    <x v="3"/>
  </r>
  <r>
    <n v="148"/>
    <x v="3"/>
    <s v="FDLSF-SAMC-012-2018"/>
    <s v="CIRCUITO DEPORTIVO"/>
    <s v="Presentación de observaciones"/>
    <s v="27/11/2018 06:51 PM (UTC -5 horas)"/>
    <n v="49569289"/>
    <s v="Publicado"/>
    <m/>
    <s v="SIN"/>
    <s v="OTROS"/>
    <x v="4"/>
    <x v="3"/>
  </r>
  <r>
    <n v="149"/>
    <x v="3"/>
    <s v="FDLSF-SAMC-009-2018 "/>
    <s v="VACACIONES RECREATIVAS "/>
    <s v="Presentación de oferta"/>
    <s v="09/11/2018 11:07 AM (UTC -5 horas)"/>
    <n v="198377438"/>
    <s v="Publicado"/>
    <m/>
    <s v="SIN"/>
    <s v="OTROS"/>
    <x v="4"/>
    <x v="3"/>
  </r>
  <r>
    <s v="N. PROCESOS"/>
    <x v="1"/>
    <n v="149"/>
    <m/>
    <s v="TOTAL"/>
    <m/>
    <n v="20933823778"/>
    <m/>
    <m/>
    <m/>
    <m/>
    <x v="8"/>
    <x v="5"/>
  </r>
  <r>
    <n v="1"/>
    <x v="4"/>
    <s v="FDLSC-CPS-001-2018"/>
    <s v="PRESTAR SERVICIOS PROFESIONALES ESPECIALIZADOS AL DESPACHO Y A LAS DIFERENTES AREAS"/>
    <s v="Presentación de oferta"/>
    <s v="10/01/2018 03:47 PM (UTC -5 horas)"/>
    <n v="91300000"/>
    <s v="Proceso adjudicado y celebrado"/>
    <s v="JAIRO RODRIGUEZ VALDERRAMA"/>
    <n v="249"/>
    <s v="CPS"/>
    <x v="1"/>
    <x v="1"/>
  </r>
  <r>
    <n v="2"/>
    <x v="4"/>
    <s v="FDLSC-CPS-002-2018"/>
    <s v="PRESTAR SUS SERVICIOS TECNICOS EN EL MANEJO Y SEGUIMIENTO DE LA AGENDA DEL ALCALDE LOCAL "/>
    <s v="Presentación de oferta"/>
    <s v="10/01/2018 11:24 AM (UTC -5 horas)"/>
    <n v="30800000"/>
    <s v="Proceso adjudicado y celebrado"/>
    <s v="BILSAM LÓPEZ CÁRDENAS"/>
    <n v="250"/>
    <s v="CPS"/>
    <x v="1"/>
    <x v="1"/>
  </r>
  <r>
    <n v="3"/>
    <x v="4"/>
    <s v="FDLSC-CPS-003-2017"/>
    <s v="PRESTAR SUS SERVICIOS TECNICOS EN EL DESPACHO DEL ALCALDE LOCAL"/>
    <s v="Presentación de oferta"/>
    <s v="10/01/2018 12:56 PM (UTC -5 horas)"/>
    <n v="30800000"/>
    <s v="Proceso adjudicado y celebrado"/>
    <s v=" GLORIA MIREYA CARO CIFUENTES"/>
    <n v="251"/>
    <s v="CPS"/>
    <x v="1"/>
    <x v="1"/>
  </r>
  <r>
    <n v="4"/>
    <x v="4"/>
    <s v="FDLSC-CPS-004-2018"/>
    <s v="PRESTAR SUS SERVICIOS PROFESIONALES PARA LA GESTIÓN EN EL AREA DE DESARROLLO LOCAL DE SAN CRISTOBAL, EN LOS PROYECTOS DE INFRAESTRUCTURA"/>
    <s v="Presentación de oferta"/>
    <s v="12/01/2018 10:55 AM (UTC -5 horas)"/>
    <n v="47300000"/>
    <s v="Proceso adjudicado y celebrado"/>
    <s v="ANDRES CAMILO VALASQUEZ LEON"/>
    <n v="254"/>
    <s v="CPS"/>
    <x v="1"/>
    <x v="1"/>
  </r>
  <r>
    <n v="5"/>
    <x v="4"/>
    <s v="FDLSC-CPS-005-2018"/>
    <s v="PRESTAR SUS SERVICIOS PERSONALES EN EL ÁREA DE CONTRATACION REALIZANDO LAS ACTIVIDADES OPERATIVAS"/>
    <s v="Presentación de oferta"/>
    <s v="12/01/2018 10:36 AM (UTC -5 horas)"/>
    <n v="23430000"/>
    <s v="Proceso adjudicado y celebrado"/>
    <s v="YURI MASSIEL CRISTANCHO MORALES"/>
    <n v="253"/>
    <s v="CPS"/>
    <x v="1"/>
    <x v="1"/>
  </r>
  <r>
    <n v="6"/>
    <x v="4"/>
    <s v="FDLSC-CPS-006-2018"/>
    <s v="APOYAR LA CONDUCCIÓN DE VEHICULOS LIVIANOS, PESADOS Y/ O MAQUINARIA PESADA"/>
    <s v="Presentación de oferta"/>
    <s v="12/01/2018 04:18 PM (UTC -5 horas)"/>
    <n v="24200000"/>
    <s v="Proceso adjudicado y celebrado"/>
    <s v=" GUILLERMO ACOSTA VERA"/>
    <n v="256"/>
    <s v="CPS"/>
    <x v="1"/>
    <x v="1"/>
  </r>
  <r>
    <n v="7"/>
    <x v="4"/>
    <s v="FDLSC-CPS-007-2018"/>
    <s v="PRESTAR SUS SERVICIOS PROFESIONALES PARA LA GESTIÓN EN EL ÁREA DE DESARROLLO LOCAL DE SAN CRISTÓBAL, EN LA FORMULACIÓN, PLANEACIÓN, PRESENTACIÓN Y SEGUIMIENTO DE LOS PROYECTOS DE INFRAESTRUCTURA"/>
    <s v="Presentación de oferta"/>
    <s v="12/01/2018 09:58 AM (UTC -5 horas)"/>
    <n v="56100000"/>
    <s v="Proceso adjudicado y celebrado"/>
    <s v="CAMILO ANDRES ALVAREZ GACHARNA"/>
    <n v="255"/>
    <s v="CPS"/>
    <x v="1"/>
    <x v="1"/>
  </r>
  <r>
    <n v="8"/>
    <x v="4"/>
    <s v="FDLSC-CPS-008-2018"/>
    <s v="APOYAR LA CONDUCCIÓN DE VEHICULOS LIVIANOS, PESADOS Y/ O MAQUINARIA PESADA"/>
    <s v="Presentación de oferta"/>
    <s v="12/01/2018 05:19 PM (UTC -5 horas)"/>
    <n v="24200000"/>
    <s v="Proceso adjudicado y celebrado"/>
    <s v="MARIO CHAVARRO"/>
    <n v="257"/>
    <s v="CPS"/>
    <x v="1"/>
    <x v="1"/>
  </r>
  <r>
    <n v="9"/>
    <x v="4"/>
    <s v="FDLSC-CPS-009-2018"/>
    <s v="APOYAR LA CONDUCCIÓN DE VEHICULOS LIVIANOS, PESADOS Y/ O MAQUINARIA PESADA"/>
    <s v="Presentación de oferta"/>
    <s v="12/01/2018 05:36 PM (UTC -5 horas)"/>
    <n v="24200000"/>
    <s v="Proceso adjudicado y celebrado"/>
    <s v="  BAUDILIO DURAN MENDIVELSO"/>
    <n v="258"/>
    <s v="CPS"/>
    <x v="1"/>
    <x v="1"/>
  </r>
  <r>
    <n v="10"/>
    <x v="4"/>
    <s v="FDLSC-CPS-010-2018"/>
    <s v="APOYAR LA CONDUCCIÓN DE VEHICULOS LIVIANOS, PESADOS Y/ O MAQUINARIA PESADA"/>
    <s v="Presentación de oferta"/>
    <s v="12/01/2018 05:46 PM (UTC -5 horas)"/>
    <n v="24200000"/>
    <s v="Proceso adjudicado y celebrado"/>
    <s v="JOSE LUIS GARZON RAMIREZ"/>
    <n v="262"/>
    <s v="CPS"/>
    <x v="1"/>
    <x v="1"/>
  </r>
  <r>
    <n v="11"/>
    <x v="4"/>
    <s v="FDLSC-CPS-011-2018"/>
    <s v="APOYAR LA CONDUCCIÓN DE VEHICULOS LIVIANOS, PESADOS Y/ O MAQUINARIA PESADA "/>
    <s v="Presentación de oferta"/>
    <s v="12/01/2018 05:55 PM (UTC -5 horas)"/>
    <n v="24200000"/>
    <s v="Proceso adjudicado y celebrado"/>
    <s v="JOSÉ WILSON PINZÓN BERMÚDEZ"/>
    <n v="259"/>
    <s v="CPS"/>
    <x v="1"/>
    <x v="1"/>
  </r>
  <r>
    <n v="12"/>
    <x v="4"/>
    <s v="FDLSC-CPS-012-2018"/>
    <s v="APOYAR LA CONDUCCIÓN DE VEHICULOS LIVIANOS, PESADOS Y/ O MAQUINARIA PESADA "/>
    <s v="Presentación de oferta"/>
    <s v="15/01/2018 09:43 AM (UTC -5 horas)"/>
    <n v="24200000"/>
    <s v="Proceso adjudicado y celebrado"/>
    <s v="LUIS ERNESTO VARGAS AROCA"/>
    <n v="264"/>
    <s v="CPS"/>
    <x v="1"/>
    <x v="1"/>
  </r>
  <r>
    <n v="13"/>
    <x v="4"/>
    <s v="FDLSC-CPS-013-2018"/>
    <s v="APOYAR LA CONDUCCIÓN DE VEHICULOS LIVIANOS, PESADOS Y/ O MAQUINARIA PESADA"/>
    <s v="Presentación de oferta"/>
    <s v="12/01/2018 06:39 PM (UTC -5 horas)"/>
    <n v="24200000"/>
    <s v="Proceso adjudicado y celebrado"/>
    <s v="MARTIN EMILIO MURILLO"/>
    <n v="260"/>
    <s v="CPS"/>
    <x v="1"/>
    <x v="1"/>
  </r>
  <r>
    <n v="14"/>
    <x v="4"/>
    <s v="FDLSC-CPS-014-2018"/>
    <s v="PRESTAR SUS SERVICIOS PROFESIONALES PARA LA GESTIÓN EN EL AREA DE DESARROLLO LOCAL DE SAN CRISTOBAL, EN LA FORMULACION, PLANEACION, PRESENTACIÓN Y SEGUIMIENTO DE LOS PROYECTOS DE INFRAESTRUCTURA"/>
    <s v="Presentación de oferta"/>
    <s v="12/01/2018 06:20 PM (UTC -5 horas)"/>
    <n v="56100000"/>
    <s v="Proceso adjudicado y celebrado"/>
    <s v="HELVER FABIAN CASALLAS ROMERO"/>
    <n v="261"/>
    <s v="CPS"/>
    <x v="1"/>
    <x v="1"/>
  </r>
  <r>
    <n v="15"/>
    <x v="4"/>
    <s v="FDLSC-CPS-015-2018"/>
    <s v="PRESTAR SUS SERVICIOS PROFESIONALES PARA APOYAR TECNICAMENTE A LOS RESPONSABLES E INTEGRANTES DE LOS PROCESOS EN LA IMPLEMENTACION DE HERRAMIENTAS DE GESTION"/>
    <s v="Presentación de oferta"/>
    <s v="12/01/2018 06:34 PM (UTC -5 horas)"/>
    <n v="49500000"/>
    <s v="Proceso adjudicado y celebrado"/>
    <s v="ARCADIO SARMIENTO RAMIREZ"/>
    <n v="263"/>
    <s v="CPS"/>
    <x v="1"/>
    <x v="1"/>
  </r>
  <r>
    <n v="0"/>
    <x v="4"/>
    <s v="FDLSC-CPS-016-2018 NO TIENE RP EN SECOP"/>
    <s v="PRESTAR SERVICOS PERSONALES DE APOYO SEGURIDAD Y CONVIVENCIA"/>
    <s v="Presentación de oferta"/>
    <s v="14/01/2018 12:33 PM (UTC -5 horas)"/>
    <n v="0"/>
    <s v="Proceso adjudicado y celebrado"/>
    <s v=" ALEXANDER GÓNZALEZ RAMÍREZ"/>
    <s v="N/A"/>
    <s v="N/A"/>
    <x v="0"/>
    <x v="0"/>
  </r>
  <r>
    <n v="16"/>
    <x v="4"/>
    <s v="FDLSC-CPS-017-2018"/>
    <s v="PRESTAR SUS SERVICIOS PERSONALES PARA APOYAR LA GESTIÓN LOCAL Y TERRITORIAL DE LOS TEMAS DE SEGURIDAD Y CONVIVENCIA CIUDADANA"/>
    <s v="Presentación de oferta"/>
    <s v="14/01/2018 01:02 PM (UTC -5 horas)"/>
    <n v="19470000"/>
    <s v="Proceso adjudicado y celebrado"/>
    <s v="ALBERT YESID GIL PEREZ"/>
    <n v="269"/>
    <s v="CPS"/>
    <x v="1"/>
    <x v="1"/>
  </r>
  <r>
    <n v="17"/>
    <x v="4"/>
    <s v="FDLSC-CPS-018-2018"/>
    <s v="PRESTAR SUS SERVICIOS PERSONALES PARA APOYAR LA GESTIÓN LOCAL Y TERRITORIAL DE LOS TEMAS DE SEGURIDAD Y CONVIVENCIA CIUDADANA"/>
    <s v="Presentación de oferta"/>
    <s v="14/01/2018 01:17 PM (UTC -5 horas)"/>
    <n v="19470000"/>
    <s v="Proceso adjudicado y celebrado"/>
    <s v="CINDI PAOLA PRIETO DUARTE"/>
    <n v="274"/>
    <s v="CPS"/>
    <x v="1"/>
    <x v="1"/>
  </r>
  <r>
    <n v="18"/>
    <x v="4"/>
    <s v="FDLSC-CPS-019-2018"/>
    <s v="PRESTAR SUS SERVICIOS PERSONALES PARA APOYAR LA GESTIÓN LOCAL Y TERRITORIAL DE LOS TEMAS DE SEGURIDAD Y CONVIVENCIA CIUDADANA"/>
    <s v="Presentación de oferta"/>
    <s v="14/01/2018 01:33 PM (UTC -5 horas)"/>
    <n v="19470000"/>
    <s v="Proceso adjudicado y celebrado"/>
    <s v="ROSALBA DAZA PARRA "/>
    <n v="273"/>
    <s v="CPS"/>
    <x v="1"/>
    <x v="1"/>
  </r>
  <r>
    <n v="19"/>
    <x v="4"/>
    <s v="FDLSC-CPS-020-2018"/>
    <s v="PRESTAR SUS SERVICIOS PERSONALES PARA APOYAR LA GESTIÓN LOCAL Y TERRITORIAL DE LOS TEMAS DE SEGURIDAD Y CONVIVENCIA CIUDADANA"/>
    <s v="Presentación de oferta"/>
    <s v="14/01/2018 04:08 PM (UTC -5 horas)"/>
    <n v="19470000"/>
    <s v="Proceso adjudicado y celebrado"/>
    <s v="LEIDY STEFANNIA CALDERON SALAMANCA"/>
    <n v="272"/>
    <s v="CPS"/>
    <x v="1"/>
    <x v="1"/>
  </r>
  <r>
    <n v="20"/>
    <x v="4"/>
    <s v="FDLSC-CPS-021-2018"/>
    <s v="PRESTAR SUS SERVICIOS PERSONALES PARA APOYAR LA GESTIÓN LOCAL Y TERRITORIAL DE LOS TEMAS DE SEGURIDAD Y CONVIVENCIA CIUDADANA"/>
    <s v="Presentación de oferta"/>
    <s v="14/01/2018 02:04 PM (UTC -5 horas)"/>
    <n v="19470000"/>
    <s v="Proceso adjudicado y celebrado"/>
    <s v="JENNIFER ANDREA CASTRO PRIETO"/>
    <n v="271"/>
    <s v="CPS"/>
    <x v="1"/>
    <x v="1"/>
  </r>
  <r>
    <n v="21"/>
    <x v="4"/>
    <s v="FDLSC-CPS-022-2018"/>
    <s v="PRESTAR SUS SERVICIOS PERSONALES PARA APOYAR LA GESTIÓN LOCAL Y TERRITORIAL DE LOS TEMAS DE SEGURIDAD Y CONVIVENCIA CIUDADANA"/>
    <s v="Presentación de oferta"/>
    <s v="14/01/2018 02:48 PM (UTC -5 horas)"/>
    <n v="19470000"/>
    <s v="Proceso adjudicado y celebrado"/>
    <s v="ANA GRACIELA FONSECA MANOSALVA"/>
    <n v="270"/>
    <s v="CPS"/>
    <x v="1"/>
    <x v="1"/>
  </r>
  <r>
    <n v="22"/>
    <x v="4"/>
    <s v="FDLSC-CPS-023-2018"/>
    <s v="PRESTAR SUS SERVICIOS PERSONALES PARA APOYAR LA GESTIÓN LOCAL Y TERRITORIAL DE LOS TEMAS DE SEGURIDAD Y CONVIVENCIA CIUDADANA"/>
    <s v="Presentación de oferta"/>
    <s v="14/01/2018 02:59 PM (UTC -5 horas)"/>
    <n v="19470000"/>
    <s v="Proceso adjudicado y celebrado"/>
    <s v="ROBINSON PITTA JIMÉNEZ"/>
    <n v="267"/>
    <s v="CPS"/>
    <x v="1"/>
    <x v="1"/>
  </r>
  <r>
    <n v="23"/>
    <x v="4"/>
    <s v="FDLSC-CPS-024-2018"/>
    <s v="PRESTAR SUS SERVICIOS PERSONALES PARA APOYAR LA GESTIÓN LOCAL Y TERRITORIAL DE LOS TEMAS DE SEGURIDAD Y CONVIVENCIA CIUDADANA"/>
    <s v="Presentación de oferta"/>
    <s v="21/01/2018 02:12 PM (UTC -5 horas)"/>
    <n v="19470000"/>
    <s v="Proceso adjudicado y celebrado"/>
    <s v=" CRISTIAN CAMILO RAMOS QUIJANO "/>
    <n v="295"/>
    <s v="CPS"/>
    <x v="1"/>
    <x v="1"/>
  </r>
  <r>
    <n v="24"/>
    <x v="4"/>
    <s v="FDLSC-CPS-025-2018"/>
    <s v="PRESTAR SUS SERVICIOS PERSONALES PARA APOYAR LA GESTIÓN LOCAL Y TERRITORIAL DE LOS TEMAS DE SEGURIDAD Y CONVIVENCIA CIUDADANA"/>
    <s v="Presentación de oferta"/>
    <s v="14/01/2018 03:18 PM (UTC -5 horas)"/>
    <n v="19470000"/>
    <s v="Proceso adjudicado y celebrado"/>
    <s v="  LAURA LILIANA SUAREZ MOTTA"/>
    <n v="294"/>
    <s v="CPS"/>
    <x v="1"/>
    <x v="1"/>
  </r>
  <r>
    <n v="25"/>
    <x v="4"/>
    <s v="FDLSC-CPS-026-2018"/>
    <s v="PRESTAR SUS SERVICIOS PERSONALES PARA APOYAR LA GESTIÓN LOCAL Y TERRITORIAL DE LOS TEMAS DE SEGURIDAD Y CONVIVENCIA CIUDADANA"/>
    <s v="Presentación de oferta"/>
    <s v="22/01/2018 03:09 PM (UTC -5 horas)"/>
    <n v="19470000"/>
    <s v="Proceso adjudicado y celebrado"/>
    <s v="MARTHA YANETH AVILA COLORADO"/>
    <n v="380"/>
    <s v="CPS"/>
    <x v="1"/>
    <x v="1"/>
  </r>
  <r>
    <n v="26"/>
    <x v="4"/>
    <s v="FDLSC-CPS-027-2018"/>
    <s v="PRESTAR SUS SERVICIOS PERSONALES PARA APOYAR LA GESTIÓN LOCAL Y TERRITORIAL DE LOS TEMAS DE SEGURIDAD Y CONVIVENCIA CIUDADANA"/>
    <s v="Presentación de oferta"/>
    <s v="22/01/2018 03:51 PM (UTC -5 horas)"/>
    <n v="19470000"/>
    <s v="Proceso adjudicado y celebrado"/>
    <s v=" ANGIE KATHERINE CUERVO PARADA"/>
    <n v="378"/>
    <s v="CPS"/>
    <x v="1"/>
    <x v="1"/>
  </r>
  <r>
    <n v="27"/>
    <x v="4"/>
    <s v="FDLSC-CPS-028-2018"/>
    <s v="SERVICIOS PERSONALES PARA APOYAR LA GESTIÓN LOCAL Y TERRITORIAL DE LOS TEMAS DE SEGURIDAD Y CONVIVENCIA CIUDADANA"/>
    <s v="Presentación de oferta"/>
    <s v="22/01/2018 04:03 PM (UTC -5 horas)"/>
    <n v="19470000"/>
    <s v="Proceso adjudicado y celebrado"/>
    <s v=" GERMAN LOPEZ ARIAS"/>
    <n v="379"/>
    <s v="CPS"/>
    <x v="1"/>
    <x v="1"/>
  </r>
  <r>
    <n v="0"/>
    <x v="4"/>
    <s v="FDLSC-CPS-029-2018"/>
    <s v="PRESTAR SUS SERVICIOS PERSONALES PARA APOYAR LA GESTIÓN LOCAL Y TERRITORIAL DE LOS TEMAS DE SEGURIDAD Y CONVIVENCIA CIUDADANA"/>
    <s v="Presentación de oferta"/>
    <s v="14/01/2018 04:02 PM (UTC -5 horas)"/>
    <n v="0"/>
    <s v="Proceso en evaluación y observaciones"/>
    <s v="SIN ADJUDICAR"/>
    <s v="N/A"/>
    <s v="N/A"/>
    <x v="0"/>
    <x v="0"/>
  </r>
  <r>
    <n v="28"/>
    <x v="4"/>
    <s v="FDLSC-CPS-030-2018"/>
    <s v="PRESTAR SUS SERVICIOS PERSONALES PARA APOYAR LA GESTIÓN LOCAL EN LOS TEMAS AMBIENTALES Y DE MITIGACIÓN DEL RIESGO"/>
    <s v="Presentación de oferta"/>
    <s v="14/01/2018 05:19 PM (UTC -5 horas)"/>
    <n v="19470000"/>
    <s v="Proceso adjudicado y celebrado"/>
    <s v=" JUAN DAVID CASTRO CASTILLO"/>
    <n v="296"/>
    <s v="CPS"/>
    <x v="1"/>
    <x v="1"/>
  </r>
  <r>
    <n v="29"/>
    <x v="4"/>
    <s v="FDLSC-CPS-031-2018"/>
    <s v="PRESTAR SUS SERVICIOS PERSONALES PARA APOYAR LA GESTIÓN LOCAL EN LOS TEMAS AMBIENTALES Y DE MITIGACIÓN DEL RIESGO"/>
    <s v="Presentación de oferta"/>
    <s v="14/01/2018 05:38 PM (UTC -5 horas)"/>
    <n v="19470000"/>
    <s v="Proceso adjudicado y celebrado"/>
    <s v="WILLIAM ALBEIRO SUÁREZ MONROY"/>
    <n v="290"/>
    <s v="CPS"/>
    <x v="1"/>
    <x v="1"/>
  </r>
  <r>
    <n v="30"/>
    <x v="4"/>
    <s v="FDLSC-CPS-032-2018"/>
    <s v="PRESTAR SUS SERVICIOS PERSONALES PARA APOYAR LA GESTIÓN LOCAL EN LOS TEMAS AMBIENTALES Y DE MITIGACIÓN DEL RIESGO"/>
    <s v="Presentación de oferta"/>
    <s v="14/01/2018 05:53 PM (UTC -5 horas)"/>
    <n v="19470000"/>
    <s v="Proceso adjudicado y celebrado"/>
    <s v="FABIAN RODOLFO LÓPEZ CUCHIMAQUE"/>
    <n v="291"/>
    <s v="CPS"/>
    <x v="1"/>
    <x v="1"/>
  </r>
  <r>
    <n v="31"/>
    <x v="4"/>
    <s v="FDLSC-CPS-033-2018"/>
    <s v="PRESTAR SUS SERVICIOS PERSONALES PARA APOYAR LA GESTIÓN LOCAL EN LOS TEMAS AMBIENTALES Y DE MITIGACIÓN DEL RIESGO"/>
    <s v="Presentación de oferta"/>
    <s v="14/01/2018 06:05 PM (UTC -5 horas)"/>
    <n v="19470000"/>
    <s v="Proceso adjudicado y celebrado"/>
    <s v="ANYI LICED TORRES CAPERA"/>
    <n v="283"/>
    <s v="CPS"/>
    <x v="1"/>
    <x v="1"/>
  </r>
  <r>
    <n v="32"/>
    <x v="4"/>
    <s v="FDLSC-CPS-034-2018"/>
    <s v="PRESTAR SUS SERVICIOS PERSONALES PARA APOYAR LA GESTIÓN LOCAL EN LOS TEMAS AMBIENTALES Y DE MITIGACIÓN DEL RIESGO"/>
    <s v="Presentación de oferta"/>
    <s v="14/01/2018 06:20 PM (UTC -5 horas)"/>
    <n v="19470000"/>
    <s v="Proceso adjudicado y celebrado"/>
    <s v="JUAN DAVID MIELES VELASQUEZ "/>
    <n v="284"/>
    <s v="CPS"/>
    <x v="1"/>
    <x v="1"/>
  </r>
  <r>
    <n v="33"/>
    <x v="4"/>
    <s v="FDLSC-CPS-035-2018"/>
    <s v="PRESTAR SUS SERVICIOS PERSONALES PARA APOYAR LA GESTIÓN LOCAL EN LOS TEMAS AMBIENTALES Y DE MITIGACIÓN DEL RIESGO"/>
    <s v="Presentación de oferta"/>
    <s v="14/01/2018 07:02 PM (UTC -5 horas)"/>
    <n v="19470000"/>
    <s v="Proceso adjudicado y celebrado"/>
    <s v="CRISTIAN CAMILO RUBIANO GRANADA "/>
    <n v="289"/>
    <s v="CPS"/>
    <x v="1"/>
    <x v="1"/>
  </r>
  <r>
    <n v="34"/>
    <x v="4"/>
    <s v="FDLSC-CPS-036-2018"/>
    <s v="PRESTAR SUS SERVICIOS PERSONALES PARA APOYAR LA GESTIÓN LOCAL EN LOS TEMAS AMBIENTALES Y DE MITIGACIÓN DEL RIESGO"/>
    <s v="Presentación de oferta"/>
    <s v="14/01/2018 08:15 PM (UTC -5 horas)"/>
    <n v="19470000"/>
    <s v="Proceso adjudicado y celebrado"/>
    <s v="YASSON YAIR PEREA MOSQUERA "/>
    <n v="288"/>
    <s v="CPS"/>
    <x v="1"/>
    <x v="1"/>
  </r>
  <r>
    <n v="35"/>
    <x v="4"/>
    <s v="FDLSC-CPS-037-2018"/>
    <s v="SERVICIOS PERSONALES PARA APOYAR LA GESTIÓN LOCAL EN LOS TEMAS AMBIENTALES Y DE MITIGACIÓN DEL RIESGO"/>
    <s v="Presentación de oferta"/>
    <s v="14/01/2018 08:38 PM (UTC -5 horas)"/>
    <n v="19470000"/>
    <s v="Proceso adjudicado y celebrado"/>
    <s v="LUIS FARID MORENO GONZALEZ "/>
    <n v="287"/>
    <s v="CPS"/>
    <x v="1"/>
    <x v="1"/>
  </r>
  <r>
    <n v="36"/>
    <x v="4"/>
    <s v="FDLSC-CPS-038-2018"/>
    <s v="PRESTAR SUS SERVICIOS PERSONALES PARA APOYAR LA GESTIÓN LOCAL EN LOS TEMAS AMBIENTALES Y DE MITIGACIÓN DEL RIESGO"/>
    <s v="Presentación de oferta"/>
    <s v="14/01/2018 09:02 PM (UTC -5 horas)"/>
    <n v="19470000"/>
    <s v="Proceso adjudicado y celebrado"/>
    <s v=" JENNY VERONICA OSORIO CASTRO"/>
    <n v="286"/>
    <s v="CPS"/>
    <x v="1"/>
    <x v="1"/>
  </r>
  <r>
    <n v="37"/>
    <x v="4"/>
    <s v="FDLS-CPS-039-2018"/>
    <s v="PRESTAR SUS SERVICIOS PERSONALES PARA APOYAR LA GESTIÓN LOCAL EN LOS TEMAS AMBIENTALES Y DE MITIGACIÓN DEL RIESGO"/>
    <s v="Presentación de oferta"/>
    <s v="14/01/2018 09:30 PM (UTC -5 horas)"/>
    <n v="19470000"/>
    <s v="Proceso adjudicado y celebrado"/>
    <s v="JULIA CAROLINA GOMEZ BECERRA"/>
    <n v="285"/>
    <s v="CPS"/>
    <x v="1"/>
    <x v="1"/>
  </r>
  <r>
    <n v="38"/>
    <x v="4"/>
    <s v="FDLSC-CPS-040-2018"/>
    <s v="PRESTAR SERVICIOS PROFESIONALES EN LO CONCERNIENTE A LA FORMULACION, EJECUCION, SEGUIMIENTO Y MEJORA CONTINUA DE LAS HERRAMIENTAS QUE CONFORMAN LA GESTION AMBIENTAL Y DE RIESGO"/>
    <s v="Presentación de oferta"/>
    <s v="15/01/2018 09:33 AM (UTC -5 horas)"/>
    <n v="49500000"/>
    <s v="Proceso adjudicado y celebrado"/>
    <s v="ADRIANA MARCELA FANDIÑO MOLSALVE"/>
    <n v="344"/>
    <s v="CPS"/>
    <x v="1"/>
    <x v="1"/>
  </r>
  <r>
    <n v="39"/>
    <x v="4"/>
    <s v="FDLSC-CPS-041-2018"/>
    <s v="PRESTACION DE SERVICIOS PROFESIONALES SEGUIMIENTO Y CUMPLIMIENTO DE LOS PROCEDIMIENTOS ADMINISTRATIVOS, OPERATIVOS Y PROGRAMATICOS DEL SERVICIO SOCIAL APOYO ECONOMICO TIPO C"/>
    <s v="Presentación de oferta"/>
    <s v="16/01/2018 10:49 AM (UTC -5 horas)"/>
    <n v="47300000"/>
    <s v="Proceso adjudicado y celebrado"/>
    <s v="SANDRA CAROLINA CORTES GUTIERREZ"/>
    <n v="381"/>
    <s v="CPS"/>
    <x v="1"/>
    <x v="1"/>
  </r>
  <r>
    <n v="40"/>
    <x v="4"/>
    <s v="FDLSC-CPS-042-2018"/>
    <s v="PRESTACION DE SERVICIOS PROFESIONALES PARA LA OPERACIÓN, PRESTACION, SEGUIMIENTO Y CUMPLIMIENTO ADMINISTRATIVOS, OPERATIVOS Y PROGRAMATICOS DEL SERVICIO SOCIAL APOYO ECONOMICO TIPO C"/>
    <s v="Presentación de oferta"/>
    <s v="23/01/2018 10:26 AM (UTC -5 horas)"/>
    <n v="47300000"/>
    <s v="Proceso adjudicado y celebrado"/>
    <s v=" ANDREA CATALINA CARRASCAL GIRALDO"/>
    <n v="376"/>
    <s v="CPS"/>
    <x v="1"/>
    <x v="1"/>
  </r>
  <r>
    <n v="41"/>
    <x v="4"/>
    <s v="FDLSC-CPS-043-2018"/>
    <s v="PRESTACION DE SERVICIOS PROFESIONALES PARA LA OPERACIÓN, PRESTACION, DEL SERVICIO SOCIAL APOYO ECONOMICO TIPO C"/>
    <s v="Presentación de oferta"/>
    <s v="16/01/2018 11:20 AM (UTC -5 horas)"/>
    <n v="47300000"/>
    <s v="Proceso adjudicado y celebrado"/>
    <s v="MARIA FERNANDA MONSALVE IBARRA"/>
    <n v="410"/>
    <s v="CPS"/>
    <x v="1"/>
    <x v="1"/>
  </r>
  <r>
    <n v="42"/>
    <x v="4"/>
    <s v="FDLSC-CPS-044-2018"/>
    <s v="PRESTACION DE SERVICIOS PROFESIONALES PARA LA OPERACION, SEGUIMIENTO Y CUMPLIMIENTO DE LOS PROCESOS ADMINISTRATIVOS DEL SERVICIO SOCIAL ECONOMICO TIPO C."/>
    <s v="Presentación de oferta"/>
    <s v="16/01/2018 03:44 PM (UTC -5 horas)"/>
    <n v="47300000"/>
    <s v="Proceso adjudicado y celebrado"/>
    <s v="SARA SOFIA PINEDA CAMACHO"/>
    <n v="347"/>
    <s v="CPS"/>
    <x v="1"/>
    <x v="1"/>
  </r>
  <r>
    <n v="43"/>
    <x v="4"/>
    <s v="FDLSC-CPS-045-2018"/>
    <s v="PRESTACION DE SERVICIOS PROFESIONALES PARA LA OPERACION Y CUMPLIMIENTO DE LOS PROCESOS ADMINISTRATIVOS DEL SERVICIO SOCIAL APOYO ECONOMICO TIPO C"/>
    <s v="Presentación de oferta"/>
    <s v="16/01/2018 04:31 PM (UTC -5 horas)"/>
    <n v="47300000"/>
    <s v="Proceso adjudicado y celebrado"/>
    <s v="MAVIR VIVIANA SANCHEZ LEON"/>
    <n v="346"/>
    <s v="CPS"/>
    <x v="1"/>
    <x v="1"/>
  </r>
  <r>
    <n v="0"/>
    <x v="4"/>
    <s v="FDLSC-CPS-046-2018"/>
    <s v="PRESTACION DE SERVICIOS PROFESIONALES PARA LA OPERACIÓN, SEGUIMIENTO Y CUMPLIMIENTO DE LOS PROCEDIMIENTOS ADMINISTRATIVOS, OPERATIVOS Y PROGRAMATICOS DEL SERVICIO SOCIAL APOYO ECONOMICO TI"/>
    <s v="Presentación de oferta"/>
    <s v="16/01/2018 06:57 PM (UTC -5 horas)"/>
    <n v="0"/>
    <s v="Proceso en evaluación y observaciones"/>
    <s v="SIN ADJUDICAR"/>
    <s v="N/A"/>
    <s v="N/A"/>
    <x v="0"/>
    <x v="0"/>
  </r>
  <r>
    <n v="44"/>
    <x v="4"/>
    <s v="FDLSC-CPS-047-2018"/>
    <s v="PRESTACION DE SERVICIOS PROFESIONALES PARA LA OPERACIÓN, SEGUIMIENTO Y CUMPLIMIENTO DE LOS PROCEDIMIENTOS ADMINISTRATIVOS, OPERATIVOS Y PROGRAMATICOS DEL SERVICIO SOCIAL APOYO ECONOMICO TIPO C"/>
    <s v="Presentación de oferta"/>
    <s v="16/01/2018 05:08 PM (UTC -5 horas)"/>
    <n v="47300000"/>
    <s v="Proceso adjudicado y celebrado"/>
    <s v="NIDIA ESPERANZA MURILLO BRICEÑO"/>
    <n v="377"/>
    <s v="CPS"/>
    <x v="1"/>
    <x v="1"/>
  </r>
  <r>
    <n v="45"/>
    <x v="4"/>
    <s v="FDLSC-CPS-048-2018"/>
    <s v="PRESTAR LOS SERVICIOS TÉCNICOS PARA LA OPERACIÓN, SEGUIMIENTO Y CUMPLIMIENTO DE LOS PROCESOS Y PROCEDIMIENTOS DEL SERVICIO SOCIALAPOYOS PARA LA SEGURIDAD ECONOMICA TIPO C"/>
    <s v="Presentación de oferta"/>
    <s v="16/01/2018 07:31 PM (UTC -5 horas)"/>
    <n v="33000000"/>
    <s v="Proceso adjudicado y celebrado"/>
    <s v="JOHANNA XIMENA GOMEZ MALPICA"/>
    <n v="308"/>
    <s v="CPS"/>
    <x v="1"/>
    <x v="1"/>
  </r>
  <r>
    <n v="46"/>
    <x v="4"/>
    <s v="FDLSC-CPS-049-2018"/>
    <s v="PRESTAR LOS SERVICIOS TÉCNICOS PARA LA OPERACIÓN, SEGUIMIENTO Y CUMPLIMIENTO DE LOS PROCESOS Y PROCEDIMIENTOS DEL SERVICIO SOCIALAPOYOS PARA LA SEGURIDAD ECONOMICA TIPO C"/>
    <s v="Presentación de oferta"/>
    <s v="17/01/2018 09:46 AM (UTC -5 horas)"/>
    <n v="33000000"/>
    <s v="Proceso adjudicado y celebrado"/>
    <s v="CARLOS EDUARDO QUIROGA PINZON"/>
    <n v="305"/>
    <s v="CPS"/>
    <x v="1"/>
    <x v="1"/>
  </r>
  <r>
    <n v="0"/>
    <x v="4"/>
    <s v="FDLSC-CPS-050-2018"/>
    <s v="COORDINAR Y ARTICULAR LAS ACCIONES PARA LA PRESTACIÓN Y OPERACIÓN DEL SERVICIO SOCIAL APOYO ECONOMICO TIPO C"/>
    <s v="Presentación de oferta"/>
    <s v="17/01/2018 10:15 AM (UTC -5 horas)"/>
    <n v="0"/>
    <s v="Proceso en evaluación y observaciones"/>
    <s v="SIN ADJUDICAR"/>
    <s v="N/A"/>
    <s v="N/A"/>
    <x v="0"/>
    <x v="0"/>
  </r>
  <r>
    <n v="0"/>
    <x v="4"/>
    <s v="FDLSC-CPS-051-2018"/>
    <s v="PRESTACION DE SERVICIOS PROFESIONALES PARA LA OPERACIÓN, SEGUIMIENTO Y CUMPLIMIENTO DE LOS PROCEDIMIENTOS ADMINISTRATIVOS, OPERATIVOS Y PROGRAMATICOS DEL SERVICIO SOCIAL APOYO ECONOMICO TI"/>
    <s v="Presentación de oferta"/>
    <s v="24/01/2018 12:18 AM (UTC -5 horas)"/>
    <n v="0"/>
    <s v="Proceso en evaluación y observaciones"/>
    <s v="SIN ADJUDICAR"/>
    <s v="N/A"/>
    <s v="N/A"/>
    <x v="0"/>
    <x v="0"/>
  </r>
  <r>
    <n v="47"/>
    <x v="4"/>
    <s v="FDLSC-CPS-052-2018"/>
    <s v="PRESTACION DE SERVICIOS PROFESIONALES PARA LA OPERACIÓN, PRESTACION, SEGUIMIENTO Y CUMPLIMIENTO DE LOS PROCEDIMIENTOS ADMINISTRATIVOS, OPERATIVOS Y PROGRAMATICOS DEL SERVICIO SOCIAL APOYO ECONOMICO "/>
    <s v="Presentación de oferta"/>
    <s v="17/01/2018 01:37 PM (UTC -5 horas)"/>
    <n v="47300000"/>
    <s v="Proceso adjudicado y celebrado"/>
    <s v=" JAIRO YECID VILLALBA AREVALO "/>
    <n v="342"/>
    <s v="CPS"/>
    <x v="1"/>
    <x v="1"/>
  </r>
  <r>
    <n v="48"/>
    <x v="4"/>
    <s v="FDLSC-CPS-053-2018"/>
    <s v="PRESTACION DE SERVICIOS PROFESIONALES PARA LA OPERACIÓN, PRESTACION, SEGUIMIENTO Y CUMPLIMIENTO DE LOS PROCEDIMIENTOS ADMINISTRATIVOS, OPERATIVOS Y PROGRAMATICOS DEL SERVICIO SOCIAL APOYO ECONOMICO "/>
    <s v="Presentación de oferta"/>
    <s v="17/01/2018 02:12 PM (UTC -5 horas)"/>
    <n v="47300000"/>
    <s v="Proceso adjudicado y celebrado"/>
    <s v=" JOSE DAVID URBINA"/>
    <n v="343"/>
    <s v="CPS"/>
    <x v="1"/>
    <x v="1"/>
  </r>
  <r>
    <n v="49"/>
    <x v="4"/>
    <s v="FDLSC-CPS-054-2018"/>
    <s v="PRESTACION DE SERVICIOS PROFESIONALES PARA LA OPERACIÓN, PRESTACION, SEGUIMIENTO Y CUMPLIMIENTO DE LOS PROCEDIMIENTOS ADMINISTRATIVOS, OPERATIVOS Y PROGRAMATICOS DEL SERVICIO SOCIAL APOYO ECONOMICO"/>
    <s v="Presentación de oferta"/>
    <s v="17/01/2018 04:47 PM (UTC -5 horas)"/>
    <n v="47300000"/>
    <s v="Proceso adjudicado y celebrado"/>
    <s v="DEYCY ERLENDY BELTRAN LOPEZ "/>
    <n v="341"/>
    <s v="CPS"/>
    <x v="1"/>
    <x v="1"/>
  </r>
  <r>
    <n v="50"/>
    <x v="4"/>
    <s v="FDLSC-CPS-055-2018"/>
    <s v="PRESTACION DE SERVICIOS PROFESIONALES PARA LA OPERACIÓN, PRESTACION, SEGUIMIENTO Y CUMPLIMIENTO DE LOS PROCEDIMIENTOS ADMINISTRATIVOS, OPERATIVOS Y PROGRAMATICOS DEL SERVICIO SOCIAL APOYO ECONOMICO"/>
    <s v="Presentación de oferta"/>
    <s v="17/01/2018 04:42 PM (UTC -5 horas)"/>
    <n v="47300000"/>
    <s v="Proceso adjudicado y celebrado"/>
    <s v="JENNIFFER GUILLEN HERNANDEZ"/>
    <n v="340"/>
    <s v="CPS"/>
    <x v="1"/>
    <x v="1"/>
  </r>
  <r>
    <n v="51"/>
    <x v="4"/>
    <s v="FDLSC-CPS-056-2018"/>
    <s v="PRESTACION DE SERVICIOS PROFESIONALES PARA LA OPERACIÓN, SEGUIMIENTO Y CUMPLIMIENTO DE LOS PROCEDIMIENTOS ADMINISTRATIVOS, OPERATIVOS Y PROGRAMATICOS DEL SERVICIO SOCIAL APOYO ECONOMICO TI"/>
    <s v="Presentación de oferta"/>
    <s v="16/01/2018 06:12 PM (UTC -5 horas)"/>
    <n v="47300000"/>
    <s v="Proceso adjudicado y celebrado"/>
    <s v=" HECTOR FERNANDO PINTO ESCOBAR"/>
    <n v="348"/>
    <s v="CPS"/>
    <x v="1"/>
    <x v="1"/>
  </r>
  <r>
    <n v="52"/>
    <x v="4"/>
    <s v="FDLSC-CPS-057-2018"/>
    <s v="PRESTACION DE SERVICIOS PROFESIONALES PARA LA OPERACIÓN, PRESTACION, SEGUIMIENTO Y CUMPLIMIENTO DE LOS PROCEDIMIENTOS ADMINISTRATIVOS, OPERATIVOS Y PROGRAMATICOS DEL SERVICIO SOCIAL APOYO ECONOMICO TI"/>
    <s v="Presentación de oferta"/>
    <s v="17/01/2018 03:28 PM (UTC -5 horas)"/>
    <n v="47300000"/>
    <s v="Proceso adjudicado y celebrado"/>
    <s v=" ALEJANDRO MARULANDA QUINCHE"/>
    <n v="345"/>
    <s v="CPS"/>
    <x v="1"/>
    <x v="1"/>
  </r>
  <r>
    <n v="0"/>
    <x v="4"/>
    <s v="FDLSC-CPS-058-2018"/>
    <s v="PRESTACION DE SERVICIOS PROFESIONALES PARA LA OPERACIÓN, SEGUIMIENTO Y CUMPLIMIENTO DE LOS PROCESOS Y PROCEDIMIENTOS DEL SERVICIO SOCIAL APOYO ECONOMICO TIPO C"/>
    <s v="Presentación de oferta"/>
    <s v="17/01/2018 11:00 AM (UTC -5 horas)"/>
    <n v="0"/>
    <s v="Proceso en evaluación y observaciones"/>
    <s v="SIN ADJUDICAR"/>
    <s v="N/A"/>
    <s v="N/A"/>
    <x v="0"/>
    <x v="0"/>
  </r>
  <r>
    <n v="0"/>
    <x v="4"/>
    <s v="FDLSC-CPS-059-2018"/>
    <s v="PRESTACION DE SERVICIOS PROFESIONALES PARA LA OPERACIÓN, SEGUIMIENTO Y CUMPLIMIENTO DE LOS PROCESOS Y PROCEDIMIENTOS DEL SERVICIO SOCIAL APOYO ECONOMICO TIPO C"/>
    <s v="Presentación de oferta"/>
    <s v="17/01/2018 11:24 AM (UTC -5 horas)"/>
    <n v="0"/>
    <s v="Proceso en evaluación y observaciones"/>
    <s v="SIN ADJUDICAR"/>
    <s v="N/A"/>
    <s v="N/A"/>
    <x v="0"/>
    <x v="0"/>
  </r>
  <r>
    <n v="53"/>
    <x v="4"/>
    <s v="FDLSC-CPS-060-2018"/>
    <s v="EL CONTRATISTA SE OBLIGA PARA CON EL FONDO DE DESARROLLO LOCAL DE SAN CRISTOBAL A PRESTAR SUS SERVICIOS PROFESIONALES , PARA FORTALECER ETAPA POSTCONTRACTUAL DE LOS PROCESOS DE ADQUISICIÓN DE BIENES"/>
    <s v="Presentación de oferta"/>
    <s v="17/01/2018 05:38 PM (UTC -5 horas)"/>
    <n v="49500000"/>
    <s v="Proceso adjudicado y celebrado"/>
    <s v=" LUCAS ANDRES CEDIEL MENDEZ"/>
    <n v="278"/>
    <s v="CPS"/>
    <x v="1"/>
    <x v="1"/>
  </r>
  <r>
    <n v="54"/>
    <x v="4"/>
    <s v="FDLSC-CPS-061-2018"/>
    <s v="EL CONTRATISTA SE OBLIGA CON EL FONDO DE DESARROLLO LOCAL A PRESTAR SUS SERVICIOS PROFESIONALES PARA APOYAR LOS TEMAS PRESUPUESTALES EN EL MARCO DEL PLAN DE DESARROLLO 2017-2020"/>
    <s v="Presentación de oferta"/>
    <s v="17/01/2018 06:34 PM (UTC -5 horas)"/>
    <n v="46200000"/>
    <s v="Proceso adjudicado y celebrado"/>
    <s v="MARLENE CONTRERAS LOZANO"/>
    <n v="277"/>
    <s v="CPS"/>
    <x v="1"/>
    <x v="1"/>
  </r>
  <r>
    <n v="55"/>
    <x v="4"/>
    <s v="FDLSC-CPS-062-2018"/>
    <s v="EL CONTRATISTA SE OBLIGA PARA CON EL FONDO DE DESARROLLO LOCAL DE SAN CRISTOBAL A PRESTAR SUS SERVICIOS TÉCNICOS DE APOYO Y ASISTENCIA "/>
    <s v="Presentación de oferta"/>
    <s v="17/01/2018 06:29 PM (UTC -5 horas)"/>
    <n v="31570000"/>
    <s v="Proceso adjudicado y celebrado"/>
    <s v="YEIMI ALEJANDRA ROJAS CORREA"/>
    <n v="266"/>
    <s v="CPS"/>
    <x v="1"/>
    <x v="1"/>
  </r>
  <r>
    <n v="56"/>
    <x v="4"/>
    <s v="FDLSC-CPS-063-2018"/>
    <s v="PRESTAR SUS SERVICIOS PROFESIONALES PARA APOYAR LA GESTION DE LOS ASUNTOS RELACIONADOS CON SEGURIDAD CIUDADANA"/>
    <s v="Presentación de oferta"/>
    <s v="18/01/2018 06:17 PM (UTC -5 horas)"/>
    <n v="55000000"/>
    <s v="Proceso adjudicado y celebrado"/>
    <s v="JOHN ANDRES MARTINEZ CALLEJAS"/>
    <n v="275"/>
    <s v="CPS"/>
    <x v="1"/>
    <x v="1"/>
  </r>
  <r>
    <n v="57"/>
    <x v="4"/>
    <s v="FDLS-CPS-064-2018"/>
    <s v="EL CONTRATISTA SE OBLIGA PARA CON EL FONDO DE DESARROLLO LOCAL DE SAN CRISTOBAL A PRESTAR SUS SERVICIOS PERSONALES DE APOYO Y ASISTENCIA ADMINISTRATIVA EN EL ÁREA GESTIÓN DE DESARROLLO LOCAL LIQUIDACI"/>
    <s v="Presentación de oferta"/>
    <s v="18/01/2018 05:20 PM (UTC -5 horas)"/>
    <n v="23430000"/>
    <s v="Proceso adjudicado y celebrado"/>
    <s v="JAIRO MOLANO GUZMAN"/>
    <n v="276"/>
    <s v="CPS"/>
    <x v="1"/>
    <x v="1"/>
  </r>
  <r>
    <n v="58"/>
    <x v="4"/>
    <s v="FDLSC-CPS-065-2018"/>
    <s v="PRESTACIÓN DE SERVICIOS PROFESIONALES COMO ABOGADA AL FONDO DE DESARROLLO LOCAL DE SAN CRISTOBAL, PARA APOYAR AL FONDO DE DESARROLLO LOCAL DE SAN CRISTÓBAL, EN LAS GESTIONES INHERENTES A LOS PAGOS Y L"/>
    <s v="Presentación de oferta"/>
    <s v="18/01/2018 05:13 PM (UTC -5 horas)"/>
    <n v="27000000"/>
    <s v="Proceso adjudicado y celebrado"/>
    <s v=" CARMEN YANNETH FAGUA CRUZ"/>
    <n v="306"/>
    <s v="CPS"/>
    <x v="1"/>
    <x v="1"/>
  </r>
  <r>
    <n v="59"/>
    <x v="4"/>
    <s v="FDLSC-CPS-066-2018"/>
    <s v="OBJETO: EL CONTRATISTA SE OBLIGA CON EL FONDO DE DESARROLLO LOCAL DE SAN CRISTOBAL A PRESTAR SERVICIOS PROFESIONALES ESPECIALIZADOS EN LAS ETAPAS PRECONTRACTUALES, CONTRACTUALES Y POSCONTRACTUALES "/>
    <s v="Presentación de oferta"/>
    <s v="18/01/2018 05:29 PM (UTC -5 horas)"/>
    <n v="72600000"/>
    <s v="Proceso adjudicado y celebrado"/>
    <s v=" NUBIA ROCIO POVEDA PARRA"/>
    <n v="304"/>
    <s v="CPS"/>
    <x v="1"/>
    <x v="1"/>
  </r>
  <r>
    <n v="60"/>
    <x v="4"/>
    <s v="FDLSC-CPS-067-2018"/>
    <s v="EL CONTRATISTA SE OBLIGA PARA CON EL FONDO DE DESARROLLO LOCAL DE SAN CRISTOBAL A PRESTAR SUS SERVICIOS PROFESIONALES , PARA FORTALECER LA ETAPA POSTCONTRACTUAL DE LOS PROCESOS DE ADQUISICIÓN DE BIE"/>
    <s v="Presentación de oferta"/>
    <s v="18/01/2018 06:07 PM (UTC -5 horas)"/>
    <n v="42900000"/>
    <s v="Proceso adjudicado y celebrado"/>
    <s v=" JENNY PAOLA RINCON BAREÑO "/>
    <n v="307"/>
    <s v="CPS"/>
    <x v="1"/>
    <x v="1"/>
  </r>
  <r>
    <n v="61"/>
    <x v="4"/>
    <s v="FDLSC-CPS-068-2018"/>
    <s v="EL CONTRATISTA SE OBLIGA CON EL FONDO DE DESARROLLO LOCAL DE SAN CRISTOBAL A PRESTAR SERVICIOS PROFESIONALES ESPECIALIZADOS EN EL AREA DE GESTION DE DESARROLLO LOCAL PARA LA FORMULACIÓN "/>
    <s v="Presentación de oferta"/>
    <s v="19/01/2018 01:58 PM (UTC -5 horas)"/>
    <n v="72600000"/>
    <s v="Proceso adjudicado y celebrado"/>
    <s v="PEDRO JULIO ALDANA ALONSO"/>
    <n v="339"/>
    <s v="CPS"/>
    <x v="1"/>
    <x v="1"/>
  </r>
  <r>
    <n v="62"/>
    <x v="4"/>
    <s v="FDLSC-CPS-069-2018"/>
    <s v="EL CONTRATISTA SE OBLIGA CON EL FONDO DE DESARROLLO LOCAL DE SAN CRISTOBAL A LA PRESTACION DE SERVICIOS PROFESIONALES PARA LA FORMULACIÓN, EVALUACIÓN, PRESENTACIÓN Y SEGUIMIENTO "/>
    <s v="Presentación de oferta"/>
    <s v="22/01/2018 11:34 PM (UTC -5 horas)"/>
    <n v="49500000"/>
    <s v="Proceso adjudicado y celebrado"/>
    <s v=" FELIX ANTONIO CASTILLO MOSQUERA"/>
    <n v="317"/>
    <s v="CPS"/>
    <x v="1"/>
    <x v="1"/>
  </r>
  <r>
    <n v="63"/>
    <x v="4"/>
    <s v="FDLSC-CPS-070-2018"/>
    <s v="EL CONTRATISTA SE OBLIGA CON EL FONDO DE DESARROLLO LOCAL DE SAN CRISTOBAL A LA PRESTACION DE SERVICIOS PROFESIONALES EN EL AREA DE GESTION DE DESARROLLO LOCAL PARA LA FORMULACIÓN, EVALUACIÓN"/>
    <s v="Presentación de oferta"/>
    <s v="22/01/2018 11:27 PM (UTC -5 horas)"/>
    <n v="49500000"/>
    <s v="Proceso adjudicado y celebrado"/>
    <s v="LINDA VANESSA ACUÑA ACUÑA RAMÍREZ"/>
    <n v="314"/>
    <s v="CPS"/>
    <x v="1"/>
    <x v="1"/>
  </r>
  <r>
    <n v="64"/>
    <x v="4"/>
    <s v="FDLSC-CPS-071-2018"/>
    <s v="EL CONTRATISTA SE OBLIGA CON EL FONDO DE DESARROLLO LOCAL DE SAN CRISTOBAL A LA PRESTACION DE SERVICIOS PROFESIONALES PARA LA FORMULACIÓN, EVALUACIÓN, PRESENTACIÓN Y SEGUIMIENTO DEL PROYECTO "/>
    <s v="Presentación de oferta"/>
    <s v="19/01/2018 12:31 PM (UTC -5 horas)"/>
    <n v="49500000"/>
    <s v="Proceso adjudicado y celebrado"/>
    <s v=" NORMAN JAVIER RODRIGUEZ CARDENAS"/>
    <n v="349"/>
    <s v="CPS"/>
    <x v="1"/>
    <x v="1"/>
  </r>
  <r>
    <n v="65"/>
    <x v="4"/>
    <s v="FDLSC-CPS-072-2018"/>
    <s v="PRESTAR SERVICIOS PROFESIONALES ESPECIALIZADOS EN EL AREA DE GESTION OARA EL DESARROLLO LOCAL PARA LA FORMULACION Y EL SEGUIMIENTO DE LOS PROYECTOS DE PARTICIPACION Y GESTION COMUNITARIA "/>
    <s v="Presentación de oferta"/>
    <s v="19/01/2018 02:29 PM (UTC -5 horas)"/>
    <n v="72600000"/>
    <s v="Proceso adjudicado y celebrado"/>
    <s v=" LEIDY TATIANA ROMERO ABRIL"/>
    <n v="353"/>
    <s v="CPS"/>
    <x v="1"/>
    <x v="1"/>
  </r>
  <r>
    <n v="66"/>
    <x v="4"/>
    <s v="FDLSC-CPS-073-2018"/>
    <s v="EL CONTRATISTA SE OBLIGA CON EL FONDO DE DESARROLLO LOCAL DE SAN CRISTOBAL A LA PRESTACION DE SERVICIOS PROFESIONALES PARA APOYAR LA FORMULACIÓN, EVALUACIÓN, PRESENTACIÓN"/>
    <s v="Presentación de oferta"/>
    <s v="19/01/2018 12:42 PM (UTC -5 horas)"/>
    <n v="45100000"/>
    <s v="Proceso adjudicado y celebrado"/>
    <s v=" WILLIAM CESAR PARADA PAEZ"/>
    <n v="363"/>
    <s v="CPS"/>
    <x v="1"/>
    <x v="1"/>
  </r>
  <r>
    <n v="67"/>
    <x v="4"/>
    <s v="FDLSC-CPS-074-2018"/>
    <s v="PRESTAR SUS SERVICIOS PROFESIONALES PARA EL AREA DE GESTION DEL DESARROLLO LOCAL PARA LA FORMULACION Y EL SEGUIMIENTO DE LOS PROYECTOS DE GESTION AMBIENTAL"/>
    <s v="Presentación de oferta"/>
    <s v="21/01/2018 02:43 PM (UTC -5 horas)"/>
    <n v="49500000"/>
    <s v="Proceso adjudicado y celebrado"/>
    <s v=" JULIAN ARIZA BACHILLER"/>
    <n v="309"/>
    <s v="CPS"/>
    <x v="1"/>
    <x v="1"/>
  </r>
  <r>
    <n v="68"/>
    <x v="4"/>
    <s v="FDLSC-CPS-075-2018"/>
    <s v="EL CONTRATISTA SE OBLIGA PARA CON EL FONDO DE DESARROLLO LOCAL A PRESTAR SUS SERVICIOS TECNICOS PARA APOYAR EL FORTALECIMIENTO DE LA GESTION LOCAL DEL RIESGO Y CAMBIO CLIMATICO EN EL MARCO DEL SISTEMA"/>
    <s v="Presentación de oferta"/>
    <s v="22/01/2018 06:00 PM (UTC -5 horas)"/>
    <n v="30800000"/>
    <s v="Proceso adjudicado y celebrado"/>
    <s v="JUAN SEBASTIÁN RODRÍGUEZ AMARILLO"/>
    <n v="329"/>
    <s v="CPS"/>
    <x v="1"/>
    <x v="1"/>
  </r>
  <r>
    <n v="69"/>
    <x v="4"/>
    <s v="FDLSC-CPS-076-2018"/>
    <s v="EL CONTRATISTA SE OBLIGA PARA CON FONDO DE DESARROLLO LOCAL A PRESTAR SUS SERVICIOS PROFESIONALES PARA APOYAR EL AREA DESARROLLO LOCAL EN LOS PROCESOS CONTABLES Y FINANCIEROS."/>
    <s v="Presentación de oferta"/>
    <s v="18/01/2018 11:19 PM (UTC -5 horas)"/>
    <n v="48400000"/>
    <s v="Proceso adjudicado y celebrado"/>
    <s v="FLOR MERY RAYO CORTES"/>
    <n v="279"/>
    <s v="CPS"/>
    <x v="1"/>
    <x v="1"/>
  </r>
  <r>
    <n v="70"/>
    <x v="4"/>
    <s v="FDLSC-CPS-077-2018"/>
    <s v="EL CONTRATISTA SE OBLIGA PARA CON EL FONDO DE DESARROLLO LOCAL DE SAN CRISTOBAL A PRESTAR SUS SERVICIOS PROFESIONALES, DE APOYO AL ÁREA DE GESTIÓN DEL DESARROLLO LOCAL - CONTRATACIÓN, PARA FORTALECER "/>
    <s v="Presentación de oferta"/>
    <s v="23/01/2018 10:28 PM (UTC -5 horas)"/>
    <n v="55000000"/>
    <s v="Proceso adjudicado y celebrado"/>
    <s v="   ANGELA JOHANNA URIBE PARRA"/>
    <n v="300"/>
    <s v="CPS"/>
    <x v="1"/>
    <x v="1"/>
  </r>
  <r>
    <n v="71"/>
    <x v="4"/>
    <s v="FDLSC-CPS-078-2018"/>
    <s v="EL CONTRATISTA SE OBLIGA PARA CON EL FONDO DE DESARROLLO LOCAL DE SAN CRISTOBAL A PRESTAR SUS SERVICIOS TECNICOS QUE CONLLEVEN AL CUMPLIMIENTO DE LAS NORMAS ESTATALES DE CONTRATACIÓN EN CUMPLIMIENTO"/>
    <s v="Presentación de oferta"/>
    <s v="23/01/2018 10:24 PM (UTC -5 horas)"/>
    <n v="39600000"/>
    <s v="Proceso adjudicado y celebrado"/>
    <s v="MONICA ALEXANDRA GOMEZ SARMIENTO"/>
    <n v="299"/>
    <s v="CPS"/>
    <x v="1"/>
    <x v="1"/>
  </r>
  <r>
    <n v="72"/>
    <x v="4"/>
    <s v="FDLSC-CPS-079-2018"/>
    <s v="EL CONTRATISTA SE OBLIGA PARA CON EL FONDO DE DESARROLLO LOCAL A PRESTAR SUS SERVICIOS PROFESIONALES PARA EL ÁREA DE GESTIÓN DE DESARROLLO LOCAL EN LA FORMULACIÓN Y ACOMPAÑAMIENTO EN LAS ETAPAS"/>
    <s v="Presentación de oferta"/>
    <s v="18/01/2018 11:23 PM (UTC -5 horas)"/>
    <n v="55000000"/>
    <s v="Proceso adjudicado y celebrado"/>
    <s v="DARWIN JOHAN CRISTANCHO MICAN"/>
    <n v="280"/>
    <s v="CPS"/>
    <x v="1"/>
    <x v="1"/>
  </r>
  <r>
    <n v="73"/>
    <x v="4"/>
    <s v="FDLSC-CPS-080-2018"/>
    <s v="EL CONTRATISTA SE OBLIGA CON EL FONDO DE DESARROLLO LOCAL DE SAN CRISTOBAL A PRESTAR SERVICIOS PROFESIONALES PARA APOYAR JURÍDICAMENTE "/>
    <s v="Presentación de oferta"/>
    <s v="18/01/2018 11:26 PM (UTC -5 horas)"/>
    <n v="60500000"/>
    <s v="Proceso adjudicado y celebrado"/>
    <s v=" JOHN YEZID HERRERA MATIAS"/>
    <n v="325"/>
    <s v="CPS"/>
    <x v="1"/>
    <x v="1"/>
  </r>
  <r>
    <n v="74"/>
    <x v="4"/>
    <s v="FDLSC-CPS-081-2018"/>
    <s v="EL CONTRATISTA SE OBLIGA CON EL FONDO DE DESARROLLO LOCAL DE SAN CRISTOBAL A PRESTAR SERVICIOS PROFESIONALES PARA APOYAR JURÍDICAMENTE LA EJECUCIÓN DE LAS ACCIONES REQUERIDAS PARA LA DEPURACIÓN DE LAS"/>
    <s v="Presentación de oferta"/>
    <s v="18/01/2018 11:29 PM (UTC -5 horas)"/>
    <n v="60500000"/>
    <s v="Proceso adjudicado y celebrado"/>
    <s v="ALVARO ALEXANDER GALINDO ARDILA"/>
    <n v="364"/>
    <s v="CPS"/>
    <x v="1"/>
    <x v="1"/>
  </r>
  <r>
    <n v="75"/>
    <x v="4"/>
    <s v="FDLSC-CPS-082-2018"/>
    <s v="PRESTAR LOS SERVICIOS TÉCNICOS PARA APOYAR Y DAR SOPORTE TÉCNICO AL ADMINISTRADOR Y USUARIO FINAL DE LA RED DE SISTEMAS Y TECNOLOGÍA E INFORMACIÓN "/>
    <s v="Presentación de oferta"/>
    <s v="18/01/2018 11:09 PM (UTC -5 horas)"/>
    <n v="36300000"/>
    <s v="Proceso adjudicado y celebrado"/>
    <s v="  RAFAEL RODRIGUEZ GARCIA"/>
    <n v="281"/>
    <s v="CPS"/>
    <x v="1"/>
    <x v="1"/>
  </r>
  <r>
    <n v="76"/>
    <x v="4"/>
    <s v="FDLSC-CPS-083-2018"/>
    <s v="PRESTAR SERVICIOS PROFESIONALES PARA APOYAR LA ORGANIZACIÓN Y DISPOSICION GENERAL DEL PARQUE AUTOMOTOR "/>
    <s v="Presentación de oferta"/>
    <s v="20/01/2018 12:58 AM (UTC -5 horas)"/>
    <n v="48400000"/>
    <s v="Proceso adjudicado y celebrado"/>
    <s v="ALEXANDER RAMIREZ GRANADOS"/>
    <n v="315"/>
    <s v="CPS"/>
    <x v="1"/>
    <x v="1"/>
  </r>
  <r>
    <n v="77"/>
    <x v="4"/>
    <s v="FDLSC-CPS-084-2018"/>
    <s v="EL CONTRATISTA SE OBLIGA CON EL FONDO DE DESARROLLO LOCAL DE SAN CRISTOBAL A PRESTAR SERVICIOS PROFESIONALES PARA APOYAR JURÍDICAMENTE "/>
    <s v="Presentación de oferta"/>
    <s v="22/01/2018 09:35 PM (UTC -5 horas)"/>
    <n v="49500000"/>
    <s v="Proceso adjudicado y celebrado"/>
    <s v="KELLYS PATRICIA HERNANDEZ"/>
    <n v="373"/>
    <s v="CPS"/>
    <x v="1"/>
    <x v="1"/>
  </r>
  <r>
    <n v="78"/>
    <x v="4"/>
    <s v="FDLSC-CPS-085-2018"/>
    <s v="EL CONTRATISTA SE OBLIGA CON EL FONDO DE DESARROLLO LOCAL DE SAN CRISTOBAL A PRESTAR SERVICIOS PROFESIONALES PARA APOYAR JURÍDICAMENTE "/>
    <s v="Presentación de oferta"/>
    <s v="22/01/2018 11:11 PM (UTC -5 horas)"/>
    <n v="49500000"/>
    <s v="Proceso adjudicado y celebrado"/>
    <s v="RICARDO ERNESTO SANCHEZ MENESES"/>
    <n v="328"/>
    <s v="CPS"/>
    <x v="1"/>
    <x v="1"/>
  </r>
  <r>
    <n v="79"/>
    <x v="4"/>
    <s v="FDLSC-CPS-086-2018"/>
    <s v="El CONTRATISTA SE OBLIGA CON EL FONDO DE DESARROLLO LOCAL A PRESTAR SERVICIOS PROFESIONALES PARA APOYAR EL AREA DE GESTION DEL DESARROLLO LOCAL Y LA OFICINA DE PLANEACION LOCAL "/>
    <s v="Presentación de oferta"/>
    <s v="20/01/2018 12:41 AM (UTC -5 horas)"/>
    <n v="51700000"/>
    <s v="Proceso adjudicado y celebrado"/>
    <s v="JHOAN ARLEY OBANDO GUTIERREZ"/>
    <n v="331"/>
    <s v="CPS"/>
    <x v="1"/>
    <x v="1"/>
  </r>
  <r>
    <n v="80"/>
    <x v="4"/>
    <s v="FDLSC-CPS-087-2018"/>
    <s v="EL CONTRATISTA SE OBLIGA A PRESTAR SUS SERVICIOS PROFESIONALES DE APOYO TECNICO EN TODAS LAS ACTUACIONES, VISITAS Y/O PROCESOS QUE ADELANTEN LAS INPECCIONES DE POLICIA "/>
    <s v="Presentación de oferta"/>
    <s v="20/01/2018 06:36 PM (UTC -5 horas)"/>
    <n v="68981000"/>
    <s v="Proceso adjudicado y celebrado"/>
    <s v=" CRISTIAN FERNANDO FLOREZ HERRERA"/>
    <n v="318"/>
    <s v="CPS"/>
    <x v="1"/>
    <x v="1"/>
  </r>
  <r>
    <n v="81"/>
    <x v="4"/>
    <s v="FDLSC-CPS-088-2018"/>
    <s v="EL CONTRATISTA SE OBLIGA CON EL FONDO DE DESARROLLO LOCAL DE SAN CRISTOBAL A PRESTAR SERVICIOS PROFESIONALES PARA APOYAR JURÍDICAMENTE LA EJECUCIÓN DE LAS ACCIONES REQUERIDAS PARA LA DEPURACIÓN "/>
    <s v="Presentación de oferta"/>
    <s v="22/01/2018 09:37 PM (UTC -5 horas)"/>
    <n v="49500000"/>
    <s v="Proceso adjudicado y celebrado"/>
    <s v="ANA DEL PILAR DUARTE MURILLO"/>
    <n v="313"/>
    <s v="CPS"/>
    <x v="1"/>
    <x v="1"/>
  </r>
  <r>
    <n v="82"/>
    <x v="4"/>
    <s v="FDLSC-CPS-089-2018"/>
    <s v="EL CONTRATISTA SE OBLIGA CON EL FONDO DE DESARROLLO LOCAL DE SAN CRISTOBAL A PRESTAR SERVICIOS PROFESIONALES PARA APOYAR JURÍDICAMENTE "/>
    <s v="Presentación de oferta"/>
    <s v="22/01/2018 09:26 PM (UTC -5 horas)"/>
    <n v="49500000"/>
    <s v="Proceso adjudicado y celebrado"/>
    <s v=" JONATTAN ANDRES VILLAFRADEZ LOPEZ"/>
    <n v="303"/>
    <s v="CPS"/>
    <x v="1"/>
    <x v="1"/>
  </r>
  <r>
    <n v="83"/>
    <x v="4"/>
    <s v="FDLSC-CPS-090-2018"/>
    <s v="El contratista se obliga con el fondo de desarrollo local de san Cristóbal a la prestación de servicios profesionales en el área de gestión de desarrollo local para la formulación"/>
    <s v="Presentación de oferta"/>
    <s v="23/01/2018 10:48 AM (UTC -5 horas)"/>
    <n v="49500000"/>
    <s v="Proceso adjudicado y celebrado"/>
    <s v="JENNY ANDREA MONTOYA HERNÁNDEZ"/>
    <n v="334"/>
    <s v="CPS"/>
    <x v="1"/>
    <x v="1"/>
  </r>
  <r>
    <n v="84"/>
    <x v="4"/>
    <s v="FDLSC-CPS-091-2018"/>
    <s v="EL CONTRATISTA SE OBLIGA CON EL FONDO DE DESARROLLO LOCAL A PRESTAR SUS SERVICIOS PROFESIONALES PARA APOYAR AL ALCALDE (SA) LOCAL EN LA PROMOCION, ACOMPAÑAMIENTO, COORDINACION Y ATENCION "/>
    <s v="Presentación de oferta"/>
    <s v="23/01/2018 11:05 AM (UTC -5 horas)"/>
    <n v="49500000"/>
    <s v="Proceso adjudicado y celebrado"/>
    <s v="JOSE HERIBERTO ARISTIZABAL MONTOYA"/>
    <n v="362"/>
    <s v="CPS"/>
    <x v="1"/>
    <x v="1"/>
  </r>
  <r>
    <n v="85"/>
    <x v="4"/>
    <s v="FDLSC-CPS-092-2018"/>
    <s v="EL CONTRATISTA SE OBLIGA CON EL FONDO DE DESARROLLO LOCAL DE SAN CRISTOBAL A LA PRESTACION DE SERVICIOS PROFESIONALES PARA LA FORMULACIÓN, EVALUACIÓN, PRESENTACIÓN Y SEGUIMIENTO DE LOS PROYECTOS "/>
    <s v="Presentación de oferta"/>
    <s v="23/01/2018 10:03 AM (UTC -5 horas)"/>
    <n v="49500000"/>
    <s v="Proceso adjudicado y celebrado"/>
    <s v="MIGUEL ANGEL DELGADO BARRERA"/>
    <n v="332"/>
    <s v="CPS"/>
    <x v="1"/>
    <x v="1"/>
  </r>
  <r>
    <n v="86"/>
    <x v="4"/>
    <s v="FDLSC-CPS-093-2018"/>
    <s v="EL CONTRATISTA SE OBLIGA PARA CON EL FONDO DE DESARROLLO LOCAL DE SAN CRISTOBAL A PRESTAR SUS SERVICIOS PERSONALES DE APOYO ADMINISTRATIVO Y ASISTENCIAL A LAS INSPECCIONES DE POLICIA DE LA LOCALIDAD "/>
    <s v="Presentación de oferta"/>
    <s v="23/01/2018 10:10 AM (UTC -5 horas)"/>
    <n v="19250000"/>
    <s v="Proceso adjudicado y celebrado"/>
    <s v="DIANA MARCELA BERMUDEZ OVALLE"/>
    <n v="321"/>
    <s v="CPS"/>
    <x v="1"/>
    <x v="1"/>
  </r>
  <r>
    <n v="87"/>
    <x v="4"/>
    <s v="FDLSC-CPS-094-2018"/>
    <s v="EL CONTRATISTA SE OBLIGA PARA CON EL FONDO DE DESARROLLO LOCAL A PRESTAR SUS SERVICIOS TECNICOS PARA LA CONDUCCIÓN DE VEHICULOS PESADOS, MAQUINARIA PESADA Y VEHICULOS"/>
    <s v="Presentación de oferta"/>
    <s v="23/01/2018 10:16 AM (UTC -5 horas)"/>
    <n v="36300000"/>
    <s v="Proceso adjudicado y celebrado"/>
    <s v=" DICKSON FERMIN TORRES CORTEZ"/>
    <n v="387"/>
    <s v="CPS"/>
    <x v="1"/>
    <x v="1"/>
  </r>
  <r>
    <n v="88"/>
    <x v="4"/>
    <s v="FDLSC-CPS-095-2018"/>
    <s v="EL CONTRATISTA SE OBLIGA A PRESTAR SUS SERVICIOS PROFESIONALES DE APOYO TECNICO EN TODAS LAS ACTUACIONES, VISITAS Y/O PROCESOS QUE ADELANTEN LAS INPECCIONES DE POLICIA "/>
    <s v="Presentación de oferta"/>
    <s v="25/01/2018 03:25 AM (UTC -5 horas)"/>
    <n v="68981000"/>
    <s v="Proceso adjudicado y celebrado"/>
    <s v="JAIRO ARGUELLO BORDA"/>
    <n v="413"/>
    <s v="CPS"/>
    <x v="1"/>
    <x v="1"/>
  </r>
  <r>
    <n v="89"/>
    <x v="4"/>
    <s v="FDLSC-CPS-096-2018"/>
    <s v="EL CONTRATISTA SE OBLIGA A PRESTAR SUS SERVICIOS PROFESIONALES DE APOYO TECNICO EN TODAS LAS ACTUACIONES, VISITAS Y/O PROCESOS QUE ADELANTEN LAS INPECCIONES DE POLICIA "/>
    <s v="Presentación de oferta"/>
    <s v="23/01/2018 10:32 AM (UTC -5 horas)"/>
    <n v="68981000"/>
    <s v="Proceso adjudicado y celebrado"/>
    <s v="WALTER SMITH CORDOBA SANCHEZ"/>
    <n v="361"/>
    <s v="CPS"/>
    <x v="1"/>
    <x v="1"/>
  </r>
  <r>
    <n v="90"/>
    <x v="4"/>
    <s v="FDLSC-CPS-097-2018"/>
    <s v="PRESTAR LOS SERVICIOS TÉCNICOS PARA LA OPERACIÓN, SEGUIMIENTO Y CUMPLIMIENTO DE LOS PROCESOS Y PROCEDIMIENTOS DEL SERVICIO SOCIAL APOYOS PARA LA SEGURIDAD ECONOMICA TIPO C"/>
    <s v="Presentación de oferta"/>
    <s v="23/01/2018 11:23 AM (UTC -5 horas)"/>
    <n v="33000000"/>
    <s v="Proceso adjudicado y celebrado"/>
    <s v="YESIKA GARCIA VALENCIA"/>
    <n v="360"/>
    <s v="CPS"/>
    <x v="1"/>
    <x v="1"/>
  </r>
  <r>
    <n v="91"/>
    <x v="4"/>
    <s v="FDLSC-CPS-098-2018"/>
    <s v="PRESTAR SERVICIOS PROFESIONALES PARA APOYAR JURIDICAMENTE LA EJECUCION DE LAS ACCIONES REQUERIDAS PARA LA DEPURACION DE LAS ACTUACIONES ADMINISTRATIVAS"/>
    <s v="Presentación de oferta"/>
    <s v="22/01/2018 11:47 PM (UTC -5 horas)"/>
    <n v="49500000"/>
    <s v="Proceso adjudicado y celebrado"/>
    <s v="ANDREA KATHERIN ABRIL RODRIGUEZ"/>
    <n v="316"/>
    <s v="CPS"/>
    <x v="1"/>
    <x v="1"/>
  </r>
  <r>
    <n v="92"/>
    <x v="4"/>
    <s v="FDLSC-CPS-099-2018"/>
    <s v="PRESTAR SERVICIOS PROFESIONALES PARA APOYAR JURIDICAMENTE LA EJECUCION DE LAS ACCIONES REQUERIDAS PARA LA DEPURACION DE LAS ACTUACIONES ADMINISTRATIVAS"/>
    <s v="Presentación de oferta"/>
    <s v="22/01/2018 09:20 PM (UTC -5 horas)"/>
    <n v="49500000"/>
    <s v="Proceso adjudicado y celebrado"/>
    <s v=" ANLLY PAOLA NIETO MOLINA"/>
    <n v="293"/>
    <s v="CPS"/>
    <x v="1"/>
    <x v="1"/>
  </r>
  <r>
    <n v="93"/>
    <x v="4"/>
    <s v="FDLSC-CPS-100-2018"/>
    <s v="PRESTAR SUS SERVICIOS PERSONALES EN EL ÁREA GESTIÓN POLICIVA JURIDICA-REGIMEN URBANISTICO"/>
    <s v="Presentación de oferta"/>
    <s v="22/01/2018 10:04 PM (UTC -5 horas)"/>
    <n v="23430000"/>
    <s v="Proceso adjudicado y celebrado"/>
    <s v=" ROSA MARIA PATIÑO"/>
    <n v="320"/>
    <s v="CPS"/>
    <x v="1"/>
    <x v="1"/>
  </r>
  <r>
    <n v="94"/>
    <x v="4"/>
    <s v="FDLSC-CPS-101-2018"/>
    <s v="PRESTAR SUS SERVICIOS PERSONALES EN EL ÁREA GESTIÓN POLICIVA JURIDICA-REGIMEN URBANISTICO"/>
    <s v="Presentación de oferta"/>
    <s v="22/01/2018 06:15 PM (UTC -5 horas)"/>
    <n v="23430000"/>
    <s v="Proceso adjudicado y celebrado"/>
    <s v="JUAN CARLOS FURNIELES LEON"/>
    <n v="282"/>
    <s v="CPS"/>
    <x v="1"/>
    <x v="1"/>
  </r>
  <r>
    <n v="95"/>
    <x v="4"/>
    <s v="FDLSC-CPS-102-2018"/>
    <s v="PRESTACIÓN DE SERVICIOS DE APOYO EN LA EJECUCIÓN DE ACTIVIDADES AUXILIARES DE OBRA CIVIL, QUE CONLLEVEN AL MEJORAMIENTO Y ADECUACIÓN DEL ESPACIO PÚBLICO DE LA LOCALIDAD DE SAN CRISTÓBAL"/>
    <s v="Presentación de oferta"/>
    <s v="24/01/2018 05:46 PM (UTC -5 horas)"/>
    <n v="15400000"/>
    <s v="Proceso adjudicado y celebrado"/>
    <s v="YEISON ESTIVEN GALINDO BARBOSA"/>
    <n v="409"/>
    <s v="CPS"/>
    <x v="1"/>
    <x v="1"/>
  </r>
  <r>
    <n v="96"/>
    <x v="4"/>
    <s v="FDLSC-CPS-103-2018"/>
    <s v="PRESTACIÓN DE SERVICIOS DE APOYO EN LA EJECUCIÓN DE ACTIVIDADES AUXILIARES DE OBRA CIVIL, QUE CONLLEVEN AL MEJORAMIENTO Y ADECUACIÓN DEL ESPACIO PÚBLICO DE LA LOCALIDAD DE SAN CRISTÓBAL"/>
    <s v="Presentación de oferta"/>
    <s v="21/01/2018 12:00 PM (UTC -5 horas)"/>
    <n v="15400000"/>
    <s v="Proceso adjudicado y celebrado"/>
    <s v=" FREDY RODRIGUEZ GARCIA"/>
    <n v="302"/>
    <s v="CPS"/>
    <x v="1"/>
    <x v="1"/>
  </r>
  <r>
    <n v="0"/>
    <x v="4"/>
    <s v="FDLSC-CSP-104-2018"/>
    <s v="PRESTACIÓN DE SERVICIOS DE APOYO EN LA EJECUCIÓN DE ACTIVIDADES AUXILIARES DE OBRA CIVIL, QUE CONLLEVEN AL MEJORAMIENTO Y ADECUACIÓN DEL ESPACIO PÚBLICO DE LA LOCALIDAD DE SAN CRISTÓBAL"/>
    <s v="Presentación de oferta"/>
    <s v="24/01/2018 12:38 AM (UTC -5 horas)"/>
    <n v="0"/>
    <s v="Proceso en evaluación y observaciones"/>
    <s v="SIN ADJUDICAR "/>
    <s v="N/A"/>
    <s v="N/A"/>
    <x v="0"/>
    <x v="0"/>
  </r>
  <r>
    <n v="97"/>
    <x v="4"/>
    <s v="FDLSC-CPS-105-2018"/>
    <s v="PRESTACIÓN DE SERVICIOS DE APOYO EN LA EJECUCIÓN DE ACTIVIDADES AUXILIARES DE OBRA CIVIL, QUE CONLLEVEN AL MEJORAMIENTO Y ADECUACIÓN DEL ESPACIO PÚBLICO DE LA LOCALIDAD DE SAN CRISTÓBAL"/>
    <s v="Presentación de oferta"/>
    <s v="27/01/2018 12:03 AM (UTC -5 horas)"/>
    <n v="23430000"/>
    <s v="Proceso adjudicado y celebrado"/>
    <s v=" CLAUDIA PATRICIA SUAREZ ALDANA - REGISTRO 29/01/2018 - EN SECOP ESTA POR $15400000"/>
    <n v="461"/>
    <s v="CPS"/>
    <x v="1"/>
    <x v="1"/>
  </r>
  <r>
    <n v="98"/>
    <x v="4"/>
    <s v="FDLSC-CPS-106-208"/>
    <s v="EL CONTRATISTA SE OBLIGA PARA CON EL FONDO DE DESARROLLO LOCAL DE SAN CRISTOBAL A PRESTAR SUS SERVICIOS PERSONALES DE ASISTENCIA ADMINISTRATIVA EN EL ÁREA GESTIÓN PARA EL DESARROLLO LOCAL"/>
    <s v="Presentación de oferta"/>
    <s v="23/01/2018 02:26 PM (UTC -5 horas)"/>
    <n v="23430000"/>
    <s v="Proceso adjudicado y celebrado"/>
    <s v=" ANGELICA MARIA TORRES QUIROGA - SECOP _x000a_ANGELA MARIA TORRES QUIROGA . PREDIS"/>
    <n v="326"/>
    <s v="CPS"/>
    <x v="1"/>
    <x v="1"/>
  </r>
  <r>
    <n v="0"/>
    <x v="4"/>
    <s v="FDLSC-CPS-107-2018"/>
    <s v="PRESTAR LOS SERVICIOS PERSONALES PARA APOYAR LA JUNTA ADMINISTRADORA LOCAL DE SAN CRISTOBAL EN TAREAS ASISTENCIALES Y DE TRANSCRIPCIÓN DE ACTAS DE SESIONES ORDINARIAS"/>
    <s v="Presentación de oferta"/>
    <s v="22/01/2018 11:59 PM (UTC -5 horas)"/>
    <n v="0"/>
    <s v="Proceso en evaluación y observaciones"/>
    <s v="SIN ADJUDICAR "/>
    <s v="N/A"/>
    <s v="N/A"/>
    <x v="0"/>
    <x v="0"/>
  </r>
  <r>
    <n v="99"/>
    <x v="4"/>
    <s v="FDLSC-CPS-108-2018"/>
    <s v="PRESTAR LOS SERVICIOS PERSONALES PARA APOYAR LA JUNTA ADMINISTRADORA LOCAL DE SAN CRISTOBAL EN TAREAS ASISTENCIALES Y DE TRANSCRIPCION DE ACTAS DE SESIONES ORDINARIAS, EXTRAORDINARIAS"/>
    <s v="Presentación de oferta"/>
    <s v="22/01/2018 10:54 PM (UTC -5 horas)"/>
    <n v="23430000"/>
    <s v="Proceso adjudicado y celebrado"/>
    <s v="JULIETH STELIN CASTILLO REYES"/>
    <n v="395"/>
    <s v="CPS"/>
    <x v="1"/>
    <x v="1"/>
  </r>
  <r>
    <n v="100"/>
    <x v="4"/>
    <s v="FDLSC-CPS-109-2018"/>
    <s v="PRESTAR LOS SERVICIOS COMO ADMINISTRADOR DE RED"/>
    <s v="Presentación de oferta"/>
    <s v="23/01/2018 02:33 PM (UTC -5 horas)"/>
    <n v="58300000"/>
    <s v="Proceso adjudicado y celebrado"/>
    <s v="LEYDI JOHANNA TAMARA RODRIGUEZ"/>
    <n v="292"/>
    <s v="CPS"/>
    <x v="1"/>
    <x v="1"/>
  </r>
  <r>
    <n v="101"/>
    <x v="4"/>
    <s v="FDLSC-CPS-110-2018"/>
    <s v="PRESTAR SUS SERVICIOS PROFESIONALES PARA EL ÁREA DE GESTIÓN POLICIVA JURÍDICA DE LA ALCALDÍA LOCAL DE SAN CRISTÓBAL Y EN LA GESTIÓN DE ACTUACIONES JURÍDICAS"/>
    <s v="Presentación de oferta"/>
    <s v="23/01/2018 03:20 PM (UTC -5 horas)"/>
    <n v="49500000"/>
    <s v="Proceso adjudicado y celebrado"/>
    <s v="  JUELY JHANETH BONILLA MORA"/>
    <n v="374"/>
    <s v="CPS"/>
    <x v="1"/>
    <x v="1"/>
  </r>
  <r>
    <n v="102"/>
    <x v="4"/>
    <s v="FDLSC-CPS-111-2018"/>
    <s v="PRESTACIÓN DE SERVICIOS PROFESIONALES PARA EL APOYO AL ÁREA DE GESTIÓN JURÍDICA DE LA ALCALDÍA LOCAL DE SAN CRISTÓBAL EN LAS GESTIONES Y PROCEDIMIENTOS DEL RÉGIMEN URBANÍSTICO DE COMPETENCIA "/>
    <s v="Presentación de oferta"/>
    <s v="21/01/2018 03:39 PM (UTC -5 horas)"/>
    <n v="50600000"/>
    <s v="Proceso adjudicado y celebrado"/>
    <s v="JOSE ALFREDO MORA MORA"/>
    <n v="366"/>
    <s v="CPS"/>
    <x v="1"/>
    <x v="1"/>
  </r>
  <r>
    <n v="0"/>
    <x v="4"/>
    <s v="FDLSC-CPS-112-2018"/>
    <s v="PRESTACIÓN DE SERVICIOS PROFESIONALES PARA LA OPERACIÓN, PRESTACIÓN, SEGUIMIENTO Y CUMPLIMIENTO DE LOS PROCEDIMIENTOS ADMINISTRATIVOS, OPERATIVOS Y PROGRAMÁTICOS DEL SERVICIO SOCIAL APOYO ECONÓMICO TI"/>
    <s v="Presentación de oferta"/>
    <s v="23/01/2018 03:28 PM (UTC -5 horas)"/>
    <n v="0"/>
    <s v="Proceso en evaluación y observaciones"/>
    <s v="SIN ADJUDICAR "/>
    <s v="N/A"/>
    <s v="N/A"/>
    <x v="0"/>
    <x v="0"/>
  </r>
  <r>
    <n v="103"/>
    <x v="4"/>
    <s v="FDLSC-CPS-113-2018"/>
    <s v="EL CONTRATISTA SE OBLIGA CON EL FONDO DE DESARROLLO LOCAL DE SAN CRISTOBAL A LA PRESTACION DE SERVICIOS PROFESIONALES EN EL AREA DE GESTION DEL DESARROLLO LOCAL PARA CREAR Y EJECUTAR "/>
    <s v="Presentación de oferta"/>
    <s v="23/01/2018 03:05 PM (UTC -5 horas)"/>
    <n v="49500000"/>
    <s v="Proceso adjudicado y celebrado"/>
    <s v=" OSCAR DAVID DIAZ MAULEDOUX "/>
    <n v="367"/>
    <s v="CPS"/>
    <x v="1"/>
    <x v="1"/>
  </r>
  <r>
    <n v="0"/>
    <x v="4"/>
    <s v="FDLSC-CPS-114-2018"/>
    <s v="PRESTAR LOS SERVICIOS PERSONALES EN EL ÁREA DE GESTIÓN DE DESARROLLO LOCAL – CDI, PARA LA NOTIFICACIÓN DE CORRESPONDENCIA EN GENERAL Y GESTIÓN DOCUMENTAL"/>
    <s v="Presentación de oferta"/>
    <s v="26/01/2018 11:54 PM (UTC -5 horas)"/>
    <n v="0"/>
    <s v="Proceso en evaluación y observaciones"/>
    <s v="SIN ADJUDICAR "/>
    <s v="N/A"/>
    <s v="N/A"/>
    <x v="0"/>
    <x v="0"/>
  </r>
  <r>
    <n v="104"/>
    <x v="4"/>
    <s v="FDLSC-CPS-115-2018"/>
    <s v="EL CONTRATISTA SE OBLIGA PARA CON EL FONDO DE DESARROLLO LOCAL A PRESTAR SUS SERVICIOS TECNICOS EN LA CONDUCCIÓN DEL VEHICULO "/>
    <s v="Presentación de oferta"/>
    <s v="23/01/2018 02:50 PM (UTC -5 horas)"/>
    <n v="36300000"/>
    <s v="Proceso adjudicado y celebrado"/>
    <s v="MIGUEL FERNANDO SANCHEZ RUIZ"/>
    <n v="388"/>
    <s v="CPS"/>
    <x v="1"/>
    <x v="1"/>
  </r>
  <r>
    <n v="105"/>
    <x v="4"/>
    <s v="FDLSC-CPS-116-2018"/>
    <s v="PRESTACION DE SERVICIOS PROFESIONALES PARA LA OPERACIÓN, PRESTACION, SEGUIMIENTO Y CUMPLIMIENTO DE LOS PROCEDIMIENTOS ADMINISTRATIVOS, OPERATIVOS Y PROGRAMATICOS DEL SERVICIO SOCIAL APOYO ECONOMICO "/>
    <s v="Presentación de oferta"/>
    <s v="23/01/2018 03:24 PM (UTC -5 horas)"/>
    <n v="47300000"/>
    <s v="Proceso adjudicado y celebrado"/>
    <s v=" GLORIA ILMA FORERO GARZON "/>
    <n v="375"/>
    <s v="CPS"/>
    <x v="1"/>
    <x v="1"/>
  </r>
  <r>
    <n v="106"/>
    <x v="4"/>
    <s v="FDLSC-CPS-117-2018"/>
    <s v="EL CONTRATISTA SE OBLIGA PARA CON LA ALCALDÍA LOCAL DE SAN CRISTOBAL A PRESTAR SUS SERVICIOS EN EL ÁREA DE GESTIÓN DE DESARROLLO LOCAL – CDI, PARA LA ATENCION, RECEPCION Y TRAMITE DE LOS DOCUMENTOS "/>
    <s v="Presentación de oferta"/>
    <s v="23/01/2018 02:46 PM (UTC -5 horas)"/>
    <n v="23430000"/>
    <s v="Proceso adjudicado y celebrado"/>
    <s v="VIVIAN ALEXANDRA OTÁLORA GIL"/>
    <n v="352"/>
    <s v="CPS"/>
    <x v="1"/>
    <x v="1"/>
  </r>
  <r>
    <n v="107"/>
    <x v="4"/>
    <s v="FDLSC-CPS-118-2018"/>
    <s v="EL CONTRATISTA SE OBLIGA A PRESTAR SUS SERVICIOS TECNICOS PARA QUE REALICE LAS ACTIVIDADES CONCERNIENTES A LOS TRÁMITES RELACIONADOS CON EL ALMACÉN Y APOYAR LAS AREAS DE GESTIÓN"/>
    <s v="Presentación de oferta"/>
    <s v="21/01/2018 01:55 PM (UTC -5 horas)"/>
    <n v="35200000"/>
    <s v="Proceso adjudicado y celebrado"/>
    <s v="LUIS CARLOS MORA VICTORINO"/>
    <n v="337"/>
    <s v="CPS"/>
    <x v="1"/>
    <x v="1"/>
  </r>
  <r>
    <n v="108"/>
    <x v="4"/>
    <s v="FDLSC-CPS-119-2018"/>
    <s v="PRESTAR LOS SERVICIOS PERSONALES PARA APOYAR ACTIVIDADES DE LOGISITICA DE LAS AREAS DE GESTION DEL FONDO DE DESARROLLO LOCAL DE SAN CRISTOBAL, EN LOS DIFERENTES EVENTOS Y LUGARES DEL TERRITORIO LOCAL"/>
    <s v="Presentación de oferta"/>
    <s v="22/01/2018 09:55 PM (UTC -5 horas)"/>
    <n v="23430000"/>
    <s v="Proceso adjudicado y celebrado"/>
    <s v="LUIS CARLOS GARZON CORTES "/>
    <n v="429"/>
    <s v="CPS"/>
    <x v="1"/>
    <x v="1"/>
  </r>
  <r>
    <n v="109"/>
    <x v="4"/>
    <s v="FDLCS-CPS120-2018"/>
    <s v="EL CONTRATISTA SE OBLIGA CON EL FONDO DE DESARROLLO LOCAL DE SAN CRISTOBAL A LA PRESTACIÓN DE SERVICIOS PROFESIONALES PARA APOYAR EL ÁREA DE GESTIÓN DEL DESARROLLO LOCAL "/>
    <s v="Presentación de oferta"/>
    <s v="23/01/2018 03:09 PM (UTC -5 horas)"/>
    <n v="49500000"/>
    <s v="Proceso adjudicado y celebrado"/>
    <s v="LUIS DANIEL MIRANDA CIFUENTES"/>
    <n v="336"/>
    <s v="CPS"/>
    <x v="1"/>
    <x v="1"/>
  </r>
  <r>
    <n v="110"/>
    <x v="4"/>
    <s v="FDLSC-CPS-121-2018"/>
    <s v="PRESTACION DE SERVICIOS PROFESIONALES PARA LA OPERACIÓN, PRESTACION, SEGUIMIENTO Y CUMPLIMIENTO DE LOS PROCEDIMIENTOS ADMINISTRATIVOS, OPERATIVOS Y PROGRAMATICOS DEL SERVICIO SOCIAL APOYO ECONOMICO "/>
    <s v="Presentación de oferta"/>
    <s v="25/01/2018 02:48 AM (UTC -5 horas)"/>
    <n v="47300000"/>
    <s v="Proceso adjudicado y celebrado"/>
    <s v="LUZ MARINA VARELA"/>
    <n v="419"/>
    <s v="CPS"/>
    <x v="1"/>
    <x v="1"/>
  </r>
  <r>
    <n v="111"/>
    <x v="4"/>
    <s v="FDLSC-CPS-122-2018"/>
    <s v="RESTAR LOS SERVICIOS PERSONALES EN EL AREA DE GESTION DE DESARROLLO LOCAL – CDI, PARA LA NOTIFICACION DE CORRESPONDENCIA EN GENERAL Y GESTION DOCUMENTAL, DE CADA UNA DE LAS DEPENDENCIAS DE LA ALCALDIA"/>
    <s v="Presentación de oferta"/>
    <s v="26/01/2018 10:19 PM (UTC -5 horas)"/>
    <n v="23430000"/>
    <s v="Proceso adjudicado y celebrado"/>
    <s v="JULIO EDUARDO BURBANO TORO - PREDIS MARCO ANTONIO GOMEZ CARO"/>
    <n v="451"/>
    <s v="CPS"/>
    <x v="1"/>
    <x v="1"/>
  </r>
  <r>
    <n v="112"/>
    <x v="4"/>
    <s v="FDLSC-CPS-123-2018"/>
    <s v="EL CONTRATISTA SE OBLIGA PARA CON LA ALCALDÍA LOCAL DE SAN CRISTOBAL A PRESTAR SUS SERVICIOS EN EL ÁREA DE GESTIÓN DE DESARROLLO LOCAL – CDI, PARA LA ATENCION, RECEPCION "/>
    <s v="Presentación de oferta"/>
    <s v="22/01/2018 09:58 PM (UTC -5 horas)"/>
    <n v="23430000"/>
    <s v="Proceso adjudicado y celebrado"/>
    <s v=" RICARDO ESTIBEN GARZON GONZALEZ"/>
    <n v="301"/>
    <s v="CPS"/>
    <x v="1"/>
    <x v="1"/>
  </r>
  <r>
    <n v="113"/>
    <x v="4"/>
    <s v="FDLSC-CPS-124-2018"/>
    <s v="A PRESTAR SUS SERVICIOS PERSONALES EN EL AREA DE GESTION DE DESARROLLO LOCAL PARA LA GESTION DOCUMENTAL, REALIZANDO LAS ACTIVIDADES QUE REQUIERA EL ARCHIVO"/>
    <s v="Presentación de oferta"/>
    <s v="23/01/2018 02:55 PM (UTC -5 horas)"/>
    <n v="23430000"/>
    <s v="Proceso adjudicado y celebrado"/>
    <s v="JORGE EDUARDO GÓMEZ VALBUENA"/>
    <n v="327"/>
    <s v="CPS"/>
    <x v="1"/>
    <x v="1"/>
  </r>
  <r>
    <n v="114"/>
    <x v="4"/>
    <s v="FDLSC-CPS-125-2018"/>
    <s v="EL CONTRATISTA SE OBLIGA PARA CON LA ALCALDÍA LOCAL DE SAN CRISTOBAL A PRESTAR SUS SERVICIOS PERSONALES EN EL AREA DE GESTION DE DESARROLLO LOCAL PARA LA GESTION DOCUMENTAL"/>
    <s v="Presentación de oferta"/>
    <s v="25/01/2018 02:33 AM (UTC -5 horas)"/>
    <n v="23430000"/>
    <s v="Proceso adjudicado y celebrado"/>
    <s v="YEIMY CAROLINA BELLO CALIXTO"/>
    <n v="418"/>
    <s v="CPS"/>
    <x v="1"/>
    <x v="1"/>
  </r>
  <r>
    <n v="115"/>
    <x v="4"/>
    <s v="FDLSC-CPS-126-2018"/>
    <s v="EL CONTRATISTA SE OBLIGA PARA CON LA ALCALDÍA LOCAL DE SAN CRISTOBAL A PRESTAR SUS SERVICIOS PERSONALES EN EL AREA DE GESTION DE DESARROLLO LOCAL PARA LA GESTION DOCUMENTAL"/>
    <s v="Presentación de oferta"/>
    <s v="21/01/2018 03:59 PM (UTC -5 horas)"/>
    <n v="23430000"/>
    <s v="Proceso adjudicado y celebrado"/>
    <s v=" LAURA XIMENA ARISTIZABAL ACOSTA "/>
    <n v="368"/>
    <s v="CPS"/>
    <x v="1"/>
    <x v="1"/>
  </r>
  <r>
    <n v="116"/>
    <x v="4"/>
    <s v="FDLSC-CPS-127-2018"/>
    <s v="EL CONTRATISTA SE OBLIGA PARA CON LA ALCALDÍA LOCAL DE SAN CRISTOBAL A PRESTAR SUS SERVICIOS PERSONALES EN EL AREA DE GESTION DE DESARROLLO LOCAL PARA LA GESTION DOCUMENTAL"/>
    <s v="Presentación de oferta"/>
    <s v="21/01/2018 04:24 PM (UTC -5 horas)"/>
    <n v="23430000"/>
    <s v="Proceso adjudicado y celebrado"/>
    <s v="JHONATAN ANDRES BERNAL PARRA"/>
    <n v="370"/>
    <s v="CPS"/>
    <x v="1"/>
    <x v="1"/>
  </r>
  <r>
    <n v="117"/>
    <x v="4"/>
    <s v="FDLSC-CPS-128-2018"/>
    <s v="RESTAR SUS SERVICIOS PERSONALES EN EL AREA DE GESTION DE DESARROLLO LOCAL PARA LA GESTION DOCUMENTAL, REALIZANDO LAS ACTIVIDADES QUE REQUIERA EL ARCHIVO"/>
    <s v="Presentación de oferta"/>
    <s v="21/01/2018 04:25 PM (UTC -5 horas)"/>
    <n v="23430000"/>
    <s v="Proceso adjudicado y celebrado"/>
    <s v="RICARDO JAVIER MARTÍNEZ REYES - SECOP _x000a_RICARDO JAVIERMATIN MARINEZ REYES - PREDIS"/>
    <n v="371"/>
    <s v="CPS"/>
    <x v="1"/>
    <x v="1"/>
  </r>
  <r>
    <n v="118"/>
    <x v="4"/>
    <s v="FDLSC-CPS-129-2018"/>
    <s v="EL CONTRATISTA SE OBLIGA PARA CON LA ALCALDÍA LOCAL DE SAN CRISTOBAL A PRESTAR SUS SERVICIOS PERSONALES EN EL AREA DE GESTIÓN DE DESARROLLO LOCAL PARA LA GESTIÓN DOCUMENTAL"/>
    <s v="Presentación de oferta"/>
    <s v="21/01/2018 04:30 PM (UTC -5 horas)"/>
    <n v="23430000"/>
    <s v="Proceso adjudicado y celebrado"/>
    <s v="JORGE ALFONSO LEMUS SANTOS"/>
    <n v="450"/>
    <s v="CPS"/>
    <x v="1"/>
    <x v="1"/>
  </r>
  <r>
    <n v="119"/>
    <x v="4"/>
    <s v="FDLSC-CPS-130-2018"/>
    <s v="EL CONTRATISTA SE OBLIGA PARA CON FONDO DE DESARROLLO LOCAL A PRESTAR SUS SERVICIOS PROFESIONALES PARA APOYAR EL AREA DESARROLLO LOCAL EN LOS PROCESOS CONTABLES Y FINANCIEROS PARA LA ADOPCION DE NIIF"/>
    <s v="Presentación de oferta"/>
    <s v="26/01/2018 04:26 AM (UTC -5 horas)"/>
    <n v="48400000"/>
    <s v="Proceso adjudicado y celebrado"/>
    <s v="MARTHA CECILIA HERNANDEZ TIBADUIZA"/>
    <n v="405"/>
    <s v="CPS"/>
    <x v="1"/>
    <x v="1"/>
  </r>
  <r>
    <n v="120"/>
    <x v="4"/>
    <s v="FDLSC-CPS-131-2018"/>
    <s v="EL CONTRATISTA SE OBLIGA CON EL FONDO DE DESARROLLO LOCAL DE SAN CRISTOBAL A LA PRESTACION DE SERVICIOS TECNICOS PARA ADELANTAR EL PROCESO DE COBROS PERSUASIVOS DE LAS MULTAS IMPUESTAS POR LA ALCALDI"/>
    <s v="Presentación de oferta"/>
    <s v="22/01/2018 10:09 PM (UTC -5 horas)"/>
    <n v="36300000"/>
    <s v="Proceso adjudicado y celebrado"/>
    <s v="LILIA YOBANA ESPINAL ESPINAL"/>
    <n v="319"/>
    <s v="CPS"/>
    <x v="1"/>
    <x v="1"/>
  </r>
  <r>
    <n v="121"/>
    <x v="4"/>
    <s v="FDLSC-CPS-132-2018"/>
    <s v="EL CONTRATISTA SE OBLIGA PARA CON EL FONDO DE DESARROLLO LOCAL A APOYAR LA CONDUCCIÓN DE VEHÍCULOS LIVIANOS"/>
    <s v="Presentación de oferta"/>
    <s v="22/01/2018 09:51 PM (UTC -5 horas)"/>
    <n v="24200000"/>
    <s v="Proceso adjudicado y celebrado"/>
    <s v="LUIS MIGUEL BELTRAN GAMBOA"/>
    <n v="330"/>
    <s v="CPS"/>
    <x v="1"/>
    <x v="1"/>
  </r>
  <r>
    <n v="122"/>
    <x v="4"/>
    <s v="FDLSC-CPS-133-2018"/>
    <s v="EL CONTRATISTA SE OBLIGA CON EL FONDO DE DESARROLLO LOCAL DE SAN CRISTOBAL A PRESTAR SUS SERVICIOS PERSONALES PARA APOYAR LA GESTIÓN LOCAL Y TERRITORIAL DE LOS TEMAS DE SEGURIDAD Y CONVIVENCIA CIUD"/>
    <s v="Presentación de oferta"/>
    <s v="21/01/2018 06:55 PM (UTC -5 horas)"/>
    <n v="19470000"/>
    <s v="Proceso adjudicado y celebrado"/>
    <s v=" EDNA ROCIO ZULUAGA FAJARDO  "/>
    <n v="354"/>
    <s v="CPS"/>
    <x v="1"/>
    <x v="1"/>
  </r>
  <r>
    <n v="123"/>
    <x v="4"/>
    <s v="FDLSC-CPS-134-2018"/>
    <s v="EL CONTRATISTA SE OBLIGA CON EL FONDO DE DESARROLLO LOCAL DE SAN CRISTOBAL A PRESTAR SUS SERVICIOS PROFESIONALES ESPECIALIZADOS PARA EL AREA DE GESTIÓN DE DESARROLLO LOCAL, ORGANIZANDO LA FORMULACION,"/>
    <s v="Presentación de oferta"/>
    <s v="21/01/2018 07:35 PM (UTC -5 horas)"/>
    <n v="72050000"/>
    <s v="Proceso adjudicado y celebrado"/>
    <s v=" EDGAR ANDRES TOQUICA GIRALDO"/>
    <n v="310"/>
    <s v="CPS"/>
    <x v="1"/>
    <x v="1"/>
  </r>
  <r>
    <n v="124"/>
    <x v="4"/>
    <s v="FDLSC-CPS-135-2018"/>
    <s v="EL CONTRATISTA SE OBLIGA CON EL FONDO DE DESARROLLO LOCAL DE SAN CRISTOBAL A PRESTAR SUS SERVICIOS PROFESIONALES PARA LA IMPLEMENTACION, SOCIALIZACION"/>
    <s v="Presentación de oferta"/>
    <s v="21/01/2018 06:57 PM (UTC -5 horas)"/>
    <n v="49500000"/>
    <s v="Proceso adjudicado y celebrado"/>
    <s v=" ARNOLDO ELIECER SOSA RODRIGUEZ"/>
    <n v="355"/>
    <s v="CPS"/>
    <x v="1"/>
    <x v="1"/>
  </r>
  <r>
    <n v="125"/>
    <x v="4"/>
    <s v="FDLSC-CPS-136-2018"/>
    <s v="EL CONTRATISTA SE OBLIGA CON EL FONDO DE DESARROLLO LOCAL DE SAN CRISTOBAL A PRESTAR SERVICIOS PROFESIONALES ESPECIALIZADOS EN EL ÁREA DE GESTIÓN PARA EL DESARROLLO LOCAL"/>
    <s v="Presentación de oferta"/>
    <s v="21/01/2018 07:39 PM (UTC -5 horas)"/>
    <n v="72600000"/>
    <s v="Proceso adjudicado y celebrado"/>
    <s v=" ARGEMIRO RINCON ORTIZ"/>
    <n v="356"/>
    <s v="CPS"/>
    <x v="1"/>
    <x v="1"/>
  </r>
  <r>
    <n v="126"/>
    <x v="4"/>
    <s v="FDLSC-CPS-137-2018"/>
    <s v="PRESTACIÓN DE SERVICIOS PROFESIONALES PARA LA OPERACIÓN, PRESTACIÓN, SEGUIMIENTO Y CUMPLIMIENTO DE LOS PROCEDIMIENTOS ADMINISTRATIVOS, OPERATIVOS Y PROGRAMÁTICOS DEL SERVICIO SOCIAL APOYO ECONÓMICO "/>
    <s v="Presentación de oferta"/>
    <s v="21/01/2018 07:15 PM (UTC -5 horas)"/>
    <n v="47300000"/>
    <s v="Proceso adjudicado y celebrado"/>
    <s v="MARÍA ANGÉLICA RIVERA CARMARGO"/>
    <n v="323"/>
    <s v="CPS"/>
    <x v="1"/>
    <x v="1"/>
  </r>
  <r>
    <n v="127"/>
    <x v="4"/>
    <s v="FDLSC-CPS-138-2018"/>
    <s v="APOYAR LA FORMULACIÓN, EJECUCIÓN, SEGUIMIENTO Y MEJORA CONTINUA DE LAS HERRAMIENTAS QUE CONFORMAN LA GESTIÓN AMBIENTAL "/>
    <s v="Presentación de oferta"/>
    <s v="21/01/2018 07:16 PM (UTC -5 horas)"/>
    <n v="49500000"/>
    <s v="Proceso adjudicado y celebrado"/>
    <s v="JULIO CESAR ESPAÑOL SARMIENTO"/>
    <n v="324"/>
    <s v="CPS"/>
    <x v="1"/>
    <x v="1"/>
  </r>
  <r>
    <n v="128"/>
    <x v="4"/>
    <s v="FDLSC-CPS-139-2018"/>
    <s v="EL CONTRATISTA SE OBLIGA CON EL FONDO DE DESARROLLO LOCAL DE SAN CRISTOBAL A PRESTAR SUS SERVICIOS PROFESIONALES DE APOYO A LA CASA DEL CONSUMIDOR EN LAS ACTUACIONES TÉCNICAS Y ADMINISTRATIVAS "/>
    <s v="Presentación de oferta"/>
    <s v="24/01/2018 10:22 AM (UTC -5 horas)"/>
    <n v="50600000"/>
    <s v="Proceso adjudicado y celebrado"/>
    <s v="JAIME DARIO PARDO RODRIGUEZ"/>
    <n v="357"/>
    <s v="CPS"/>
    <x v="1"/>
    <x v="1"/>
  </r>
  <r>
    <n v="0"/>
    <x v="4"/>
    <s v="FDLSC-CPS-140-2018"/>
    <s v="El CONTRATISTA SE OBLIGA CON EL FONDO DE DESARROLLO LOCAL DE SAN CRISTOBAL A PRESTAR SERVICIOS PROFESIONALES PARA APOYAR PARA APOYAR LA GESTIÓN JURÍDICA DE LAS CASA DEL CONSUMIDOR EN EL MARCO DEL CONV"/>
    <s v="Presentación de oferta"/>
    <s v="21/01/2018 08:28 PM (UTC -5 horas)"/>
    <n v="0"/>
    <s v="Publicado"/>
    <s v="SIN ADJUDICAR "/>
    <s v="N/A"/>
    <s v="N/A"/>
    <x v="0"/>
    <x v="0"/>
  </r>
  <r>
    <n v="129"/>
    <x v="4"/>
    <s v="FDLSC-CPS-141-2018"/>
    <s v="EL CONTRATISTA SE OBLIGA CON EL FONDO DE DESARROLLO LOCAL DE SAN CRISTOBAL A PRESTAR SUS SERVICIOS PROFESIONALES PARA APOYAR LA IMPLEMENTACION DEL PROCESO DE ESCUELA DE GOBIERNO Y DEL SISTEMA "/>
    <s v="Presentación de oferta"/>
    <s v="21/01/2018 07:57 PM (UTC -5 horas)"/>
    <n v="42900000"/>
    <s v="Proceso adjudicado y celebrado"/>
    <s v="DEISY VIVIANA SANDOVAL RIVERA"/>
    <n v="372"/>
    <s v="CPS"/>
    <x v="1"/>
    <x v="1"/>
  </r>
  <r>
    <n v="130"/>
    <x v="4"/>
    <s v="FDLSC-CPS-142-2018"/>
    <s v="EL CONTRATISTA SE OBLIGA A PRESTAR SUS SERVICIOS PROFESIONALES DE APOYO JURÍDICO A LA EJECUCIÓN DE LAS ACCIONES REQUERIDAS PARA EL TRÁMITE E IMPULSO PROCESAL"/>
    <s v="Presentación de oferta"/>
    <s v="22/01/2018 04:28 PM (UTC -5 horas)"/>
    <n v="49500000"/>
    <s v="Proceso adjudicado y celebrado"/>
    <s v="NINI JOHANNA GUTIÉRREZ TORRES"/>
    <n v="322"/>
    <s v="CPS"/>
    <x v="1"/>
    <x v="1"/>
  </r>
  <r>
    <n v="131"/>
    <x v="4"/>
    <s v="FDLSC-CPS-143-2018"/>
    <s v="L CONTRATISTA SE OBLIGA A PRESTAR SUS SERVICIOS PROFESIONALES DE APOYO JURIDICO A LA EJECUCIÓN DE LAS ACCIONES REQUERIDAS PARA EL TRÁMITE E IMPULSO PROCESAL DE LAS ACTUACIONES CONTRAVENCIONAL"/>
    <s v="Presentación de oferta"/>
    <s v="22/01/2018 02:42 PM (UTC -5 horas)"/>
    <n v="49500000"/>
    <s v="Proceso adjudicado y celebrado"/>
    <s v="SANDRA VIVIANA RIATIVA PINILLA"/>
    <n v="312"/>
    <s v="CPS"/>
    <x v="1"/>
    <x v="1"/>
  </r>
  <r>
    <n v="0"/>
    <x v="4"/>
    <s v="FDLSC-CPS-144-2018"/>
    <s v="L CONTRATISTA SE OBLIGA CON EL FONDO DE DESARROLLO LOCAL DE SAN CRISTOBAL A PRESTAR SERVICIOS PROFESIONALES PARA APOYAR JURIDICAMENTE LA EJECUCION DE LAS ACCIONES REQUERIDAS PARA LA DEPURACION "/>
    <s v="Presentación de oferta"/>
    <s v="22/01/2018 03:01 PM (UTC -5 horas)"/>
    <n v="0"/>
    <s v="Publicado"/>
    <s v="SIN ADJUDICAR "/>
    <s v="N/A"/>
    <s v="N/A"/>
    <x v="0"/>
    <x v="0"/>
  </r>
  <r>
    <n v="132"/>
    <x v="4"/>
    <s v="FDLSC-CPS-145-2018"/>
    <s v="EL CONTRATISTA SE OBLIGA PARA CON LA ALCALDÍA LOCAL DE SAN CRISTOBAL A PRESTAR SUS SERVICIOS EN EL ÁREA DE GESTIÓN DE DESARROLLO LOCAL – CDI, PARA LA ATENCION, RECEPCION Y TRAMITE DE LOS DOCUMENTOS "/>
    <s v="Presentación de oferta"/>
    <s v="22/01/2018 03:39 PM (UTC -5 horas)"/>
    <n v="23430000"/>
    <s v="Proceso adjudicado y celebrado"/>
    <s v="LADY YOLANDA GOMEZ MORENO"/>
    <n v="311"/>
    <s v="CPS"/>
    <x v="1"/>
    <x v="1"/>
  </r>
  <r>
    <n v="133"/>
    <x v="4"/>
    <s v="FDLSC-CPS-146-2018"/>
    <s v="EL CONTRATISTA SE OBLIGA CON EL FONDO DE DESARROLLO LOCAL DE SAN CRISTOBAL A PRESTAR SERVICIOS PROFESIONALES ESPECIALIZADOS AL DESPACHO, ESPECÍFICAMENTE EN TEMAS DE ORDEN ADMINISTRATIVO"/>
    <s v="Presentación de oferta"/>
    <s v="22/01/2018 03:56 PM (UTC -5 horas)"/>
    <n v="82500000"/>
    <s v="Proceso adjudicado y celebrado"/>
    <s v="JOSÉ ARMANDO RUIZ CALDERON"/>
    <n v="358"/>
    <s v="CPS"/>
    <x v="1"/>
    <x v="1"/>
  </r>
  <r>
    <n v="134"/>
    <x v="4"/>
    <s v="FDLSC-CPS-147-2018"/>
    <s v="PRESTACIÓN DE SERVICIOS PROFESIONALES EN EL ÁREA DE GESTIÓN DE DESARROLLO LOCAL PARA APOYAR LA FORMULACIÓN, EVALUACIÓN, PRESENTACIÓN Y SEGUIMIENTO DE LOS DIFERENTES PROYECTOS DEL FONDO DE DESARROLLO "/>
    <s v="Presentación de oferta"/>
    <s v="22/01/2018 04:37 PM (UTC -5 horas)"/>
    <n v="42900000"/>
    <s v="Proceso adjudicado y celebrado"/>
    <s v=" GINNA CAROLY CORREALES JIMENEZ"/>
    <n v="394"/>
    <s v="CPS"/>
    <x v="1"/>
    <x v="1"/>
  </r>
  <r>
    <n v="135"/>
    <x v="4"/>
    <s v="FDLSC-CPS-148-2018"/>
    <s v="A PRESTAR SUS SERVICIOS TÉCNICOS EN EL ÁREA DE GESTIÓN DEL DESARROLLO LOCAL PARA LA GESTIÓN DOCUMENTAL, CON EL FIN DE RECEPCIONAR, REVISAR, ORGANIZAR, CLASIFICAR Y PRESERVAR LA DOCUMENTACIÓN "/>
    <s v="Presentación de oferta"/>
    <s v="24/01/2018 10:07 AM (UTC -5 horas)"/>
    <n v="33000000"/>
    <s v="Proceso adjudicado y celebrado"/>
    <s v="YEIMY CAMILA TRIANA VIGOYA"/>
    <n v="335"/>
    <s v="CPS"/>
    <x v="1"/>
    <x v="1"/>
  </r>
  <r>
    <n v="136"/>
    <x v="4"/>
    <s v="FDLSC-CPS-149-2018"/>
    <s v="SE OBLIGA A PRESTAR SUS SERVICIOS TECNICOS EN EL AREA DE GESTION DEL DESARROLLO LOCAL PARA LA GESTION DOCUMENTAL, CON EL FIN DE RECEPCIONAR, REVISAR, ORGANIZAR, CLASIFICAR Y PRESERVAR DOCUMENTACION "/>
    <s v="Presentación de oferta"/>
    <s v="24/01/2018 10:18 AM (UTC -5 horas)"/>
    <n v="33000000"/>
    <s v="Proceso adjudicado y celebrado"/>
    <s v="OLGA LUCIA HERNANDEZ MELO"/>
    <n v="365"/>
    <s v="CPS"/>
    <x v="1"/>
    <x v="1"/>
  </r>
  <r>
    <n v="137"/>
    <x v="4"/>
    <s v="FDLSC-CPS-150-2018"/>
    <s v="PRESTAR LOS SERVICIOS TÉCNICOS PARA ORGANIZAR Y REALIZAR LAS ACTIVIDADES DE LOGÍSTICA DE LAS ÁREAS DE GESTIÓN DEL FONDO DE DESARROLLO LOCAL DE SAN CRISTOBAL, EN LOS DIFERENTES EVENTOS Y LUGARES"/>
    <s v="Presentación de oferta"/>
    <s v="22/01/2018 05:34 PM (UTC -5 horas)"/>
    <n v="28600000"/>
    <s v="Proceso adjudicado y celebrado"/>
    <s v="GIOVANNY ALBERTO ALFONSO MARÍN"/>
    <n v="359"/>
    <s v="CPS"/>
    <x v="1"/>
    <x v="1"/>
  </r>
  <r>
    <n v="138"/>
    <x v="4"/>
    <s v="FDLSC-CPS-151-2018"/>
    <s v="EL CONTRATISTA SE OBLIGA PARA CON LA ALCALDÍA LOCAL DE SAN CRISTOBAL A PRESTAR SUS SERVICIOS PROFESIONALES PARA APOYAR LA FORMULACIÓN, GESTIÓN Y SEGUIMIENTO "/>
    <s v="Presentación de oferta"/>
    <s v="24/01/2018 10:25 AM (UTC -5 horas)"/>
    <n v="49500000"/>
    <s v="Proceso adjudicado y celebrado"/>
    <s v="DIANA CAROLINA PÉREZ RANGEL"/>
    <n v="338"/>
    <s v="CPS"/>
    <x v="1"/>
    <x v="1"/>
  </r>
  <r>
    <n v="139"/>
    <x v="4"/>
    <s v="FDLSC-CPS152-2018"/>
    <s v="EL CONTRATISTA SE OBLIGA CON EL FONDO DE DESARROLLO LOCAL DE SAN CRISTOBAL A PRESTAR SUS SERVICIOS PROFESIONALES DE APOYO AL AREA DE GESTIÓN DE DESARROLLO LOCA"/>
    <s v="Presentación de oferta"/>
    <s v="23/01/2018 07:11 PM (UTC -5 horas)"/>
    <n v="56100000"/>
    <s v="Proceso adjudicado y celebrado"/>
    <s v=" JOHN FREDY AGUIRRE CORREA"/>
    <n v="369"/>
    <s v="CPS"/>
    <x v="1"/>
    <x v="1"/>
  </r>
  <r>
    <n v="140"/>
    <x v="4"/>
    <s v="FDLSC-CPS-153-2018"/>
    <s v="EL CONTRATISTA SE OBLIGA CON EL FONDO DE DESARROLLO LOCAL DE SAN CRISTOBAL A PRESTAR SERVICIOS PROFESIONALES ESPECIALIZADOS PARA TRAMITAR LAS ETAPAS PRECONTRACTUALES Y CONTRACTUALES DE ACUERDO"/>
    <s v="Presentación de oferta"/>
    <s v="23/01/2018 08:53 PM (UTC -5 horas)"/>
    <n v="82500000"/>
    <s v="Proceso adjudicado y celebrado"/>
    <s v="ALEYRA CAPERA RODRIGUEZ"/>
    <n v="298"/>
    <s v="CPS"/>
    <x v="1"/>
    <x v="1"/>
  </r>
  <r>
    <n v="141"/>
    <x v="4"/>
    <s v="FDLSC-CPS-154-2018"/>
    <s v="EL CONTRATISTA SE OBLIGA CON EL FONDO DE DESARROLLO LOCAL DE SAN CRISTOBAL A PRESTAR SERVICIOS PROFESIONALES AL DESPACHO ESPECIFICAMENTE EN ACTIVIDADES DE SEGUIMIENTO"/>
    <s v="Presentación de oferta"/>
    <s v="23/01/2018 09:04 PM (UTC -5 horas)"/>
    <n v="82500000"/>
    <s v="Proceso adjudicado y celebrado"/>
    <s v=" OSWALDO GOMEZ VEGA"/>
    <n v="297"/>
    <s v="CPS"/>
    <x v="1"/>
    <x v="1"/>
  </r>
  <r>
    <n v="142"/>
    <x v="4"/>
    <s v="FDLSC-CPS-155-2018"/>
    <s v="EL CONTRATISTA SE OBLIGA CON EL FONDO DE DESARROLLO LOCAL DE SAN CRISTOBAL A PRESTAR SUS SERVICIOS TECNICOS EN EL AREA DE GESTION POLICIVA REGIMEN JURIDICA REGIMEN URBANISTICO "/>
    <s v="Presentación de oferta"/>
    <s v="23/01/2018 10:04 PM (UTC -5 horas)"/>
    <n v="33000000"/>
    <s v="Proceso adjudicado y celebrado"/>
    <s v=" ESTEFANIA CASALLAS RIAÑO"/>
    <n v="333"/>
    <s v="CPS"/>
    <x v="1"/>
    <x v="1"/>
  </r>
  <r>
    <n v="143"/>
    <x v="4"/>
    <s v="FDLSC-CPS-156-2018"/>
    <s v="el contratista se obliga para con el fondo de desarrollo local de san cristóbal a prestar sus servicios técnicos en el área gestión policiva jurídica-régimen urbanístico"/>
    <s v="Presentación de oferta"/>
    <s v="24/01/2018 02:08 PM (UTC -5 horas)"/>
    <n v="33000000"/>
    <s v="Proceso adjudicado y celebrado"/>
    <s v="LAURA MANUELA SAAVEDRA VELASCO"/>
    <n v="389"/>
    <s v="CPS"/>
    <x v="1"/>
    <x v="1"/>
  </r>
  <r>
    <n v="144"/>
    <x v="4"/>
    <s v="FDLSC-CPS-157-2018"/>
    <s v="PRESTACIÓN DE SERVICIOS PROFESIONALES PARA LA OPERACIÓN, PRESTACIÓN, SEGUIMIENTO Y CUMPLIMIENTO DE LOS PROCEDIMIENTOS ADMINISTRATIVOS, OPERATIVOS Y PROGRAMATICOS DEL SERVICIO SOCIAL APOYO ECONOMICO"/>
    <s v="Presentación de oferta"/>
    <s v="24/01/2018 03:57 PM (UTC -5 horas)"/>
    <n v="47300000"/>
    <s v="Proceso adjudicado y celebrado"/>
    <s v="CINDY MARIAN GUEVARA GÓMEZ"/>
    <n v="438"/>
    <s v="CPS"/>
    <x v="1"/>
    <x v="1"/>
  </r>
  <r>
    <n v="145"/>
    <x v="4"/>
    <s v="FDLSC-CPS158-2018"/>
    <s v="PRESTACION DE SERVICIOS PROFESIONALES PARA LA OPERACIÓN, SEGUIMIENTO Y CUMPLIMIENTO DE LOS PROCESOS Y PROCEDIMIENTOS DEL SERVICIO SOCIAL APOYO ECONOMICO TIPO C"/>
    <s v="Presentación de oferta"/>
    <s v="25/01/2018 01:24 PM (UTC -5 horas)"/>
    <n v="53900000"/>
    <s v="Proceso adjudicado y celebrado"/>
    <s v="MARY LUZ VIASUS ROMERO"/>
    <n v="415"/>
    <s v="CPS"/>
    <x v="1"/>
    <x v="1"/>
  </r>
  <r>
    <n v="146"/>
    <x v="4"/>
    <s v="FDLSC-CPS-159-2018"/>
    <s v="PRESTAR LOS SERVICIOS TÉCNICOS PARA LA OPERACIÓN, SEGUIMIENTO Y CUMPLIMIENTO DE LOS PROCESOS Y PROCEDIMIENTOS DEL SERVICIO SOCIALAPOYOS PARA LA SEGURIDAD ECONOMICA TIPO C,"/>
    <s v="Presentación de oferta"/>
    <s v="25/01/2018 01:10 AM (UTC -5 horas)"/>
    <n v="33000000"/>
    <s v="Proceso adjudicado y celebrado"/>
    <s v="JUAN DAVID VELEZ BETANCUR"/>
    <n v="407"/>
    <s v="CPS"/>
    <x v="1"/>
    <x v="1"/>
  </r>
  <r>
    <n v="147"/>
    <x v="4"/>
    <s v="FDLSC-CPS-160-2018"/>
    <s v="EL CONTRATISTA SE OBLIGA A PRESTAR SUS SERVICIOS TECNICOS PARA QUE REALICE LAS ACTIVIDADES CONCERNIENTES A LOS TRÁMITES RELACIONADOS CON EL ALMACÉN Y APOYAR LAS AREAS DE GESTIÓN QUE CONFORMAN LA ALCAL"/>
    <s v="Presentación de oferta"/>
    <s v="25/01/2018 01:11 AM (UTC -5 horas)"/>
    <n v="35200000"/>
    <s v="Proceso adjudicado y celebrado"/>
    <s v="CARLOS ANDRES CASTILLO PAEZ"/>
    <n v="383"/>
    <s v="CPS"/>
    <x v="1"/>
    <x v="1"/>
  </r>
  <r>
    <n v="0"/>
    <x v="4"/>
    <s v="FDLS-CPS161-2018"/>
    <s v="PRESTACION DE SERVICIOS PROFESIONALES PARA LA OPERACIÓN, PRESTACION, SEGUIMIENTO Y CUMPLIMIENTO DE LOS PROCEDIMIENTOS ADMINISTRATIVOS, OPERATIVOS Y PROGRAMATICOS"/>
    <s v="Presentación de oferta"/>
    <s v="26/01/2018 01:17 PM (UTC -5 horas)"/>
    <n v="0"/>
    <s v="Publicado"/>
    <s v="SIN ADJUDICAR "/>
    <s v="N/A"/>
    <s v="N/A"/>
    <x v="0"/>
    <x v="0"/>
  </r>
  <r>
    <n v="148"/>
    <x v="4"/>
    <s v="FDLSC-CPS-162-2018"/>
    <s v="EL CONTRATISTA SE OBLIGA PARA CON EL FONDO DE DESARROLLO LOCAL DE SAN CRISTOBAL A PRESTAR SUS SERVICIOS PERSONALES EN EL AREA GESTION POLICIVA, EN LA ATENCION A LA COMUNIDAD EN GENERAL "/>
    <s v="Presentación de oferta"/>
    <s v="25/01/2018 01:59 AM (UTC -5 horas)"/>
    <n v="23430000"/>
    <s v="Proceso adjudicado y celebrado"/>
    <s v="PAOLA ANDREA VALENCIA ALARCON"/>
    <n v="385"/>
    <s v="CPS"/>
    <x v="1"/>
    <x v="1"/>
  </r>
  <r>
    <n v="149"/>
    <x v="4"/>
    <s v="FDLSC-CPS-163-2018"/>
    <s v="EL CONTRATISTA SE OBLIGA PARA CON EL FONDO DE DESARROLLO LOCAL DE SAN CRISTOBAL A PRESTAR SUS SERVICIOS TECNICOS EN EL AREA GESTION POLICIVA, EN LA ATENCION A LA COMUNIDAD EN GENERAL "/>
    <s v="Presentación de oferta"/>
    <s v="25/01/2018 02:15 AM (UTC -5 horas)"/>
    <n v="30800000"/>
    <s v="Proceso adjudicado y celebrado"/>
    <s v="JENNY PAOLA MARTINEZ CELY"/>
    <n v="386"/>
    <s v="CPS"/>
    <x v="1"/>
    <x v="1"/>
  </r>
  <r>
    <n v="150"/>
    <x v="4"/>
    <s v="FDLSC-CPS-164-2018"/>
    <s v="EL CONTRATISTA SE OBLIGA PARA CON EL FONDO DE DESARROLLO LOCAL DE SAN CRISTOBAL A PRESTAR SUS SERVICIOS TECNICOS EN EL AREA GESTION POLICIVA, EN LA ATENCION A LA COMUNIDAD EN GENERAL"/>
    <s v="Presentación de oferta"/>
    <s v="25/01/2018 01:53 AM (UTC -5 horas)"/>
    <n v="36300000"/>
    <s v="Proceso adjudicado y celebrado"/>
    <s v=" DIANA PAOLA ARENAS FONTECHA"/>
    <n v="384"/>
    <s v="CPS"/>
    <x v="1"/>
    <x v="1"/>
  </r>
  <r>
    <n v="151"/>
    <x v="4"/>
    <s v="FDLSC-CPS-165-3018"/>
    <s v="PRESTAR LOS SERVICIOS PROFESIONALES DE APOYO JURÍDICO EN EL ACOMPAÑAMIENTO AL PROGRAMA DE TITULACIÓN DE LA LOCALIDAD DE SAN CRISTÓBAL, A TRAVÉS DE ESTUDIOS DE TÍTULOS, ASESORÍA A BENEFICIARIOS, RECOLE"/>
    <s v="Presentación de oferta"/>
    <s v="25/01/2018 01:34 AM (UTC -5 horas)"/>
    <n v="48400000"/>
    <s v="Proceso adjudicado y celebrado"/>
    <s v="PABLO ENRIQUE MOSQUERA VARGAS"/>
    <n v="391"/>
    <s v="CPS"/>
    <x v="1"/>
    <x v="1"/>
  </r>
  <r>
    <n v="152"/>
    <x v="4"/>
    <s v="FDLSC-CPS-166-2018"/>
    <s v="PRESTAR SUS SERVICIOS PROFESIONALES DE APOYO TÉCNICO EN EL ACOMPAÑAMIENTO AL PROGRAMA DE TITULACIÓN DE LA LOCALIDAD DE SAN CRISTÓBAL, ENFOCADOS A LA UBICACIÓN E IDENTIFICACIÓN DE PREDIOS, EN CONCORDAN"/>
    <s v="Presentación de oferta"/>
    <s v="25/01/2018 01:47 AM (UTC -5 horas)"/>
    <n v="48400000"/>
    <s v="Proceso adjudicado y celebrado"/>
    <s v=" ANDERSSON FABIAN RINCON ALMARIO"/>
    <n v="406"/>
    <s v="CPS"/>
    <x v="1"/>
    <x v="1"/>
  </r>
  <r>
    <n v="153"/>
    <x v="4"/>
    <s v="FDLSC-CPS-167-2018"/>
    <s v="PRESTAR SUS SERVICIOS PROFESIONALES DE APOYO JURÍDICO EN EL ACOMPAÑAMIENTO AL PROGRAMA DE TITULACIÓN DE LA LOCALIDAD DE SAN CRISTÓBAL, A TRAVÉS DE ESTUDIOS DE TÍTULOS, ASESORÍA A BENEFICIARIOS, RECOLE"/>
    <s v="Presentación de oferta"/>
    <s v="25/01/2018 07:15 AM (UTC -5 horas)"/>
    <n v="48400000"/>
    <s v="Proceso adjudicado y celebrado"/>
    <s v="JAVIER DE JESUS TRESPALACIOS QUINTERO"/>
    <n v="417"/>
    <s v="CPS"/>
    <x v="1"/>
    <x v="1"/>
  </r>
  <r>
    <n v="154"/>
    <x v="4"/>
    <s v="FDLSC-CPS-168-2018"/>
    <s v="PRESTAR SUS SERVICIOS PROFESIONALES DE APOYO JURÍDICO EN EL ACOMPAÑAMIENTO AL PROGRAMA DE TITULACIÓN DE LA LOCALIDAD DE SAN CRISTÓBAL, A TRAVÉS DE ESTUDIOS DE TÍTULOS, ASESORÍA A BENEFICIARIOS"/>
    <s v="Presentación de oferta"/>
    <s v="26/01/2018 08:13 PM (UTC -5 horas)"/>
    <n v="48400000"/>
    <s v="Proceso adjudicado y celebrado"/>
    <s v="JAROL DAVID MERIZALDE ACOSTA"/>
    <n v="447"/>
    <s v="CPS"/>
    <x v="1"/>
    <x v="1"/>
  </r>
  <r>
    <n v="155"/>
    <x v="4"/>
    <s v="FDLSC-CPS-169-2018"/>
    <s v="PRESTAR SUS SERVICIOS PROFESIONALES DE APOYO JURÍDICO EN EL ACOMPAÑAMIENTO AL PROGRAMA DE TITULACIÓN DE LA LOCALIDAD DE SAN CRISTÓBAL, A TRAVÉS DE ESTUDIOS DE TÍTULOS, ASESORÍA A BENEFICIARIOS"/>
    <s v="Presentación de oferta"/>
    <s v="25/01/2018 10:10 AM (UTC -5 horas)"/>
    <n v="48400000"/>
    <s v="Proceso adjudicado y celebrado"/>
    <s v="ADRIANA ALEXANDRA BARRERA GUTIERREZ"/>
    <n v="416"/>
    <s v="CPS"/>
    <x v="1"/>
    <x v="1"/>
  </r>
  <r>
    <n v="156"/>
    <x v="4"/>
    <s v="FDLSC-CPS-170-2018"/>
    <s v="PRESTAR SUS SERVICIOS PERSONALES DE APOYO PARA REALIZAR ACTIVIDADES ADMINISTRATIVAS Y ARCHIVISTAS AL PROGRAMA DE TITULACIÓN DE LA LOCALIDAD DE SAN CRISTÓBAL"/>
    <s v="Presentación de oferta"/>
    <s v="26/01/2018 04:20 AM (UTC -5 horas)"/>
    <n v="19250000"/>
    <s v="Proceso adjudicado y celebrado"/>
    <s v="YENIFER ALEJANDRA NIÑO VARGAS"/>
    <n v="427"/>
    <s v="CPS"/>
    <x v="1"/>
    <x v="1"/>
  </r>
  <r>
    <n v="157"/>
    <x v="4"/>
    <s v="FDLSC-CPS-171-2018"/>
    <s v="PRESTAR SUS SERVICIOS PERSONALES DE APOYO PARA REALIZAR ACTIVIDADES ADMINISTRATIVAS Y ARCHIVISTAS AL PROGRAMA DE TITULACIÓN DE LA LOCALIDAD DE SAN CRISTÓBAL "/>
    <s v="Presentación de oferta"/>
    <s v="25/01/2018 10:25 AM (UTC -5 horas)"/>
    <n v="19250000"/>
    <s v="Proceso adjudicado y celebrado"/>
    <s v=" DIANA ISABEL BRAVO CORDOBA"/>
    <n v="390"/>
    <s v="CPS"/>
    <x v="1"/>
    <x v="1"/>
  </r>
  <r>
    <n v="158"/>
    <x v="4"/>
    <s v="FDLSC-CPS-172-2018"/>
    <s v="PRESTAR SUS SERVICIOS PROFESIONALES DE APOYO SOCIAL EN EL ACOMPAÑAMIENTO AL PROGRAMA DE TITULACIÓN DE LA LOCALIDAD DE SAN CRISTÓBAL, PARA REALIZAR ACTIVIDADES DE SOCIALIZACIÓN, ACOMPAÑAMIENTO "/>
    <s v="Presentación de oferta"/>
    <s v="25/01/2018 11:40 PM (UTC -5 horas)"/>
    <n v="48400000"/>
    <s v="Proceso adjudicado y celebrado"/>
    <s v="MARIA DEL PILAR TRUJILLO"/>
    <n v="393"/>
    <s v="CPS"/>
    <x v="1"/>
    <x v="1"/>
  </r>
  <r>
    <n v="159"/>
    <x v="4"/>
    <s v="FDLSC-CPS-173-2018"/>
    <s v="PRESTAR SUS SERVICIOS PROFESIONALES DE APOYO SOCIAL EN EL ACOMPAÑAMIENTO AL PROGRAMA DE TITULACIÓN DE LA LOCALIDAD DE SAN CRISTÓBAL, PARA REALIZAR ACTIVIDADES DE SOCIALIZACIÓN, ACOMPAÑAMIENTO"/>
    <s v="Presentación de oferta"/>
    <s v="26/01/2018 04:15 AM (UTC -5 horas)"/>
    <n v="48400000"/>
    <s v="Proceso adjudicado y celebrado"/>
    <s v=" DIANA ESPÉRANZA BOJACA IZQUIERDO"/>
    <n v="428"/>
    <s v="CPS"/>
    <x v="1"/>
    <x v="1"/>
  </r>
  <r>
    <n v="160"/>
    <x v="4"/>
    <s v="FDLSC-CPS-174-2018"/>
    <s v="EL CONTRATISTA SE OBLIGA CON EL FONDO DE DESARROLLO LOCAL DE SAN CRISTOBAL A PRESTAR SERVICIOS PROFESIONALES ESPECIALIZADOS PARA APOYAR TECNICAMENTE LAS DISTINTAS ETAPAS DE LOS PROCESOS DE COMPETENCIA"/>
    <s v="Presentación de oferta"/>
    <s v="25/01/2018 10:38 AM (UTC -5 horas)"/>
    <n v="50600000"/>
    <s v="Proceso adjudicado y celebrado"/>
    <s v="JUAN MAURICIO VALENCIA RAMOS"/>
    <n v="421"/>
    <s v="CPS"/>
    <x v="1"/>
    <x v="1"/>
  </r>
  <r>
    <n v="161"/>
    <x v="4"/>
    <s v="FDLSC-CPS-175-2018"/>
    <s v="EL CONTRATISTA SE OBLIGA CON EL FONDO DE DESARROLLO LOCAL DE SAN CRISTOBAL A PRESTAR SERVICIOS PROFESIONALES PARA APOYAR TECNICAMENTE LAS DISTINTAS ETAPAS DE LOS PROCESOS DE COMPETENCIA DE LA ALCALDIA"/>
    <s v="Presentación de oferta"/>
    <s v="25/01/2018 01:06 PM (UTC -5 horas)"/>
    <n v="50600000"/>
    <s v="Proceso adjudicado y celebrado"/>
    <s v=" JUAN PABLO ORTEGA WALTEROS"/>
    <n v="420"/>
    <s v="CPS"/>
    <x v="1"/>
    <x v="1"/>
  </r>
  <r>
    <n v="162"/>
    <x v="4"/>
    <s v="FDLSC-CPS-176-2018"/>
    <s v="EL CONTRATISTA SE OBLIGA CON EL FONDO DE DESARROLLO LOCAL DE SAN CRISTOBAL A PRESTAR SUS SERVICIOS PERSONALES PARA APOYAR LA GESTIÓN LOCAL Y TERRITORIAL DE LOS TEMAS DE SEGURIDAD Y CONVIVENCIA CIUD"/>
    <s v="Presentación de oferta"/>
    <s v="25/01/2018 11:14 AM (UTC -5 horas)"/>
    <n v="19470000"/>
    <s v="Proceso adjudicado y celebrado"/>
    <s v=" ANA MARIA TORRES VEGA"/>
    <n v="412"/>
    <s v="CPS"/>
    <x v="1"/>
    <x v="1"/>
  </r>
  <r>
    <n v="163"/>
    <x v="4"/>
    <s v="FDLSC-CPS-177-2018"/>
    <s v="EL CONTRATISTA SE OBLIGA PARA CON EL FONDO DE DESARROLLO LOCAL DE SAN CRISTÓBAL A PRESTAR SUS SERVICIOS PERSONALES DE APOYO ADMINISTRATIVO Y ASISTENCIAL A LAS INSPECCIONES DE POLICÍA DE LA LOCALIDAD."/>
    <s v="Presentación de oferta"/>
    <s v="25/01/2018 11:37 AM (UTC -5 horas)"/>
    <n v="23430000"/>
    <s v="Proceso adjudicado y celebrado"/>
    <s v="JAIME RENÉ ROJAS MILLAN"/>
    <n v="414"/>
    <s v="CPS"/>
    <x v="1"/>
    <x v="1"/>
  </r>
  <r>
    <n v="164"/>
    <x v="4"/>
    <s v="FDLSC-CPS-178-2018"/>
    <s v="PRESTAR LOS SERVICIOS PERSONALES EN EL ÁREA DE GESTIÓN DE DESARROLLO LOCAL - CDI, PARA LA NOTIFICACIÓN DE CORRESPONDENCIA EN GENERAL Y GESTIÓN DOCUMENTAL"/>
    <s v="Presentación de oferta"/>
    <s v="25/01/2018 11:22 AM (UTC -5 horas)"/>
    <n v="23430000"/>
    <s v="Proceso adjudicado y celebrado"/>
    <s v="FRANCISCO ANTONIO CAMACHO GUTIERREZ"/>
    <n v="408"/>
    <s v="CPS"/>
    <x v="1"/>
    <x v="1"/>
  </r>
  <r>
    <n v="165"/>
    <x v="4"/>
    <s v="FDLSC-CPS-179-2018"/>
    <s v="EL CONTRATISTA SE OBLIGA CON EL FONDO DE DESARROLLO LOCAL DE SAN CRISTOBAL A PRESTAR SERVICIOS PROFESIONALES EN EL ÁREA DE GESTIÓN DEL DESARROLLO LOCAL EN LAS ACTIVIDADES DE SEGUIMIENTO"/>
    <s v="Presentación de oferta"/>
    <s v="25/01/2018 11:20 PM (UTC -5 horas)"/>
    <n v="77000000"/>
    <s v="Proceso adjudicado y celebrado"/>
    <s v="LUZ HEIDI QUIROGA GARCIA"/>
    <n v="382"/>
    <s v="CPS"/>
    <x v="1"/>
    <x v="1"/>
  </r>
  <r>
    <n v="166"/>
    <x v="4"/>
    <s v="FDLSC-CPS-180-2018"/>
    <s v="EL CONTRATISTA SE OBLIGA CON EL FONDO DE DESARROLLO LOCAL DE SAN CRISTOBAL A PRESTAR SERVICIOS PROFESIONALES ESPECIALIZADOS PARA TRAMITAR LAS ETAPAS PRECONTRACTUALES Y CONTRACTUALES DE ACUERDO AL PL"/>
    <s v="Presentación de oferta"/>
    <s v="26/01/2018 04:28 AM (UTC -5 horas)"/>
    <n v="72600000"/>
    <s v="Proceso adjudicado y celebrado"/>
    <s v=" YEIMI QUIROGA CRISTANCHO"/>
    <n v="402"/>
    <s v="CPS"/>
    <x v="1"/>
    <x v="1"/>
  </r>
  <r>
    <n v="167"/>
    <x v="4"/>
    <s v="FDLSC-CPS-181-2018"/>
    <s v="EL CONTRATISTA SE OBLIGA CON EL FONDO DE DESARROLLO LOCAL DE SAN CRISTOBAL A PRESTAR SERVICIOS PROFESIONALES ESPECIALIZADOS PARA TRAMITAR LAS ETAPAS PRECONTRACTUALES Y CONTRACTUALES "/>
    <s v="Presentación de oferta"/>
    <s v="25/01/2018 11:30 PM (UTC -5 horas)"/>
    <n v="72600000"/>
    <s v="Proceso adjudicado y celebrado"/>
    <s v="CAMILO SUPELANO"/>
    <n v="392"/>
    <s v="CPS"/>
    <x v="1"/>
    <x v="1"/>
  </r>
  <r>
    <n v="168"/>
    <x v="4"/>
    <s v="FDLSC-CPS-182-2018"/>
    <s v="PRESTACIÓN DE SERVICIOS DE APOYO EN LA EJECUCIÓN DE ACTIVIDADES AUXILIARES DE OBRA CIVIL"/>
    <s v="Presentación de oferta"/>
    <s v="25/01/2018 09:33 PM (UTC -5 horas)"/>
    <n v="15400000"/>
    <s v="Proceso adjudicado y celebrado"/>
    <s v="MIGUEL ANGEL ESPINOSA PARRA"/>
    <n v="411"/>
    <s v="CPS"/>
    <x v="1"/>
    <x v="1"/>
  </r>
  <r>
    <n v="169"/>
    <x v="4"/>
    <s v="FDLSC-CPS-183-2018"/>
    <s v="EL CONTRATISTA SE OBLIGA CON EL FONDO DE DESARROLLO LOCAL DE SAN CRISTOBAL A PRESTAR SERVICIOS PROFESIONALES PARA APOYAR JURIDICAMENTE LA EJECUCION DE LAS ACCIONES REQUERIDAS PARA LA DEPURACION DE LAS"/>
    <s v="Presentación de oferta"/>
    <s v="26/01/2018 04:18 AM (UTC -5 horas)"/>
    <n v="36000000"/>
    <s v="Proceso adjudicado y celebrado"/>
    <s v="STEFFI ROSBENISA ACEVEDO SANCHEZ"/>
    <n v="396"/>
    <s v="CPS"/>
    <x v="1"/>
    <x v="1"/>
  </r>
  <r>
    <n v="170"/>
    <x v="4"/>
    <s v="FDLSC-CPS-184-2018"/>
    <s v="EL CONTRATISTA SE OBLIGA CON EL FONDO DE DESARROLLO LOCAL DE SAN CRISTOBAL A PRESTAR SERVICIOS PROFESIONALES PARA APOYAR JURÍDICAMENTE LA EJECUCIÓN DE LAS ACCIONES REQUERIDAS PARA LA DEPURACIÓN "/>
    <s v="Presentación de oferta"/>
    <s v="26/01/2018 04:57 AM (UTC -5 horas)"/>
    <n v="36000000"/>
    <s v="Proceso adjudicado y celebrado"/>
    <s v="SANDRA NATALIA SUAREZ TARQUINO"/>
    <n v="403"/>
    <s v="CPS"/>
    <x v="1"/>
    <x v="1"/>
  </r>
  <r>
    <n v="171"/>
    <x v="4"/>
    <s v="FDLSC-CPS-185-2018"/>
    <s v="EL CONTRATISTA SE OBLIGA PARA CON EL FONDO DE DESARROLLO LOCAL DE SAN CRISTOBAL A PRESTAR SUS SERVICIOS PERSONALES DE APOYO ADMINISTRATIVO Y ASISTENCIAL A LAS INSPECCIONES DE POLICÍA DE LA LOCALIDAD. "/>
    <s v="Presentación de oferta"/>
    <s v="26/01/2018 11:21 AM (UTC -5 horas)"/>
    <n v="23430000"/>
    <s v="Proceso adjudicado y celebrado"/>
    <s v="JORGE CAMILO PUENTES LÓPEZ"/>
    <n v="401"/>
    <s v="CPS"/>
    <x v="1"/>
    <x v="1"/>
  </r>
  <r>
    <n v="172"/>
    <x v="4"/>
    <s v="FDLSC-CPS-186-2018"/>
    <s v="PRESTACIÓN DE SERVICIOS TÉCNICOS EN ACTIVIDADES AUXILIARES DE OBRA CIVIL, QUE CONLLEVEN AL MEJORAMIENTO Y ADECUACIÓN DEL ESPACIO PÚBLICO DE LA LOCALIDAD DE SAN CRISTÓBAL"/>
    <s v="Presentación de oferta"/>
    <s v="26/01/2018 12:41 PM (UTC -5 horas)"/>
    <n v="33000000"/>
    <s v="Proceso adjudicado y celebrado"/>
    <s v="JOHN ALEXANDER DIMATÉ BARRERA"/>
    <n v="400"/>
    <s v="CPS"/>
    <x v="1"/>
    <x v="1"/>
  </r>
  <r>
    <n v="173"/>
    <x v="4"/>
    <s v="FDLSC-CPS-187-2018"/>
    <s v="EL CONTRATISTA SE OBLIGA PARA CON EL FONDO DE DESARROLLO LOCAL DE SAN CRISTOBAL A PRESTAR SUS SERVICIOS PERSONALES EN EL ÁREA GESTIÓN POLICIVA JURIDICA-REGIMEN URBANISTICO EN MARCO DEL PLAN "/>
    <s v="Presentación de oferta"/>
    <s v="26/01/2018 11:27 AM (UTC -5 horas)"/>
    <n v="23430000"/>
    <s v="Proceso adjudicado y celebrado"/>
    <s v="ADRIANA PATRICIA CRUZ PINTO"/>
    <n v="398"/>
    <s v="CPS"/>
    <x v="1"/>
    <x v="1"/>
  </r>
  <r>
    <n v="174"/>
    <x v="4"/>
    <s v="FDLSC-CPS-188-2018"/>
    <s v="EL CONTRATISTA SE OBLIGA PARA CON LA ALCALDÍA LOCAL DE SAN CRISTOBAL A PRESTAR SUS SERVICIOS PROFESIONALES ESPECIALIZADOS EN EL ÁREA DE GESTIÓN DE DESARROLLO LOCAL - PLANEACIÓN, REALIZANDO ACTIVIDADES"/>
    <s v="Presentación de oferta"/>
    <s v="26/01/2018 11:34 AM (UTC -5 horas)"/>
    <n v="68981000"/>
    <s v="Proceso adjudicado y celebrado"/>
    <s v="DANILO ALFONSO HERNÁNDEZ MONTENEGRO"/>
    <n v="397"/>
    <s v="CPS"/>
    <x v="1"/>
    <x v="1"/>
  </r>
  <r>
    <n v="175"/>
    <x v="4"/>
    <s v="FDLSC-CPS-189-2018"/>
    <s v="EL CONTRATISTA SE OBLIGA PARA CON EL FONDO DE DESARROLLO LOCAL DE SAN CRISTOBAL A PRESTAR SUS SERVICIOS PERSONALES EN EL ÁREA GESTIÓN POLICIVA JURIDICA-REGIMEN URBANÍSTICO EN MARCO DEL PLAN DE DESARRO"/>
    <s v="Presentación de oferta"/>
    <s v="26/01/2018 11:50 PM (UTC -5 horas)"/>
    <n v="36000000"/>
    <s v="Proceso adjudicado y celebrado"/>
    <s v=" JULIO CESAR OTALORA NEISA"/>
    <n v="399"/>
    <s v="CPS"/>
    <x v="1"/>
    <x v="1"/>
  </r>
  <r>
    <n v="176"/>
    <x v="4"/>
    <s v="FDLCS-CPS-190-2018"/>
    <s v="EL CONTRATISTA SE OBLIGA CON EL FONDO DE DESARROLLO LOCAL DE SAN CRISTOBAL A PRESTAR SERVICIOS PROFESIONALES PARA APOYAR JURÍDICAMENTE LA EJECUCIÓN DE LAS ACCIONES REQUERIDAS PARA LA DEPURACIÓN "/>
    <s v="Presentación de oferta"/>
    <s v="26/01/2018 11:52 AM (UTC -5 horas)"/>
    <n v="49500000"/>
    <s v="Proceso adjudicado y celebrado"/>
    <s v=" DORA VICTORIA CASTIBLANCO MENDOZA"/>
    <n v="426"/>
    <s v="CPS"/>
    <x v="1"/>
    <x v="1"/>
  </r>
  <r>
    <n v="177"/>
    <x v="4"/>
    <s v="FDLSC-CPS-191-2018"/>
    <s v="EL CONTRATISTA SE OBLIGA CON EL FONDO DE DESARROLLO LOCAL DE SAN CRISTOBAL A PRESTAR SERVICIOS PROFESIONALES"/>
    <s v="Presentación de oferta"/>
    <s v="26/01/2018 01:09 PM (UTC -5 horas)"/>
    <n v="36000000"/>
    <s v="Proceso adjudicado y celebrado"/>
    <s v="ORLANDO AVENDAÑO RAMÍREZ"/>
    <n v="424"/>
    <s v="CPS"/>
    <x v="1"/>
    <x v="1"/>
  </r>
  <r>
    <n v="178"/>
    <x v="4"/>
    <s v="FDLSC-CPS-192-2018"/>
    <s v="EL CONTRATISTA SE OBLIGA CON EL FONDO DE DESARROLLO LOCAL DE SAN CRISTOBAL A PRESTAR SERVICIOS PROFESIONALES PARA APOYAR JURIDICAMENTE LA EJECUCION DE LAS ACCIONES REQUERIDAS PARA LA DEPURACION "/>
    <s v="Presentación de oferta"/>
    <s v="26/01/2018 02:00 PM (UTC -5 horas)"/>
    <n v="36000000"/>
    <s v="Proceso adjudicado y celebrado"/>
    <s v="SERGIO GARCÍA CARTAGENA"/>
    <n v="425"/>
    <s v="CPS"/>
    <x v="1"/>
    <x v="1"/>
  </r>
  <r>
    <n v="179"/>
    <x v="4"/>
    <s v="FDLSC-CPS-193-2018"/>
    <s v="PRESTACIÓN DE SERVICIOS PROFESIONALES PARA LA OPERACIÓN, SEGUIMIENTO Y CUMPLIMIENTO DE LOS PROCESOS Y PROCEDIMIENTOS DEL SERVICIO SOCIAL APOYO ECONÓMICO TIPO C"/>
    <s v="Presentación de oferta"/>
    <s v="26/01/2018 01:40 PM (UTC -5 horas)"/>
    <n v="53900000"/>
    <s v="Proceso adjudicado y celebrado"/>
    <s v="LUZ DARY BARON RINCON"/>
    <n v="422"/>
    <s v="CPS"/>
    <x v="1"/>
    <x v="1"/>
  </r>
  <r>
    <n v="180"/>
    <x v="4"/>
    <s v="FDLSC-CPS-194-2018"/>
    <s v="EL CONTRATISTA SE OBLIGA A PRESTAR SUS SERVICIOS PROFESIONALES DE APOYO JURIDICO A LA EJECUCIÓN DE LAS ACCIONES REQUERIDAS PARA EL TRÁMITE E IMPULSO PROCESAL DE LAS ACTUACIONES CONTRAVENCIONALES Y/O Q"/>
    <s v="Presentación de oferta"/>
    <s v="26/01/2018 02:26 PM (UTC -5 horas)"/>
    <n v="49500000"/>
    <s v="Proceso adjudicado y celebrado"/>
    <s v=" LIBARDO GUASCA DIAZ"/>
    <n v="423"/>
    <s v="CPS"/>
    <x v="1"/>
    <x v="1"/>
  </r>
  <r>
    <n v="181"/>
    <x v="4"/>
    <s v="FDLSC-CPS-195-2018"/>
    <s v="PRESTAR LOS SERVICIOS PERSONALES EN EL AREA DE GESTION DE DESARROLLO LOCAL – CDI, PARA LA NOTIFICACION DE CORRESPONDENCIA DE LAS AREAS DE JURIDICA Y OBRAS URBANISMO, DE LA ALCALDIA LOCAL"/>
    <s v="Presentación de oferta"/>
    <s v="26/01/2018 03:42 PM (UTC -5 horas)"/>
    <n v="17040000"/>
    <s v="Proceso adjudicado y celebrado"/>
    <s v="CRISTIAN ALEJANDRO SANTAMARIA - Registro 29/01/2018"/>
    <n v="460"/>
    <s v="CPS"/>
    <x v="1"/>
    <x v="1"/>
  </r>
  <r>
    <n v="182"/>
    <x v="4"/>
    <s v="FDLSC-CPS-196-2018"/>
    <s v="EL CONTRATISTA SE OBLIGA PARA CON EL FONDO DE DESARROLLO LOCAL DE SAN CRISTOBAL A PRESTAR SUS SERVICIOS PERSONALES EN EL ÁREA GESTIÓN POLICIVA JURIDICA-REGIMEN URBANISTICO "/>
    <s v="Presentación de oferta"/>
    <s v="26/01/2018 02:33 PM (UTC -5 horas)"/>
    <n v="23430000"/>
    <s v="Proceso adjudicado y celebrado"/>
    <s v="BEDSY JURANY RAMIREZ MALAGON"/>
    <n v="432"/>
    <s v="CPS"/>
    <x v="1"/>
    <x v="1"/>
  </r>
  <r>
    <n v="183"/>
    <x v="4"/>
    <s v="FDLSC-CPS-197-2018"/>
    <s v="EL CONTRATISTA SE OBLIGA CON EL FONDO DE DESARROLLO LOCAL DE SAN CRISTOBAL A PRESTAR SUS SERVICIOS PROFESIONALES ESPECIALIZADOS PARA EL AREA DE GESTIÓN DE DESARROLLO LOCAL, ORGANIZANDO LA FORMULACION"/>
    <s v="Presentación de oferta"/>
    <s v="26/01/2018 07:46 PM (UTC -5 horas)"/>
    <n v="72050000"/>
    <s v="Proceso adjudicado y celebrado"/>
    <s v="ALIRIO ALEXANDER FELIX RODRIGUEZ"/>
    <n v="431"/>
    <s v="CPS"/>
    <x v="1"/>
    <x v="1"/>
  </r>
  <r>
    <n v="184"/>
    <x v="4"/>
    <s v="FDLSC-CPS-198-2018"/>
    <s v="PRESTAR LOS SERVICIOS TÉCNICOS PARA LA OPERACIÓN, SEGUIMIENTO Y CUMPLIMIENTO DE LOS PROCESOS Y PROCEDIMIENTOS DEL SERVICIO SOCIALAPOYOS PARA LA SEGURIDAD ECONOMICA TIPO C, REQUERIDOS PARA EL OPORTUNO "/>
    <s v="Presentación de oferta"/>
    <s v="26/01/2018 02:50 PM (UTC -5 horas)"/>
    <n v="33000000"/>
    <s v="Proceso adjudicado y celebrado"/>
    <s v="JENNY CAROLINA VANEGAS PADILLA - Registro 29/01/2018"/>
    <n v="459"/>
    <s v="CPS"/>
    <x v="1"/>
    <x v="1"/>
  </r>
  <r>
    <n v="0"/>
    <x v="4"/>
    <s v="FDLSC-CPS-199-2018 - EN PREDIS NO FIGURA"/>
    <s v="EL CONTRATISTA SE OBLIGA CON EL FONDO DE DESARROLLO LOCAL DE SAN CRISTOBAL A PRESTAR SERVICIOS PROFESIONALES PARA APOYAR JURIDICAMENTE LA EJECUCION DE LAS ACCIONES REQUERIDAS PARA LA DEPURACION "/>
    <s v="Presentación de oferta"/>
    <s v="26/01/2018 02:51 PM (UTC -5 horas)"/>
    <n v="0"/>
    <s v="Proceso adjudicado y celebrado"/>
    <s v=" DIANA CAROLINA BERNAL CORTES"/>
    <s v="N/A"/>
    <s v="N/A"/>
    <x v="0"/>
    <x v="0"/>
  </r>
  <r>
    <n v="0"/>
    <x v="4"/>
    <s v="FDLSC-CPS-200-2018 - EN PREDIS NO FOGURA"/>
    <s v="El CONTRATISTA SE OBLIGA CON EL FONDO DE DESARROLLO LOCAL DE SAN CRISTOBAL A PRESTAR SERVICIOS PROFESIONALES PARA APOYAR PARA APOYAR LA GESTIÓN JURÍDICA DE LAS CASA DEL CONSUMIDOR EN EL MARCO DEL CONV"/>
    <s v="Presentación de oferta"/>
    <s v="26/01/2018 03:32 PM (UTC -5 horas)"/>
    <n v="0"/>
    <s v="Proceso adjudicado y celebrado"/>
    <s v="OMAR ALBERTO IBAÑEZ JIMÉNEZ"/>
    <s v="N/A"/>
    <s v="N/A"/>
    <x v="0"/>
    <x v="0"/>
  </r>
  <r>
    <n v="185"/>
    <x v="4"/>
    <s v="FDLSC-CPS-201-2018"/>
    <s v="COORDINAR Y ARTICULAR LAS ACCIONES PARA LA PRESENTACIÓN Y OPERACIÓN DEL SERVICIO SOCIAL APOYO ECONÓMICO TIPO C EN EL MARCO DE LA IMPLEMENTACIÓN DE LA POLÍTICA PÚBLICA SOCIAL DE ENVEJECIMIENTO Y LA VEJ"/>
    <s v="Presentación de oferta"/>
    <m/>
    <n v="61600000"/>
    <s v="Proceso adjudicado y celebrado"/>
    <s v=" ROCIO SALGADO ESPARZA"/>
    <n v="456"/>
    <s v="CPS"/>
    <x v="1"/>
    <x v="1"/>
  </r>
  <r>
    <n v="186"/>
    <x v="4"/>
    <s v="FDLSC-CPS-202-2018"/>
    <s v="PRESENTACIÓN DE SERVICIOS PROFESIONALES PARA LA OPERACIÓN, SEGUIMIENTO Y CUMPLIMIENTO DE LOS PROCESOS Y PROCEDIMIENTOS DEL SERVICIO SOCIAL APOYO ECONÓMICO TIPO C "/>
    <s v="Presentación de oferta"/>
    <s v="26/01/2018 04:06 PM (UTC -5 horas)"/>
    <n v="53900000"/>
    <s v="Proceso adjudicado y celebrado"/>
    <s v="INDRYS MILENA GUERRERO MARTINEZ"/>
    <n v="434"/>
    <s v="CPS"/>
    <x v="1"/>
    <x v="1"/>
  </r>
  <r>
    <n v="187"/>
    <x v="4"/>
    <s v="FDLSC-CPS-203-2018"/>
    <s v="EL CONTRATISTA SE OBLIGA CON EL FONDO DE DESARROLLO LOCAL DE SAN CRISTOBAL A PRESTAR SERVICIOS PROFESIONALES ESPECIALIZADOS PARA APOYAR TECNICAMENTE LAS DISTINTAS ETAPAS DE LOS PROCESOS DE COMPETENCIA"/>
    <s v="Presentación de oferta"/>
    <s v="26/01/2018 05:30 PM (UTC -5 horas)"/>
    <n v="73700000"/>
    <s v="Proceso adjudicado y celebrado"/>
    <s v=" JAVIER ALEXANDER RAMIREZ"/>
    <n v="454"/>
    <s v="CPS"/>
    <x v="1"/>
    <x v="1"/>
  </r>
  <r>
    <n v="188"/>
    <x v="4"/>
    <s v="FDLSC-CPS-204-2018 - EN PREDIS NO FIGURA"/>
    <s v="PRESTACIÓN DE SERVICIOS PROFESIONALES PARA LA OPERACIÓN, PRESTACIÓN, SEGUIMIENTO Y CUMPLIMIENTO DE LOS PROCEDIMIENTOS ADMINISTRATIVOS, OPERATIVOS Y PROGRAMÁTICOS DEL SERVICIO SOCIAL APOYO ECONÓMICO"/>
    <s v="Presentación de oferta"/>
    <s v="26/01/2018 06:56 PM (UTC -5 horas)"/>
    <n v="47300000"/>
    <s v="Proceso adjudicado y celebrado"/>
    <s v="LUZ YANETH MORENO OTALORA"/>
    <n v="486"/>
    <s v="CPS"/>
    <x v="1"/>
    <x v="1"/>
  </r>
  <r>
    <n v="189"/>
    <x v="4"/>
    <s v="FDLSC-CPS-205-2018"/>
    <s v="EL CONTRATISTA SE OBLIGA CON EL FONDO DE DESARROLLO LOCAL DE SAN CRISTOBAL A PRESTAR SERVICIOS PROFESIONALES PARA APOYAR TECNICAMENTE LAS DISTINTAS ETAPAS DE LOS PROCESOS DE COMPETENCIA DE LA ALCALDIA"/>
    <s v="Presentación de oferta"/>
    <s v="26/01/2018 06:46 PM (UTC -5 horas)"/>
    <n v="40800000"/>
    <s v="Proceso adjudicado y celebrado"/>
    <s v="JONATHAN MORENO"/>
    <n v="452"/>
    <s v="CPS"/>
    <x v="1"/>
    <x v="1"/>
  </r>
  <r>
    <n v="190"/>
    <x v="4"/>
    <s v="FDLSC-CPS-206-2018 EN PREDIS NO FIGURA"/>
    <s v="EL CONTRATISTA SE OBLIGA CON EL FONDO DE DESARROLLO LOCAL DE SAN CRISTOBAL A PRESTAR SERVICIOS PROFESIONALES PARA APOYAR TECNICAMENTE LAS DISTINTAS ETAPAS DE LOS PROCESOS DE COMPETENCIA DE LA ALCALDIA"/>
    <s v="Presentación de oferta"/>
    <s v="26/01/2018 08:45 PM (UTC -5 horas)"/>
    <n v="40800000"/>
    <s v="Proceso adjudicado y celebrado"/>
    <s v=" VICTOR JOSE MENDOZA MANJARRES"/>
    <n v="518"/>
    <s v="CPS"/>
    <x v="1"/>
    <x v="1"/>
  </r>
  <r>
    <n v="191"/>
    <x v="4"/>
    <s v="FDLSC-CPS-207-2018"/>
    <s v="EL CONTRATISTA SE OBLIGA CON EL FONDO DE DESARROLLO LOCAL DE SAN CRISTOBAL A LA PRESTACION DE SERVICIOS PROFESIONALES PARA ADELANTAR EL PROCESO DE COBROS PERSUASIVOS DE LAS MULTAS IMPUESTAS"/>
    <s v="Presentación de oferta"/>
    <s v="26/01/2018 07:45 PM (UTC -5 horas)"/>
    <n v="49500000"/>
    <s v="Proceso adjudicado y celebrado"/>
    <s v=" OLGA LILIANA PEREZ GARCIA"/>
    <n v="436"/>
    <s v="CPS"/>
    <x v="1"/>
    <x v="1"/>
  </r>
  <r>
    <n v="192"/>
    <x v="4"/>
    <s v="FDLSC-CPS-208-2018"/>
    <s v="EL CONTRATISTA SE OBLIGA CON EL FONDO DE DESARROLLO LOCAL DE SAN CRISTOBAL A PRESTAR SERVICIOS PROFESIONALES PARA APOYAR TECNICAMENTE LAS DISTINTAS ETAPAS DE LOS PROCESOS DE COMPETENCIA DE LA ALCALDIA"/>
    <s v="Presentación de oferta"/>
    <s v="26/01/2018 07:37 PM (UTC -5 horas)"/>
    <n v="40800000"/>
    <s v="Proceso adjudicado y celebrado"/>
    <s v=" WILLINTON NAPOLEON MUÑOZ BOLAÑOS"/>
    <n v="437"/>
    <s v="CPS"/>
    <x v="1"/>
    <x v="1"/>
  </r>
  <r>
    <n v="193"/>
    <x v="4"/>
    <s v="FDLS-CDS-209-2018"/>
    <s v="El CONTRATISTA SE OBLIGA CON EL FONDO DE DESARROLLO LOCAL A PRESTAR SERVICIOS PROFESIONALES PARA APOYAR EL AREA DE GESTION DEL DESARROLLO LOCAL EN LOS TEMAS DE ARTICULACION Y GESTIÓN DE OFERTA INSTITU"/>
    <s v="Presentación de oferta"/>
    <s v="26/01/2018 07:58 PM (UTC -5 horas)"/>
    <n v="42900000"/>
    <s v="Proceso adjudicado y celebrado"/>
    <s v="MONICA ALEJANDRA PERILLA FONTECHA"/>
    <n v="435"/>
    <s v="CPS"/>
    <x v="1"/>
    <x v="1"/>
  </r>
  <r>
    <n v="194"/>
    <x v="4"/>
    <s v="FDLSC-210-2018"/>
    <s v="EL CONTRATISTA SE OBLIGA CON EL FONDO DE DESARROLLO LOCAL DE SAN CRISTOBAL A PRESTAR SERVICIOS PROFESIONALES PARA APOYAR TECNICAMENTE LAS DISTINTAS ETAPAS DE LOS PROCESOS DE COMPETENCIA DE LA ALCALDIA"/>
    <s v="Presentación de oferta"/>
    <s v="26/01/2018 08:38 PM (UTC -5 horas)"/>
    <n v="40800000"/>
    <s v="Proceso adjudicado y celebrado"/>
    <s v="FELIPE ALFONSO HUERTAS "/>
    <n v="455"/>
    <s v="CPS"/>
    <x v="1"/>
    <x v="1"/>
  </r>
  <r>
    <n v="195"/>
    <x v="4"/>
    <s v="FDLSC-CPS-211-2018"/>
    <s v="EL CONTRATISTA SE OBLIGA CON EL FONDO DE DESARROLLO LOCAL DE SAN CRISTOBAL A PRESTAR SERVICIOS PROFESIONALES PARA APOYAR JURIDICAMENTE LA EJECUCION DE LAS ACCIONES REQUERIDAS PARA LA DEPURACION "/>
    <s v="Presentación de oferta"/>
    <s v="26/01/2018 07:13 PM (UTC -5 horas)"/>
    <n v="36000000"/>
    <s v="Proceso adjudicado y celebrado"/>
    <s v=" JOSE ANTONIO MORENO VELASQUEZ"/>
    <n v="430"/>
    <s v="CPS"/>
    <x v="1"/>
    <x v="1"/>
  </r>
  <r>
    <n v="196"/>
    <x v="4"/>
    <s v="FDLSC-CPS-212-2018"/>
    <s v="EL CONTRATISTA SE OBLIGA CON EL FONDO DE DESARROLLO LOCAL DE SAN CRISTOBAL A PRESTAR SERVICIOS PROFESIONALES PARA APOYAR TECNICAMENTE LAS DISTINTAS ETAPAS DE LOS PROCESOS DE COMPETENCIA DE LA ALCALDIA"/>
    <s v="Presentación de oferta"/>
    <s v="26/01/2018 08:01 PM (UTC -5 horas)"/>
    <n v="40800000"/>
    <s v="Proceso adjudicado y celebrado"/>
    <s v="LILIANA ANDREA VASQUEZ VALENCIA"/>
    <n v="433"/>
    <s v="CPS"/>
    <x v="1"/>
    <x v="1"/>
  </r>
  <r>
    <n v="197"/>
    <x v="4"/>
    <s v="FDLSC-CPS-213-2018"/>
    <s v="EL CONTRATISTA SE OBLIGA CON EL FONDO DE DESARROLLO LOCAL DE SAN CRISTOBAL A PRESTAR SERVICIOS PROFESIONALES PARA APOYAR TECNICAMENTE LAS DISTINTAS ETAPAS DE LOS PROCESOS DE COMPETENCIA DE LA ALCALDIA"/>
    <s v="Presentación de oferta"/>
    <s v="26/01/2018 07:10 PM (UTC -5 horas)"/>
    <n v="56100000"/>
    <s v="Proceso adjudicado y celebrado"/>
    <s v=" ALFONSO PINZON MUÑOZ"/>
    <n v="439"/>
    <s v="CPS"/>
    <x v="1"/>
    <x v="1"/>
  </r>
  <r>
    <n v="198"/>
    <x v="4"/>
    <s v="FDLSC-CPS-214-2018"/>
    <s v="EL CONTRATISTA SE OBLIGA CON EL FONDO DE DESARROLLO LOCAL DE SAN CRISTOBAL A PRESTAR SERVICIOS PROFESIONALES PARA APOYAR TECNICAMENTE LAS DISTINTAS ETAPAS DE LOS PROCESOS DE COMPETENCIA DE LA ALCALDIA"/>
    <s v="Presentación de oferta"/>
    <s v="26/01/2018 08:18 PM (UTC -5 horas)"/>
    <n v="56100000"/>
    <s v="Proceso adjudicado y celebrado"/>
    <s v=" AUGUSTO ENRIQUE CASTRO CORTES"/>
    <n v="440"/>
    <s v="CPS"/>
    <x v="1"/>
    <x v="1"/>
  </r>
  <r>
    <n v="199"/>
    <x v="4"/>
    <s v="FDLSC-CPS-215-2018"/>
    <s v="EL CONTRATISTA SE OBLIGA CON EL FONDO DE DESARROLLO LOCAL DE SAN CRISTOBAL A PRESTAR SERVICIOS PROFESIONALES PARA APOYAR TECNICAMENTE LAS DISTINTAS ETAPAS DE LOS PROCESOS DE COMPETENCIA DE LA ALCALDIA"/>
    <s v="Presentación de oferta"/>
    <s v="26/01/2018 08:18 PM (UTC -5 horas)"/>
    <n v="56100000"/>
    <s v="Proceso adjudicado y celebrado"/>
    <s v=" LUIS ALEJANDRO CUESTAS MARTIN"/>
    <n v="441"/>
    <s v="CPS"/>
    <x v="1"/>
    <x v="1"/>
  </r>
  <r>
    <n v="200"/>
    <x v="4"/>
    <s v="FDLSC-CPS-216-2018"/>
    <s v="EL CONTRATISTA SE OBLIGA CON EL FONDO DE DESARROLLO LOCAL DE SAN CRISTOBAL A PRESTAR SERVICIOS PROFESIONALES PARA APOYAR TECNICAMENTE LAS DISTINTAS ETAPAS DE LOS PROCESOS DE COMPETENCIA DE LA ALCALDIA"/>
    <s v="Presentación de oferta"/>
    <s v="26/01/2018 09:03 PM (UTC -5 horas)"/>
    <n v="56100000"/>
    <s v="Proceso adjudicado y celebrado"/>
    <s v="IVAN MAURICIO AREVALO BARRIOS"/>
    <n v="442"/>
    <s v="CPS"/>
    <x v="1"/>
    <x v="1"/>
  </r>
  <r>
    <n v="201"/>
    <x v="4"/>
    <s v="FDLSC-CPS-217-2018"/>
    <s v="EL CONTRATISTA SE OBLIGA CON EL FONDO DE DESARROLLO LOCAL DE SAN CRISTOBAL A PRESTAR SERVICIOS PROFESIONALES PARA APOYAR TECNICAMENTE LAS DISTINTAS ETAPAS DE LOS PROCESOS DE COMPETENCIA DE LA ALCALDI"/>
    <s v="Presentación de oferta"/>
    <s v="26/01/2018 09:18 PM (UTC -5 horas)"/>
    <n v="56100000"/>
    <s v="Proceso adjudicado y celebrado"/>
    <s v="HENRY CORDERO NEIRA"/>
    <n v="443"/>
    <s v="CPS"/>
    <x v="1"/>
    <x v="1"/>
  </r>
  <r>
    <n v="202"/>
    <x v="4"/>
    <s v="FDLSC-CPS-218-2018"/>
    <s v="EL CONTRATISTA SE OBLIGA CON EL FONDO DE DESARROLLO LOCAL DE SAN CRISTOBAL A PRESTAR SERVICIOS PROFESIONALES PARA APOYAR TECNICAMENTE LAS DISTINTAS ETAPAS DE LOS PROCESOS DE COMPETENCIA DE LA ALCALDIA"/>
    <s v="Presentación de oferta"/>
    <s v="26/01/2018 09:37 PM (UTC -5 horas)"/>
    <n v="56100000"/>
    <s v="Proceso adjudicado y celebrado"/>
    <s v=" NELSON FABIAN QUINTERO LOZANO"/>
    <n v="444"/>
    <s v="CPS"/>
    <x v="1"/>
    <x v="1"/>
  </r>
  <r>
    <n v="203"/>
    <x v="4"/>
    <s v="FDLSC-CPS-219-2018"/>
    <s v="PRESTACIÓN DE SERVICIOS DE APOYO EN LA EJECUCIÓN DE ACTIVIDADES AUXILIARES DE OBRA CIVIL, QUE CONLLEVEN AL MEJORAMIENTO Y ADECUACIÓN DEL ESPACIO PÚBLICO DE LA LOCALIDAD DE SAN CRISTÓBAL"/>
    <s v="Presentación de oferta"/>
    <s v="26/01/2018 11:48 PM (UTC -5 horas)"/>
    <n v="15400000"/>
    <s v="Proceso adjudicado y celebrado"/>
    <s v="CARLOS ALBERTO SILVA GOMEZ"/>
    <n v="448"/>
    <s v="CPS"/>
    <x v="1"/>
    <x v="1"/>
  </r>
  <r>
    <n v="204"/>
    <x v="4"/>
    <s v="FDLSC-CPS-220-2018"/>
    <s v="PRESTAR LOS SERVICIOS TÉCNICOS PARA LA OPERACIÓN, SEGUIMIENTO Y CUMPLIMIENTO DE LOS PROCESOS Y PROCEDIMIENTOS DEL SERVICIO SOCIALAPOYOS PARA LA SEGURIDAD ECONOMICA TIPO C,"/>
    <s v="Presentación de oferta"/>
    <s v="26/01/2018 08:28 PM (UTC -5 horas)"/>
    <n v="33000000"/>
    <s v="Proceso adjudicado y celebrado"/>
    <s v="SANDRA PATRICIA RODRIGUEZ GONZALEZ - Registro 29/01/2018"/>
    <n v="458"/>
    <s v="CPS"/>
    <x v="1"/>
    <x v="1"/>
  </r>
  <r>
    <n v="205"/>
    <x v="4"/>
    <s v="FDLSC-CPS-221-2018"/>
    <s v="PRESTAR LOS SERVICIOS PERSONALES EN EL AREA DE GESTION DE DESARROLLO LOCAL – CDI, PARA LA NOTIFICACION DE CORRESPONDENCIA DE LAS AREAS DE JURIDICA Y OBRAS URBANISMO, DE LA ALCALDIA LOCAL"/>
    <s v="Presentación de oferta"/>
    <s v="26/01/2018 11:32 PM (UTC -5 horas)"/>
    <n v="17040000"/>
    <s v="Proceso adjudicado y celebrado"/>
    <s v="LUIS FERNANDO URREGO FONSECA "/>
    <n v="449"/>
    <s v="CPS"/>
    <x v="1"/>
    <x v="1"/>
  </r>
  <r>
    <n v="206"/>
    <x v="4"/>
    <s v="FDLSC-CPS-255-2018"/>
    <s v="PRESTAR SUS SERVICIOS PERSONALES PARA APOYAR LA GESTION LOCAL EN EL DESARROLLO DE LA ESTRATEGIA PARA EL MANEJO INTEGRAL DE PUNTOS CRITICOS"/>
    <s v="Presentación de oferta"/>
    <s v="16/11/2018 07:16 PM (UTC -5 horas)"/>
    <n v="2520000"/>
    <s v="Proceso adjudicado y celebrado"/>
    <s v="EDILBERTO PARRA CASAS"/>
    <s v="PENDIENTE RP"/>
    <s v="CPS"/>
    <x v="1"/>
    <x v="2"/>
  </r>
  <r>
    <n v="207"/>
    <x v="4"/>
    <s v="FDLSC-CPS-256-2018"/>
    <s v="PRESTAR SUS SERVICIOS PERSONALES PARA APOYAR LA GESTION LOCAL EN EL DESARROLLO DE LA ESTRATEGIA PARA EL MANEJO INTEGRAL DE PUNTOS CRITICOS"/>
    <s v="Presentación de oferta"/>
    <s v="16/11/2018 07:17 PM (UTC -5 horas)"/>
    <n v="2520000"/>
    <s v="Proceso en evaluación y observaciones"/>
    <m/>
    <s v="SIN"/>
    <s v="CPS"/>
    <x v="1"/>
    <x v="0"/>
  </r>
  <r>
    <n v="208"/>
    <x v="4"/>
    <s v="FDLSC-CPS-257-2018"/>
    <s v="PRESTAR SUS SERVICIOS PERSONALES PARA APOYAR LA GESTION LOCAL EN EL DESARROLLO DE LA ESTRATEGIA PARA EL MANEJO INTEGRAL DE PUNTOS CRITICOS "/>
    <s v="Presentación de oferta"/>
    <s v="16/11/2018 07:18 PM (UTC -5 horas)"/>
    <n v="2520000"/>
    <s v="Proceso adjudicado y celebrado"/>
    <s v=" LUIS EDUARDO BELTRAN ACOSTA"/>
    <s v="PENDIENTE RP"/>
    <s v="CPS"/>
    <x v="1"/>
    <x v="2"/>
  </r>
  <r>
    <n v="209"/>
    <x v="4"/>
    <s v="FDLSC-CPS-258-2018"/>
    <s v="PRESTAR SUS SERVICIOS PERSONALES PARA APOYAR LA GESTION LOCAL EN EL DESARROLLO DE LA ESTRATEGIA PARA EL MANEJO INTEGRAL DE PUNTOS CRITICOS"/>
    <s v="Presentación de oferta"/>
    <s v="16/11/2018 07:19 PM (UTC -5 horas)"/>
    <n v="2520000"/>
    <s v="Proceso adjudicado y celebrado"/>
    <s v="PEDRO ALEXANDER CEPEDA MATIZ"/>
    <s v="PENDIENTE RP"/>
    <s v="CPS"/>
    <x v="1"/>
    <x v="2"/>
  </r>
  <r>
    <n v="210"/>
    <x v="4"/>
    <s v="FDLSC-CPS-259-2018"/>
    <s v="PRESTAR SERVICIOS PERSONALES PARA APOYAR LA GESTION LOCAL PARA EL MANEJO INTEGRAL DE PUNTOS CRITICOS "/>
    <s v="Presentación de oferta"/>
    <s v="16/11/2018 05:10 PM (UTC -5 horas)"/>
    <n v="6300000"/>
    <s v="Proceso en evaluación y observaciones"/>
    <m/>
    <s v="SIN"/>
    <s v="CPS"/>
    <x v="1"/>
    <x v="0"/>
  </r>
  <r>
    <n v="211"/>
    <x v="4"/>
    <s v="FDLSC-CMA- 002-2018"/>
    <s v="REALIZAR LA INTERVENTORÍA TÉCNICA, ADMINISTRATIVA, FINANCIERA, JURIDICA, SOCIAL, AMBIENTAL Y SISO AL CONTRATO DE OBRA PUBLICA N° 193 DEL 06 DE DICIEMBRE DE 2017 QUE TIENE POR OBJETO: BRIGADA DE REACCIÓN VIAL PARA EJECUTAR A PRECIOS UNITARIOS Y A MONTO AGOTABLE LAS OBRAS Y ACTIVIDADES NECESARIAS PARA LA CONSERVACIÓN DE LA MALLA VIAL LOCAL E INTERMEDIA DE LA LOCALIDAD DE SAN CRISTÓBAL, EN LA CIUDAD DE BOGOTA D.C. (MALLA VIAL)"/>
    <s v="Presentación de oferta"/>
    <s v="09/04/2018 03:51 PM (UTC -5 horas)"/>
    <n v="90000000"/>
    <s v="Proceso adjudicado y celebrado"/>
    <s v=" MIRS LATINOAMERICA S.A.S."/>
    <n v="610"/>
    <s v="MALLA VIAL"/>
    <x v="2"/>
    <x v="1"/>
  </r>
  <r>
    <n v="212"/>
    <x v="4"/>
    <s v="FDLSC-LP-007-2018"/>
    <s v="EJECUTAR A PRECIOS UNITARIOS SIN FÓRMULA DE REAJUSTE Y A MONTO AGOTABLE, LAS ACTIVIDADES NECESARIAS PARA EL DESARROLLO DE LAS OBRAS DE CONSERVACIÓN DE LA MALLA VIAL LOCAL, INTERMEDIA, Y ESPACIO PUBLICO DE LA LOCALIDAD DE SAN CRISTÓBAL EN LA CIUDAD DE BOGOTÁ D.C. GRUPOS 1, 2 y 3 (3 CONTRATOS)"/>
    <s v="Presentación de oferta"/>
    <s v="PUBLICADO EN SECOP I - 06/06/2018"/>
    <n v="15834405612"/>
    <s v="Proceso adjudicado y celebrado"/>
    <s v="GRUPO 1: - $5,261,976,377_x000a_GRUPO 2: CONSORCIO CONSERVACIÓN SAN CRISTÓBAL 2018  - $ 5,135,390,368_x000a_GRUPO 3: CONSORCIO VIAL HI  $ 5,437,038,867_x000a_"/>
    <s v="703-704-699"/>
    <s v="MALLA VIAL"/>
    <x v="7"/>
    <x v="1"/>
  </r>
  <r>
    <n v="213"/>
    <x v="4"/>
    <s v="FDLSC-LP-008-2018"/>
    <s v="PRESTAR LOS SERVICIOS PARA EJECUTAR ACCIONES Y FORTALECER PROCESOS DE PARTICIPACIÓN DE LAS DIFERENTES ORGANIZACIONES COMUNALES, COMUNITARIAS, SOCIALES, INSTANCIAS Y EXPRESIONES SOCIALES CIUDADANAS DE LA LOCALIDAD DE SAN CRISTÓBAL"/>
    <s v="Presentación de oferta"/>
    <s v="08/06/2018 04:07 PM (UTC -5 horas)"/>
    <n v="496830717"/>
    <s v="Proceso adjudicado y celebrado"/>
    <s v="FUNDACIÓN DE CIENCIAS Y TECNOLOGÍA GLOBAL 496.830.717 COP"/>
    <n v="675"/>
    <s v="OTROS"/>
    <x v="7"/>
    <x v="1"/>
  </r>
  <r>
    <n v="214"/>
    <x v="4"/>
    <s v="FDLSC-LP-009-2018"/>
    <s v="CONTRATAR MEDIANTE EL SISTEMA DE PRECIOS UNITARIOS FIJOS SIN FORMULA DE REAJUSTE, EL SUMINISTRO E INSTALACION DE MOBILIARIO URBANO, ASI COMO EL MANTENIMIENTO DE LA INFRAESTRUCTURA FISICA DE LOS PARQUES VECINALES Y DE BOLSILLO QUE CONFORMAN EL SISTEMA LOCAL DE PARQUES"/>
    <s v="Presentación de oferta"/>
    <s v="PUBLICADO EN SECOP I - 08/06/2018"/>
    <n v="5512750000"/>
    <s v="Proceso adjudicado y celebrado"/>
    <s v="INGENIERIA Y DESARROLLO URBANISTICO S.A.S - INGEDEUR S.A.S"/>
    <n v="700"/>
    <s v="PARQUES"/>
    <x v="7"/>
    <x v="1"/>
  </r>
  <r>
    <n v="215"/>
    <x v="4"/>
    <s v="FDLSC-LP-010-2018"/>
    <s v="PRESTAR LOS SERVICIOS PARA DESARROLLAR E IMPLEMENTAR LA SEMANA DEL ARTE, CULTURA Y PATRIMONIO DE LA LOCALIDAD DE SAN CRISTOBAL DE ACUERDO CON LOS ESTUDIOS PREVIOS, ANEXO TECNICO Y PLIEGO DE CONDICIONES"/>
    <s v="Presentación de oferta"/>
    <s v="08/06/2018 04:07 PM (UTC -5 horas)"/>
    <n v="426243160"/>
    <s v="Proceso adjudicado y celebrado"/>
    <s v=" INVERSIONES VIRTUAL COLOMBIA S.A.S"/>
    <n v="674"/>
    <s v="OTROS"/>
    <x v="7"/>
    <x v="1"/>
  </r>
  <r>
    <n v="216"/>
    <x v="4"/>
    <s v="FDLSC-LP-011-2018"/>
    <s v="OLIMPIADAS COMUNITARIAS"/>
    <s v="Presentación de oferta"/>
    <s v="12/06/2018 05:59 PM (UTC -5 horas)"/>
    <n v="310068406"/>
    <s v="Proceso adjudicado y celebrado"/>
    <s v="CARLOS ALBERTO PINZON MOLINA 310.068.406 COP"/>
    <n v="676"/>
    <s v="OTROS"/>
    <x v="7"/>
    <x v="1"/>
  </r>
  <r>
    <n v="217"/>
    <x v="4"/>
    <s v="FDLSC-LP-014-2018"/>
    <s v="ESCUELA DE FORMACIÓN EN ARTE, CULTURA Y PATRIMONIO DE LA LOCALIDAD DE SAN CRISTÓBAL"/>
    <s v="Presentación de oferta"/>
    <s v="19/06/2018 08:48 PM (UTC -5 horas)"/>
    <n v="438140778"/>
    <s v="Proceso adjudicado y celebrado"/>
    <s v="FUNDACION SOCIAL VIVE COLOMBIA"/>
    <n v="680"/>
    <s v="OTROS"/>
    <x v="7"/>
    <x v="1"/>
  </r>
  <r>
    <n v="218"/>
    <x v="4"/>
    <s v="FDLSC-SASI-013-2018"/>
    <s v="ADQUISICIÓN Y DISTRIBUCIÒN DE ELEMENTOS PEDAGÓGICOS Y DIDACTICOS, PARA FORTALECER EL PROCESO FORMATIVO DE LOS JARDINES INFANTILES DE LA SDIS Y EL ICBF"/>
    <s v="Presentación de oferta"/>
    <s v="20/06/2018 12:40 PM (UTC -5 horas)"/>
    <n v="361485267.93000001"/>
    <s v="Proceso adjudicado y celebrado"/>
    <s v=" DOBOCOL SAS"/>
    <n v="673"/>
    <s v="OTROS"/>
    <x v="5"/>
    <x v="1"/>
  </r>
  <r>
    <n v="219"/>
    <x v="4"/>
    <s v="FDLSC-SAMC-015-2018"/>
    <s v="PRESTACION DE LOS SERVICIOS LOGISTICOS PARA APOYAR O DESARROLLAR LOS EVENTOS O ACTIVIDADES QUE SE REALICEN EN EL MARCO DE LA GESTIÓN INSTITUCIONAL"/>
    <s v="Presentación de oferta"/>
    <s v="10/07/2018 07:12 PM (UTC "/>
    <n v="200000000"/>
    <s v="Proceso adjudicado y celebrado"/>
    <s v="CORPOMAKRO"/>
    <n v="702"/>
    <s v="OTROS"/>
    <x v="4"/>
    <x v="1"/>
  </r>
  <r>
    <n v="220"/>
    <x v="4"/>
    <s v="FDLSC-CMA-017-2018"/>
    <s v="INTERVENTORÍA TÉCNICA, ADMINISTRATIVA Y FINANCIERA PARA EL MANTENIMIENTO DE LA INFRAESTRUCTURA FÍSICA DE LOS PARQUES VECINALES Y DE BOLSILLO "/>
    <s v="Presentación de oferta"/>
    <s v="16/08/2018 07:33 PM (UTC -5 horas)"/>
    <n v="551275000"/>
    <s v="Proceso adjudicado y celebrado"/>
    <s v="UNION TEMPORAL INTERPARQUES"/>
    <n v="768"/>
    <s v="PARQUES"/>
    <x v="2"/>
    <x v="1"/>
  </r>
  <r>
    <n v="221"/>
    <x v="4"/>
    <s v="FDLSC-SAMC-019-2018"/>
    <s v="PRESTAR LOS SERVICIOS PARA FORMAR A PERSONAS HABITANTES DE LA LOCALIDAD DE SAN CRISTÓBAL, BAJO LA MODALIDAD DE DIPLOMADO EN CONTRATACIÓN PÚBLICA Y CONTROL SOCIAL PARA EL FORTALECIMIENTO DE LA PARTICIP"/>
    <s v="Presentación de oferta"/>
    <s v="29/08/2018 09:50 AM (UTC -5 horas)"/>
    <n v="198001100"/>
    <s v="Proceso adjudicado y celebrado"/>
    <s v=" Corporacion Universitaria Minuto de Dios"/>
    <s v="PENDIENTE RP"/>
    <s v="OTROS"/>
    <x v="4"/>
    <x v="2"/>
  </r>
  <r>
    <n v="222"/>
    <x v="4"/>
    <s v="FDLSC-PMC-021-2018"/>
    <s v="COMPRA DE SUDADERAS"/>
    <s v="Presentación de oferta"/>
    <s v="01/10/2018 02:32 PM (UTC -5 horas)"/>
    <n v="6370560"/>
    <s v="Proceso adjudicado y celebrado"/>
    <s v=" XAM SOLUCIONES INTEGRALES SAS"/>
    <s v="PENDIENTE RP"/>
    <s v="OTROS"/>
    <x v="3"/>
    <x v="2"/>
  </r>
  <r>
    <s v="223_x000a_224_x000a_225"/>
    <x v="4"/>
    <s v="Orden de compra 32491, 32496 y 32498"/>
    <s v="COMPRA DE MOTOCICLETAS Y VEHÍCULOS"/>
    <s v="Presentación de oferta"/>
    <d v="2018-10-26T00:00:00"/>
    <n v="2062514500"/>
    <s v="Proceso adjudicado y celebrado"/>
    <s v="1) Fabrica Nacional de Autopartes S.A_x000a_2) y 3) RENAULT SOCIEDAD DE FABRICACIÓN DE AUTOMOTORES S.A.S_x000a_"/>
    <s v="PENDIENTE RP"/>
    <s v="OTROS"/>
    <x v="6"/>
    <x v="2"/>
  </r>
  <r>
    <n v="226"/>
    <x v="4"/>
    <s v="FDLSC-CMA-018-2018"/>
    <s v="REALIZAR LA INTERVENTORÍA TÉCNICA, ADMINISTRATIVA, FINANCIERA, JURIDICA, SOCIAL, AMBIENTAL Y SISO A LOS CONTRATOS DE OBRA PARA EL DESARROLLO DE LAS OBRAS DE CONSERVACIÓN DE LA MALLA VIAL LOCAL"/>
    <s v="Presentación de oferta"/>
    <s v="15/08/2018 09:13 PM (UTC -5 horas)"/>
    <n v="1534265820"/>
    <s v="Proceso adjudicado y celebrado"/>
    <s v="ING INGENIERIA SAS"/>
    <s v="PENDIENTE RP"/>
    <s v="MALLA VIAL"/>
    <x v="2"/>
    <x v="2"/>
  </r>
  <r>
    <n v="227"/>
    <x v="4"/>
    <s v="FDLSC-LP-016-2018"/>
    <s v="ESCUELAS DE FORMACIÓN DEPORTIVA"/>
    <s v="Presentación de oferta"/>
    <s v="21/08/2018 05:21 PM (UTC -5 horas)"/>
    <n v="493219400"/>
    <s v="Proceso adjudicado y celebrado"/>
    <s v="UT DEPORTES SAN CRISTOBAL"/>
    <s v="PENDIENTE RP"/>
    <s v="OTROS"/>
    <x v="7"/>
    <x v="2"/>
  </r>
  <r>
    <n v="228"/>
    <x v="4"/>
    <s v="FDLSC-SAMC-023-2018"/>
    <s v="RED DE EVENTOS"/>
    <s v="Presentación de oferta"/>
    <s v="02/10/2018 05:01 PM (UTC -5 horas)"/>
    <n v="35147159"/>
    <s v="Proceso adjudicado y celebrado"/>
    <s v="CORPORACION FRACTAL"/>
    <s v="PENDIENTE RP"/>
    <s v="OTROS"/>
    <x v="4"/>
    <x v="2"/>
  </r>
  <r>
    <n v="229"/>
    <x v="4"/>
    <s v="FDLSC-SAMC-024-2018"/>
    <s v="DIA COMUNAL"/>
    <s v="Presentación de oferta"/>
    <s v="04/10/2018 06:05 PM (UTC -5 horas)"/>
    <n v="191765160"/>
    <s v="Proceso adjudicado y celebrado"/>
    <s v="colombiana de servicios comedores y suministros sas"/>
    <s v="PENDIENTE RP"/>
    <s v="OTROS"/>
    <x v="4"/>
    <x v="2"/>
  </r>
  <r>
    <n v="230"/>
    <x v="4"/>
    <s v="FDLSC-SASI-031-2018"/>
    <s v="DOTACION DE IED"/>
    <s v="Presentación de observaciones"/>
    <s v="23/10/2018 08:10 AM (UTC -5 horas)"/>
    <n v="549986003"/>
    <s v="Proceso en evaluación y observaciones "/>
    <m/>
    <s v="SIN"/>
    <s v="OTROS"/>
    <x v="5"/>
    <x v="3"/>
  </r>
  <r>
    <n v="231"/>
    <x v="4"/>
    <s v="FDLSC-SASI-025-2018"/>
    <s v="COMPRAVENTA MAQUINARIA AMARILLA"/>
    <s v="Presentación de observaciones"/>
    <s v="06/11/2018 08:10 PM (UTC -5 horas)"/>
    <n v="881571400"/>
    <s v="Publicado"/>
    <m/>
    <s v="SIN"/>
    <s v="OTROS"/>
    <x v="5"/>
    <x v="3"/>
  </r>
  <r>
    <n v="232"/>
    <x v="4"/>
    <s v="FDLSC-CMA-029-2018"/>
    <s v="INTERVENTORIA TECNICA, ADMINISTRATIVA, FINANCIERA, JURIDICA, SOCIAL, AMBIENTAL Y SISO AL CONTRATO DE CONSULTORIA ELABORACION DE ESTUDIOS Y DISEÑOS ESPACIO PUBLICO - MALLA VIAL"/>
    <s v="Presentación de observaciones"/>
    <s v="06/11/2018 08:02 PM (UTC -5 horas)"/>
    <n v="84702296"/>
    <s v="Publicado"/>
    <m/>
    <s v="SIN"/>
    <s v="ESPACIO PUBLICO"/>
    <x v="2"/>
    <x v="3"/>
  </r>
  <r>
    <n v="233"/>
    <x v="4"/>
    <s v="FDLSC-CMA-035-2018"/>
    <s v="ESTUDIOS Y DISEÑOS PARA LA CONSTRUCCIÓN Y/O ADECUACION Y/O MEJORAMIENTO DE LOS ESPACIO PÚBLICOS - MALLA VIAL"/>
    <s v="Presentación de observaciones"/>
    <s v="06/11/2018 08:01 PM (UTC -5 horas)"/>
    <n v="338151460"/>
    <s v="Publicado"/>
    <m/>
    <s v="SIN"/>
    <s v="ESPACIO PUBLICO"/>
    <x v="2"/>
    <x v="3"/>
  </r>
  <r>
    <n v="234"/>
    <x v="4"/>
    <s v="FDLSC-CMA-040-2018"/>
    <s v="INTERVENTORIA SALONES COMUNALES"/>
    <s v="Presentación de observaciones"/>
    <s v="06/11/2018 08:03 PM (UTC -5 hora"/>
    <n v="96999999.989999995"/>
    <s v="Publicado"/>
    <m/>
    <s v="SIN"/>
    <s v="OTROS"/>
    <x v="2"/>
    <x v="3"/>
  </r>
  <r>
    <n v="235"/>
    <x v="4"/>
    <s v="FDLSC-SASI-030-2018 "/>
    <s v="ADQUISICIÓN EQUIPOS TECNOLÓGICOS "/>
    <s v="Presentación de oferta"/>
    <s v="08/11/2018 07:48 PM (UTC -5 horas)"/>
    <n v="827719899"/>
    <s v="Publicado"/>
    <m/>
    <s v="SIN"/>
    <s v="OTROS"/>
    <x v="5"/>
    <x v="3"/>
  </r>
  <r>
    <n v="236"/>
    <x v="4"/>
    <s v="FDLSC-CMA-037-2018"/>
    <s v="INTERVENTORIA MITIGACION"/>
    <s v="Presentación de observaciones"/>
    <s v="08/11/2018 07:47 PM (UTC -5 horas)"/>
    <n v="571000000"/>
    <s v="Publicado"/>
    <m/>
    <s v="SIN"/>
    <s v="OTROS"/>
    <x v="2"/>
    <x v="3"/>
  </r>
  <r>
    <n v="237"/>
    <x v="4"/>
    <s v="FDLSC-SAMC-039-2018"/>
    <s v="PROYECTO INTEGRAL DE COMUNICACIONES"/>
    <s v="Presentación de observaciones"/>
    <s v="08/11/2018 08:29 AM (UTC -5 horas)"/>
    <n v="197257978"/>
    <s v="Publicado"/>
    <m/>
    <s v="SIN"/>
    <s v="OTROS"/>
    <x v="4"/>
    <x v="3"/>
  </r>
  <r>
    <n v="238"/>
    <x v="4"/>
    <s v="FDLSC-CMA-041-2018"/>
    <s v="ESTUDIOS Y DISEÑOS PARA 8 PARQUES"/>
    <s v="Presentación de observaciones"/>
    <s v="08/11/2018 11:19 PM (UTC -5 horas)"/>
    <n v="400000000"/>
    <s v="Publicado"/>
    <m/>
    <s v="SIN"/>
    <s v="PARQUES"/>
    <x v="2"/>
    <x v="3"/>
  </r>
  <r>
    <n v="239"/>
    <x v="4"/>
    <s v="FDLSC-CMA-042-2018"/>
    <s v="INTERVENTORIA DE PARQUES"/>
    <s v="Presentación de observaciones"/>
    <s v="09/11/2018 10:02 AM (UTC -5 horas)"/>
    <n v="40000000"/>
    <s v="Publicado"/>
    <m/>
    <s v="SIN"/>
    <s v="PARQUES"/>
    <x v="2"/>
    <x v="3"/>
  </r>
  <r>
    <n v="240"/>
    <x v="4"/>
    <s v="FDLSC-CMA-043-2018"/>
    <s v="CONSULTORIA ESTUDIOS Y DISEÑOS MITIGACION"/>
    <s v="Presentación de observaciones"/>
    <s v="09/11/2018 10:01 AM (UTC -5 hora"/>
    <n v="350000000"/>
    <s v="Publicado"/>
    <m/>
    <s v="SIN"/>
    <s v="OTROS"/>
    <x v="2"/>
    <x v="3"/>
  </r>
  <r>
    <n v="241"/>
    <x v="4"/>
    <s v="FDLSC-CMA-044-2018"/>
    <s v="INTERVENTORIA A LOS ESTUDIOS Y DISEÑOS DE LA CONSULTORIA DE MITIGACION"/>
    <s v="Presentación de observaciones"/>
    <s v="08/11/2018 07:49 PM (UTC -5 horas)"/>
    <n v="31500000"/>
    <s v="Publicado"/>
    <m/>
    <s v="SIN"/>
    <s v="OTROS"/>
    <x v="2"/>
    <x v="3"/>
  </r>
  <r>
    <n v="242"/>
    <x v="4"/>
    <s v="FDLSC-SAMC-038-2018"/>
    <s v="APOYO LOGÍSTICO ESTRATEGIA RED DEL BUEN TRATO"/>
    <s v="Presentación de observaciones"/>
    <s v="12/11/2018 12:04 PM (UTC -5 horas)"/>
    <n v="218000000"/>
    <s v="Publicado"/>
    <m/>
    <s v="SIN"/>
    <s v="OTROS"/>
    <x v="4"/>
    <x v="3"/>
  </r>
  <r>
    <n v="243"/>
    <x v="4"/>
    <s v="FDLSC-SAMC-046-2018"/>
    <s v="SUMINISTRO DE MATERIAL VEGETAL Y VARIOS PARA LA EJECUCIÓN DE ACCIONES EN MATERIA DE AMBIENTE, REDUCCIÓN DEL RIESGO Y LA ESTRATEGIA"/>
    <s v="Presentación de observaciones"/>
    <s v="12/11/2018 10:24 AM (UTC -5 horas)"/>
    <n v="130722000"/>
    <s v="Publicado"/>
    <m/>
    <s v="SIN"/>
    <s v="OTROS"/>
    <x v="4"/>
    <x v="3"/>
  </r>
  <r>
    <n v="244"/>
    <x v="4"/>
    <s v="FDLSC-SAMC-047-2018"/>
    <s v="SUMINISTRO DE ELEMENTOS DE SEGURIDAD, HERRAMIENTAS Y VARIOS PARA LA EJECUCIÓN DE ACCIONES EN MATERIA DE AMBIENTE, REDUCCIÓN DEL RIESGO"/>
    <s v="Presentación de observaciones"/>
    <s v="12/11/2018 03:03 AM (UTC -5 horas)"/>
    <n v="218700000"/>
    <s v="Publicado"/>
    <m/>
    <s v="SIN"/>
    <s v="OTROS"/>
    <x v="4"/>
    <x v="3"/>
  </r>
  <r>
    <n v="245"/>
    <x v="4"/>
    <s v="FDLSC-SASI-048-2018"/>
    <s v="DOTACION DE JUNTAS DE ACCION COMUNAL"/>
    <s v="Presentación de observaciones"/>
    <s v="09/11/2018 01:45 PM (UTC -5 horas)"/>
    <n v="248622105"/>
    <s v="Publicado"/>
    <m/>
    <s v="SIN"/>
    <s v="OTROS"/>
    <x v="5"/>
    <x v="3"/>
  </r>
  <r>
    <n v="246"/>
    <x v="4"/>
    <s v="FDLSC-SASI-026-2018"/>
    <s v="ADQUISICIÓN DE INSUMOS PARA ESTRATEGIA INSTITUCIONAL "/>
    <s v="Presentación de observaciones"/>
    <s v="12/11/2018 08:01 PM (UTC -5 horas)"/>
    <n v="155485917"/>
    <s v="Publicado"/>
    <m/>
    <s v="SIN"/>
    <s v="OTROS"/>
    <x v="5"/>
    <x v="3"/>
  </r>
  <r>
    <n v="247"/>
    <x v="4"/>
    <s v="FDLSC-CMA-045-2018"/>
    <s v="INTERVENTORIA JARDINES"/>
    <s v="Presentación de observaciones"/>
    <s v="12/11/2018 08:03 PM (UTC -5 horas)"/>
    <n v="26087809"/>
    <s v="Publicado"/>
    <m/>
    <s v="SIN"/>
    <s v="OTROS"/>
    <x v="2"/>
    <x v="3"/>
  </r>
  <r>
    <n v="248"/>
    <x v="4"/>
    <s v="FDLSC-LP-033-2018"/>
    <s v="LAS OBRAS DE INTERVENCIÓN FÍSICA, CONSISTENTES EN LAS ADECUACIONES Y REPARACIONES LOCATIVAS (Fase de Selección (Presentación de ofertas))"/>
    <s v="Fase de Selección (Presentación de ofertas)"/>
    <s v="14/11/2018 09:47 PM (UTC -5 horas)"/>
    <n v="970000000"/>
    <s v="Publicado"/>
    <m/>
    <s v="SIN"/>
    <s v="OTROS"/>
    <x v="7"/>
    <x v="3"/>
  </r>
  <r>
    <n v="249"/>
    <x v="4"/>
    <s v="FDLSC-SASI-049-2018"/>
    <s v="ADQUISICIÓN DE BASES, SUB-BASES GRANULARES, MEZCLAS ASFÁLTICAS, EMULSIÓNES ASFÁLTICAS"/>
    <s v="Presentación de observaciones"/>
    <s v="21/11/2018 12:52 PM (UTC -5 horas)"/>
    <n v="1224846498"/>
    <s v="Publicado"/>
    <m/>
    <s v="SIN"/>
    <s v="OTROS"/>
    <x v="5"/>
    <x v="3"/>
  </r>
  <r>
    <n v="250"/>
    <x v="4"/>
    <s v="FDLSC-LP-032-2018"/>
    <s v="OBRAS DE MITIGACION"/>
    <s v="Fase de Selección (Presentación de ofertas)"/>
    <s v="20/11/2018 10:39 PM (UTC -5 horas)"/>
    <n v="5728000000"/>
    <s v="Publicado"/>
    <m/>
    <s v="SIN"/>
    <s v="OTROS"/>
    <x v="7"/>
    <x v="3"/>
  </r>
  <r>
    <n v="251"/>
    <x v="4"/>
    <s v="FDLSC-SASI-028-2018 "/>
    <s v="COMPRA DE JUGUETES NAVIDAD "/>
    <s v="Presentación de oferta"/>
    <s v="13/11/2018 09:40 PM (UTC -5 horas)"/>
    <n v="256750000"/>
    <s v="Publicado"/>
    <m/>
    <s v="SIN"/>
    <s v="OTROS"/>
    <x v="5"/>
    <x v="3"/>
  </r>
  <r>
    <s v="N. PROCESOS"/>
    <x v="1"/>
    <n v="251"/>
    <m/>
    <s v="TOTAL"/>
    <m/>
    <n v="50572990004.919998"/>
    <m/>
    <m/>
    <m/>
    <m/>
    <x v="8"/>
    <x v="5"/>
  </r>
  <r>
    <n v="1"/>
    <x v="5"/>
    <s v="CD-001-FDLU-2018."/>
    <s v="CONTRATACION ABOGADO ESPECIALIZADO CONTRATACION"/>
    <s v="Presentación de oferta"/>
    <s v="11/01/2018 07:24 PM (UTC -5 horas)"/>
    <n v="86500000"/>
    <s v="Proceso adjudicado y celebrado"/>
    <s v="LUIS HANDERSON MOTTA ESCALANTE "/>
    <n v="329"/>
    <s v="CPS"/>
    <x v="1"/>
    <x v="1"/>
  </r>
  <r>
    <n v="2"/>
    <x v="5"/>
    <s v="CD-002-FDLU-2018."/>
    <s v="ABOGADO CONTRATACION COMODATOS"/>
    <s v="Presentación de oferta"/>
    <s v="11/01/2018 08:12 PM (UTC -5 horas)"/>
    <n v="63433333"/>
    <s v="Proceso adjudicado y celebrado"/>
    <s v="MARIA ISABEL ESLAVA CASTILLO"/>
    <n v="330"/>
    <s v="CPS"/>
    <x v="1"/>
    <x v="1"/>
  </r>
  <r>
    <n v="3"/>
    <x v="5"/>
    <s v="CD-003-FDLU-2018."/>
    <s v="ABOGADO ESPECIALISTA 1 DE CONTRATACIÓN "/>
    <s v="Presentación de oferta"/>
    <s v="11/01/2018 08:49 PM (UTC -5 horas)"/>
    <n v="79580000"/>
    <s v="Proceso adjudicado y celebrado"/>
    <s v="MAX NEY MOSCOTE ARTEAGA"/>
    <n v="331"/>
    <s v="CPS"/>
    <x v="1"/>
    <x v="1"/>
  </r>
  <r>
    <n v="4"/>
    <x v="5"/>
    <s v="CD-004-FDLU-2018."/>
    <s v="ABOGADO ESPECIALISTA 1 CONTRATACION"/>
    <s v="Presentación de oferta"/>
    <s v="11/01/2018 10:26 PM (UTC -5 horas)"/>
    <n v="79580000"/>
    <s v="Proceso adjudicado y celebrado"/>
    <s v="JOSE LUIS ANTONIO PEÑA PEÑA"/>
    <n v="334"/>
    <s v="CPS"/>
    <x v="1"/>
    <x v="1"/>
  </r>
  <r>
    <n v="5"/>
    <x v="5"/>
    <s v="CD-005-FDLU-2018"/>
    <s v="ABOGADO ESPECIALISTA II CONTRATACIÓN"/>
    <s v="Presentación de oferta"/>
    <s v="11/01/2018 09:19 PM (UTC -5 horas)"/>
    <n v="86500000"/>
    <s v="Proceso adjudicado y celebrado"/>
    <s v="FREDY RICARDO INTRIAGO BOGOTÁ"/>
    <n v="336"/>
    <s v="CPS"/>
    <x v="1"/>
    <x v="1"/>
  </r>
  <r>
    <n v="6"/>
    <x v="5"/>
    <s v="CD-006-FDLU-2018"/>
    <s v="ABOGADO ESPECIALISTA 2 CONTRATACIÓN "/>
    <s v="Presentación de oferta"/>
    <s v="11/01/2018 09:46 PM (UTC -5 horas)"/>
    <n v="86500000"/>
    <s v="Proceso adjudicado y celebrado"/>
    <s v="JUAN CARLOS PEREZ CARREÑO"/>
    <n v="335"/>
    <s v="CPS"/>
    <x v="1"/>
    <x v="1"/>
  </r>
  <r>
    <n v="7"/>
    <x v="5"/>
    <s v="CD-007-FDLU-2018"/>
    <s v="ABOGADO CONTRATACION COMODATOS"/>
    <s v="Presentación de oferta"/>
    <s v="11/01/2018 10:27 PM (UTC -5 horas)"/>
    <n v="33000000"/>
    <s v="Proceso adjudicado y celebrado"/>
    <s v="OSCAR IVAN DOMINGUEZ ROMERO"/>
    <n v="337"/>
    <s v="CPS"/>
    <x v="1"/>
    <x v="1"/>
  </r>
  <r>
    <n v="8"/>
    <x v="5"/>
    <s v="CD-008-FDLU-2018."/>
    <s v="TECNICO JURÍDICA 1"/>
    <s v="Presentación de oferta"/>
    <s v="16/01/2018 12:38 PM (UTC -5 horas)"/>
    <n v="33350000"/>
    <s v="Proceso adjudicado y celebrado"/>
    <s v="MARY LUZ HILARIÓN GARZÓN"/>
    <n v="377"/>
    <s v="CPS"/>
    <x v="1"/>
    <x v="1"/>
  </r>
  <r>
    <n v="9"/>
    <x v="5"/>
    <s v="CD-009-FDLU-2018"/>
    <s v="ABOGADO DESPACHOS COMISORIOS"/>
    <s v="Presentación de oferta"/>
    <s v="16/01/2018 01:34 PM (UTC -5 horas)"/>
    <n v="47013333"/>
    <s v="Proceso adjudicado y celebrado"/>
    <s v="WILSON PARRA BARRERO"/>
    <n v="414"/>
    <s v="CPS"/>
    <x v="1"/>
    <x v="1"/>
  </r>
  <r>
    <n v="10"/>
    <x v="5"/>
    <s v="CD-010-FDLU-2018"/>
    <s v="PROFESIONAL DE DESPACHO"/>
    <s v="Presentación de oferta"/>
    <s v="12/01/2018 11:37 AM (UTC -5 horas)"/>
    <n v="44850000"/>
    <s v="Proceso adjudicado y celebrado"/>
    <s v="SANDRO ANTONIO GALLO RIAÑO"/>
    <n v="339"/>
    <s v="CPS"/>
    <x v="1"/>
    <x v="1"/>
  </r>
  <r>
    <n v="11"/>
    <x v="5"/>
    <s v="CD-011-FDLU-2018"/>
    <s v="PROFESIONAL LÍDER DEPURACIÓN DE OBLIGACIONES POR PAGAR"/>
    <s v="Presentación de oferta"/>
    <s v="12/01/2018 12:02 PM (UTC -5 horas)"/>
    <n v="69300000"/>
    <s v="Proceso adjudicado y celebrado"/>
    <s v="CONSUELO GUZMAN PINZON "/>
    <n v="338"/>
    <s v="CPS"/>
    <x v="1"/>
    <x v="1"/>
  </r>
  <r>
    <n v="12"/>
    <x v="5"/>
    <s v="CD-012-FDLU-2018"/>
    <s v="REFERENTE DE SEGURIDAD Y CONVIVENCIA "/>
    <s v="Presentación de oferta"/>
    <s v="15/01/2018 06:46 PM (UTC -5 horas)"/>
    <n v="34200000"/>
    <s v="Proceso adjudicado y celebrado"/>
    <s v="JAIRO ESTEBAN ALFONSO RINCON"/>
    <n v="373"/>
    <s v="CPS"/>
    <x v="1"/>
    <x v="1"/>
  </r>
  <r>
    <n v="13"/>
    <x v="5"/>
    <s v="CD-013-FDLU-2018"/>
    <s v="PROFESIONAL DE CONTABILIDAD"/>
    <s v="Presentación de oferta"/>
    <s v="15/01/2018 05:21 PM (UTC -5 horas)"/>
    <n v="27000000"/>
    <s v="Proceso adjudicado y celebrado"/>
    <s v="CARLOS JOSE RUIZ NOCUA"/>
    <n v="344"/>
    <s v="CPS"/>
    <x v="1"/>
    <x v="1"/>
  </r>
  <r>
    <n v="14"/>
    <x v="5"/>
    <s v="CD-014-FDLU-2018"/>
    <s v="TECNICO APOYO 1 ALMACEN "/>
    <s v="Presentación de oferta"/>
    <s v="12/01/2018 06:19 PM (UTC -5 horas)"/>
    <n v="42673333"/>
    <s v="Proceso adjudicado y celebrado"/>
    <s v="ORLANDO MORENO"/>
    <n v="340"/>
    <s v="CPS"/>
    <x v="1"/>
    <x v="1"/>
  </r>
  <r>
    <n v="15"/>
    <x v="5"/>
    <s v="CD-015-FDLU-2018"/>
    <s v="TECNICO APOYO 2 ALMACEN "/>
    <s v="Presentación de oferta"/>
    <s v="12/01/2018 07:10 PM (UTC -5 horas)"/>
    <n v="42673333"/>
    <s v="Proceso adjudicado y celebrado"/>
    <s v="JOHN ALEXANDER OLAYA VILLALBA"/>
    <n v="341"/>
    <s v="CPS"/>
    <x v="1"/>
    <x v="1"/>
  </r>
  <r>
    <n v="16"/>
    <x v="5"/>
    <s v="CD-016-FDLU-2018"/>
    <s v="TECNICO ENLACE PLANEACION CONTRATACION"/>
    <s v="Presentación de oferta"/>
    <s v="15/01/2018 02:34 PM (UTC -5 horas)"/>
    <n v="18000000"/>
    <s v="Proceso adjudicado y celebrado"/>
    <s v="CRISTHIAN STEVENS VERA ESCOBAR"/>
    <n v="346"/>
    <s v="CPS"/>
    <x v="1"/>
    <x v="1"/>
  </r>
  <r>
    <n v="17"/>
    <x v="5"/>
    <s v="CD-017-FDLU-2018"/>
    <s v="TÉCNICO DE DESPACHO"/>
    <s v="Presentación de oferta"/>
    <s v="15/01/2018 02:30 PM (UTC -5 horas)"/>
    <n v="27520000"/>
    <s v="Proceso adjudicado y celebrado"/>
    <s v="AYLIN PATRICIA MOJICA NORIEGA"/>
    <n v="365"/>
    <s v="CPS"/>
    <x v="1"/>
    <x v="1"/>
  </r>
  <r>
    <n v="18"/>
    <x v="5"/>
    <s v="CD-018-FDLU-2018"/>
    <s v="PROFESIONAL CONTRO ESPACIO PUBLICO "/>
    <s v="Presentación de oferta"/>
    <s v="15/01/2018 03:25 PM (UTC -5 horas)"/>
    <n v="24600000"/>
    <s v="Proceso adjudicado y celebrado"/>
    <s v="DIANA MARCELA ANGEL OTALORA"/>
    <n v="374"/>
    <s v="CPS"/>
    <x v="1"/>
    <x v="1"/>
  </r>
  <r>
    <n v="19"/>
    <x v="5"/>
    <s v="CD-019-FDLU-2018"/>
    <s v="PROFESIONAL INFORMES GESTIÓN CONTRACTUAL"/>
    <s v="Presentación de oferta"/>
    <s v="16/01/2018 08:14 AM (UTC -5 horas)"/>
    <n v="28800000"/>
    <s v="Proceso adjudicado y celebrado"/>
    <s v="GIOVANNY FERNANDO ROJAS VELASQUEZ"/>
    <n v="364"/>
    <s v="CPS"/>
    <x v="1"/>
    <x v="1"/>
  </r>
  <r>
    <n v="20"/>
    <x v="5"/>
    <s v="CD-020-FDLU-2018"/>
    <s v="ASISTENTE PROCESOS TECNICOS ADMINISTRATIVOS "/>
    <s v="Presentación de oferta"/>
    <s v="16/01/2018 12:08 PM (UTC -5 horas)"/>
    <n v="16800000"/>
    <s v="Proceso adjudicado y celebrado"/>
    <s v="CLAUDIA RODRIGUEZ POSADA"/>
    <n v="376"/>
    <s v="CPS"/>
    <x v="1"/>
    <x v="1"/>
  </r>
  <r>
    <n v="21"/>
    <x v="5"/>
    <s v="CD-021-FDLU-2018"/>
    <s v="TECNICO DE PLANEACION "/>
    <s v="Presentación de oferta"/>
    <s v="15/01/2018 04:02 PM (UTC -5 horas)"/>
    <n v="35650000"/>
    <s v="Proceso adjudicado y celebrado"/>
    <s v="DISNEY POVEDA BUSTOS"/>
    <n v="357"/>
    <s v="CPS"/>
    <x v="1"/>
    <x v="1"/>
  </r>
  <r>
    <n v="22"/>
    <x v="5"/>
    <s v="CD-022-FDLU-2018"/>
    <s v="INGENIERO PLANEACION "/>
    <s v="Presentación de oferta"/>
    <s v="15/01/2018 03:12 PM (UTC -5 horas)"/>
    <n v="31800000"/>
    <s v="Proceso adjudicado y celebrado"/>
    <s v="JAVIER LEONARDO CARO VARGAS"/>
    <n v="349"/>
    <s v="CPS"/>
    <x v="1"/>
    <x v="1"/>
  </r>
  <r>
    <n v="23"/>
    <x v="5"/>
    <s v="CD-023-FDLU-2018"/>
    <s v="ASISTENCIAL CDI 1"/>
    <s v="Presentación de oferta"/>
    <s v="15/01/2018 05:06 PM (UTC -5 horas)"/>
    <n v="23000000"/>
    <s v="Proceso adjudicado y celebrado"/>
    <s v="JORGE LEONARDO FORERO CASTAÑEDA"/>
    <n v="356"/>
    <s v="CPS"/>
    <x v="1"/>
    <x v="1"/>
  </r>
  <r>
    <n v="24"/>
    <x v="5"/>
    <s v="CD-024-FDLU-2018"/>
    <s v="ADMINISTRADOR DE RED"/>
    <s v="Presentación de oferta"/>
    <s v="15/01/2018 04:38 PM (UTC -5 horas)"/>
    <n v="70150000"/>
    <s v="Proceso adjudicado y celebrado"/>
    <s v="JOSE IGNACIO LEURO CARVAJAL"/>
    <n v="358"/>
    <s v="CPS"/>
    <x v="1"/>
    <x v="1"/>
  </r>
  <r>
    <n v="25"/>
    <x v="5"/>
    <s v="CD-025-FDLU-2018"/>
    <s v="PROFESIONAL CASA DEL CONSUMIDOR"/>
    <s v="Presentación de oferta"/>
    <s v="15/01/2018 05:01 PM (UTC -5 horas)"/>
    <n v="22200000"/>
    <s v="Proceso adjudicado y celebrado"/>
    <s v="LUIS ANTONIO MOJICA TORRES"/>
    <n v="359"/>
    <s v="CPS"/>
    <x v="1"/>
    <x v="1"/>
  </r>
  <r>
    <n v="26"/>
    <x v="5"/>
    <s v="CD-026-FDLU-2018"/>
    <s v="ASISTENCIAL CDI 2"/>
    <s v="Presentación de oferta"/>
    <s v="15/01/2018 05:37 PM (UTC -5 horas)"/>
    <n v="23000000"/>
    <s v="Proceso adjudicado y celebrado"/>
    <s v="BLANCA JISETH MOLANO ROJAS"/>
    <n v="355"/>
    <s v="CPS"/>
    <x v="1"/>
    <x v="1"/>
  </r>
  <r>
    <n v="27"/>
    <x v="5"/>
    <s v="CD-027-FDLU-2018"/>
    <s v="ASISTENCIAL ALMACEN"/>
    <s v="Presentación de oferta"/>
    <s v="15/01/2018 06:24 PM (UTC -5 horas)"/>
    <n v="24220000"/>
    <s v="Proceso adjudicado y celebrado"/>
    <s v="YEISON ANTONIO GALLO RIAÑO"/>
    <n v="354"/>
    <s v="CPS"/>
    <x v="1"/>
    <x v="1"/>
  </r>
  <r>
    <n v="28"/>
    <x v="5"/>
    <s v="CD-028-FDLU-2018"/>
    <s v="PROFESIONAL DE CONTABILIDAD 2"/>
    <s v="Presentación de oferta"/>
    <s v="15/01/2018 07:01 PM (UTC -5 horas)"/>
    <n v="27000000"/>
    <s v="Proceso adjudicado y celebrado"/>
    <s v="RICARDO GARZON BARRIOS"/>
    <n v="345"/>
    <s v="CPS"/>
    <x v="1"/>
    <x v="1"/>
  </r>
  <r>
    <n v="29"/>
    <x v="5"/>
    <s v="CD-029-FDLU-2018"/>
    <s v="PROFESIONAL SOCIAL Y COMERCIAL ULATA "/>
    <s v="Presentación de oferta"/>
    <s v="15/01/2018 06:54 PM (UTC -5 horas)"/>
    <n v="25800000"/>
    <s v="Proceso adjudicado y celebrado"/>
    <s v="AMANDA PALOMARES"/>
    <n v="348"/>
    <s v="CPS"/>
    <x v="1"/>
    <x v="1"/>
  </r>
  <r>
    <n v="30"/>
    <x v="5"/>
    <s v="CD-030-FDLU-2018"/>
    <s v="INGENIERO INFRAESTRUCTURA 2"/>
    <s v="Presentación de oferta"/>
    <s v="15/01/2018 08:41 PM (UTC -5 horas)"/>
    <n v="31800000"/>
    <s v="Proceso adjudicado y celebrado"/>
    <s v="JOHANA ALEXANDRA ECHAVERRI ROJAS"/>
    <n v="353"/>
    <s v="CPS"/>
    <x v="1"/>
    <x v="1"/>
  </r>
  <r>
    <n v="31"/>
    <x v="5"/>
    <s v="CD-031-FDLU-2018"/>
    <s v="PROFESIONAL PLANEACION 1"/>
    <s v="Presentación de oferta"/>
    <s v="15/01/2018 09:19 PM (UTC -5 horas)"/>
    <n v="31800000"/>
    <s v="Proceso adjudicado y celebrado"/>
    <s v="JENNY PAOLA CEPEDA GALINDO "/>
    <n v="351"/>
    <s v="CPS"/>
    <x v="1"/>
    <x v="1"/>
  </r>
  <r>
    <n v="32"/>
    <x v="5"/>
    <s v="CD-032-FDLU-2018"/>
    <s v="PROFESIONAL PLANEACION 2"/>
    <s v="Presentación de oferta"/>
    <s v="15/01/2018 09:36 PM (UTC -5 horas)"/>
    <n v="31800000"/>
    <s v="Proceso adjudicado y celebrado"/>
    <s v="MAYRA ISABEL GAITAN PEINADO"/>
    <n v="352"/>
    <s v="CPS"/>
    <x v="1"/>
    <x v="1"/>
  </r>
  <r>
    <n v="33"/>
    <x v="5"/>
    <s v="CD-033-FDLU-2018"/>
    <s v="ASISTENTE DIGITACION SI ACTUA "/>
    <s v="Presentación de oferta"/>
    <s v="16/01/2018 09:56 AM (UTC -5 horas)"/>
    <n v="24220000"/>
    <s v="Proceso adjudicado y celebrado"/>
    <s v="LAURA XIMENA APONTE DUARTE"/>
    <n v="415"/>
    <s v="CPS"/>
    <x v="1"/>
    <x v="1"/>
  </r>
  <r>
    <n v="34"/>
    <x v="5"/>
    <s v="CD-034-FDLU-2018"/>
    <s v="PROFESIONAL DE PLANEACION 3"/>
    <s v="Presentación de oferta"/>
    <s v="16/01/2018 12:25 PM (UTC -5 horas)"/>
    <n v="31800000"/>
    <s v="Proceso adjudicado y celebrado"/>
    <s v="LUZ ANGELA PAEZ MORENO"/>
    <n v="361"/>
    <s v="CPS"/>
    <x v="1"/>
    <x v="1"/>
  </r>
  <r>
    <n v="35"/>
    <x v="5"/>
    <s v="CD-035-FDLU-2018"/>
    <s v="PROFESIONAL ESPECIALIZADO PLANEACION"/>
    <s v="Presentación de oferta"/>
    <s v="16/01/2018 10:40 AM (UTC -5 horas)"/>
    <n v="45000000"/>
    <s v="Proceso adjudicado y celebrado"/>
    <s v="JUAN CARLOS CLAVIJO RODRIGUEZ"/>
    <n v="366"/>
    <s v="CPS"/>
    <x v="1"/>
    <x v="1"/>
  </r>
  <r>
    <n v="36"/>
    <x v="5"/>
    <s v="CD-036-FDLU-2018"/>
    <s v="CONTRATACION VETERINARIA ULATA 1"/>
    <s v="Presentación de oferta"/>
    <s v="16/01/2018 11:11 AM (UTC -5 horas)"/>
    <n v="28200000"/>
    <s v="Proceso adjudicado y celebrado"/>
    <s v="INGRID AZUCENA SIERRA NARANJO"/>
    <n v="350"/>
    <s v="CPS"/>
    <x v="1"/>
    <x v="1"/>
  </r>
  <r>
    <n v="37"/>
    <x v="5"/>
    <s v="CD-037-FDLU-2018"/>
    <s v="TECNICO BONO C"/>
    <s v="Presentación de oferta"/>
    <s v="16/01/2018 12:49 PM (UTC -5 horas)"/>
    <n v="32106666"/>
    <s v="Proceso adjudicado y celebrado"/>
    <s v="RUTH MARYURY GOMEZ BORJA"/>
    <n v="347"/>
    <s v="CPS"/>
    <x v="1"/>
    <x v="1"/>
  </r>
  <r>
    <n v="38"/>
    <x v="5"/>
    <s v="CD-038-FDLU-2017"/>
    <s v="REFERENTE BONO C "/>
    <s v="Presentación de oferta"/>
    <s v="16/01/2018 04:34 PM (UTC -5 horas)"/>
    <n v="30000000"/>
    <s v="Proceso adjudicado y celebrado"/>
    <s v="DIANA MARCELA GARCIA CASILIMAS"/>
    <n v="372"/>
    <s v="CPS"/>
    <x v="1"/>
    <x v="1"/>
  </r>
  <r>
    <n v="39"/>
    <x v="5"/>
    <s v="CD-039-FDLU-2018."/>
    <s v="PROMOTOR DE MEJORA LOCAL CALIDAD"/>
    <s v="Presentación de oferta"/>
    <s v="16/01/2018 01:56 PM (UTC -5 horas)"/>
    <n v="31200000"/>
    <s v="Proceso adjudicado y celebrado"/>
    <s v="HENRY ALONSO ARIZA GRANADOS"/>
    <n v="379"/>
    <s v="CPS"/>
    <x v="1"/>
    <x v="1"/>
  </r>
  <r>
    <n v="40"/>
    <x v="5"/>
    <s v="CD-040-FDLU-2018"/>
    <s v="PROFESIONAL DE PLANEACIÒN 4"/>
    <s v="Presentación de oferta"/>
    <s v="16/01/2018 02:59 PM (UTC -5 horas)"/>
    <n v="31800000"/>
    <s v="Proceso adjudicado y celebrado"/>
    <s v="IVAN ANDRES IBARRA ESTUPIÑAN"/>
    <n v="389"/>
    <s v="CPS"/>
    <x v="1"/>
    <x v="1"/>
  </r>
  <r>
    <n v="41"/>
    <x v="5"/>
    <s v="041-FDLU-2018"/>
    <s v="PROFESIONAL MESAS TERRITORIALES "/>
    <s v="Presentación de oferta"/>
    <s v="16/01/2018 03:49 PM (UTC -5 horas)"/>
    <n v="22800000"/>
    <s v="Proceso adjudicado y celebrado"/>
    <s v="JOHN EDWARD PAEZ HUERTAS"/>
    <n v="378"/>
    <s v="CPS"/>
    <x v="1"/>
    <x v="1"/>
  </r>
  <r>
    <n v="42"/>
    <x v="5"/>
    <s v="CD-042-FDLU-2018"/>
    <s v="ASISTENTE AREA DE GESTION POLICIVA Y JURIDICA - PROPIEDAD HORIZONTAL"/>
    <s v="Presentación de oferta"/>
    <s v="16/01/2018 02:43 PM (UTC -5 horas)"/>
    <n v="12600000"/>
    <s v="Proceso adjudicado y celebrado"/>
    <s v="YANETH SUAREZ MILLAN"/>
    <n v="375"/>
    <s v="CPS"/>
    <x v="1"/>
    <x v="1"/>
  </r>
  <r>
    <n v="43"/>
    <x v="5"/>
    <s v="CD-043-FDLU-2018"/>
    <s v="INGENIERO ESPECIALIZADO INRAESTRUCTURA "/>
    <s v="Presentación de oferta"/>
    <s v="16/01/2018 02:43 PM (UTC -5 horas)"/>
    <n v="43800000"/>
    <s v="Proceso adjudicado y celebrado"/>
    <s v="OSCAR MAURICIO RODRIGUEZ GUTIERREZ"/>
    <n v="380"/>
    <s v="CPS"/>
    <x v="1"/>
    <x v="1"/>
  </r>
  <r>
    <n v="44"/>
    <x v="5"/>
    <s v="CD-044-FDLU-2018"/>
    <s v="REFERENTE CONSEJO LOCAL DE GESTIÓN DEL RIESGO Y CAMBIO CLIMÁTICO (CLGR-CC) "/>
    <s v="Presentación de oferta"/>
    <s v="16/01/2018 04:37 PM (UTC -5 horas)"/>
    <n v="65170000"/>
    <s v="Proceso adjudicado y celebrado"/>
    <s v="DIANA ALEXANDRA PAREDES CACERÉS"/>
    <n v="362"/>
    <s v="CPS"/>
    <x v="1"/>
    <x v="1"/>
  </r>
  <r>
    <n v="45"/>
    <x v="5"/>
    <s v="CD-045-FDLU-2018"/>
    <s v="PROFESIONAL PARTICIPACIÓN PUNTO FOCAL MUJER Y GENERO"/>
    <s v="Presentación de oferta"/>
    <s v="16/01/2018 04:37 PM (UTC -5 horas)"/>
    <n v="27600000"/>
    <s v="Proceso adjudicado y celebrado"/>
    <s v="GLORIA TATIANA JIMENEZ RUIZ"/>
    <n v="368"/>
    <s v="CPS"/>
    <x v="1"/>
    <x v="1"/>
  </r>
  <r>
    <n v="46"/>
    <x v="5"/>
    <s v="CD-046-FDLU-2018"/>
    <s v="ASISTENCIAL AGDL"/>
    <s v="Presentación de oferta"/>
    <s v="16/01/2018 04:37 PM (UTC -5 horas)"/>
    <n v="12600000"/>
    <s v="Proceso adjudicado y celebrado"/>
    <s v="ANDREA CAROLINA ARCE VILLALBA"/>
    <n v="367"/>
    <s v="CPS"/>
    <x v="1"/>
    <x v="1"/>
  </r>
  <r>
    <n v="47"/>
    <x v="5"/>
    <s v="CD-047-FDLU-2018"/>
    <s v="RERENTE PARTICIPACIÓN "/>
    <s v="Presentación de oferta"/>
    <s v="17/01/2018 01:13 PM (UTC -5 horas)"/>
    <n v="30000000"/>
    <s v="Proceso adjudicado y celebrado"/>
    <s v="PARTHENIS ADRIANA CHIVATÁ CUERO - CHITIVA"/>
    <n v="383"/>
    <s v="CPS"/>
    <x v="1"/>
    <x v="1"/>
  </r>
  <r>
    <n v="48"/>
    <x v="5"/>
    <s v="CD-048-FDLU-2018"/>
    <s v="TECNICO BONO C "/>
    <s v="Presentación de oferta"/>
    <s v="16/01/2018 05:43 PM (UTC -5 horas)"/>
    <n v="32013333"/>
    <s v="Proceso adjudicado y celebrado"/>
    <s v="LUIS RICARDO GOMEZ SOTELO"/>
    <n v="371"/>
    <s v="CPS"/>
    <x v="1"/>
    <x v="1"/>
  </r>
  <r>
    <n v="49"/>
    <x v="5"/>
    <s v="CD-049-FDLU-2018"/>
    <s v="ABOGADO PARA EL DIRECCIONAMIENTO Y ESTRUCTURACIÓN AREA DE GESTION POLICIVA Y JURIDICA"/>
    <s v="Presentación de oferta"/>
    <s v="16/01/2018 06:28 PM (UTC -5 horas)"/>
    <n v="36000000"/>
    <s v="Proceso adjudicado y celebrado"/>
    <s v="KAREN TATIANA RINCON DIAZ"/>
    <n v="369"/>
    <s v="CPS"/>
    <x v="1"/>
    <x v="1"/>
  </r>
  <r>
    <n v="50"/>
    <x v="5"/>
    <s v="CD-050-FDLU-2018"/>
    <s v="ASISTENTE ADMINISTRATIVO ARCHIVO"/>
    <s v="Presentación de oferta"/>
    <s v="16/01/2018 06:13 PM (UTC -5 horas)"/>
    <n v="12000000"/>
    <s v="Proceso adjudicado y celebrado"/>
    <s v="CLAUDIA PATRICIA PERDOMO"/>
    <n v="370"/>
    <s v="CPS"/>
    <x v="1"/>
    <x v="1"/>
  </r>
  <r>
    <n v="51"/>
    <x v="5"/>
    <s v="CD-051-FDLU-2018"/>
    <s v="PROFESIONAL 1 BONO C"/>
    <s v="Presentación de oferta"/>
    <s v="17/01/2018 10:03 AM (UTC -5 horas)"/>
    <n v="25800000"/>
    <s v="Proceso adjudicado y celebrado"/>
    <s v="INGRID CAROLINA SÁNCHEZ LÓPEZ"/>
    <n v="416"/>
    <s v="CPS"/>
    <x v="1"/>
    <x v="1"/>
  </r>
  <r>
    <n v="52"/>
    <x v="5"/>
    <s v="CD-052-FDLU-2018"/>
    <s v="PROFESIONAL OBLIGACIONES POR PAGAR FINANCIERO"/>
    <s v="Presentación de oferta"/>
    <s v="17/01/2018 10:50 AM (UTC -5 horas)"/>
    <n v="24600000"/>
    <s v="Proceso adjudicado y celebrado"/>
    <s v="FREDDY ALBERTO MARQUEZ ARIAS"/>
    <n v="417"/>
    <s v="CPS"/>
    <x v="1"/>
    <x v="1"/>
  </r>
  <r>
    <n v="53"/>
    <x v="5"/>
    <s v="CD-053-FDLU-2018"/>
    <s v="PROFESIONAL ESPACIOS DE PARTICIPACIÓN -DISCAPACIDAD "/>
    <s v="Presentación de oferta"/>
    <s v="17/01/2018 10:30 AM (UTC -5 horas)"/>
    <n v="27000000"/>
    <s v="Proceso adjudicado y celebrado"/>
    <s v="DIANA CAROLINA RINCON "/>
    <n v="421"/>
    <s v="CPS"/>
    <x v="1"/>
    <x v="1"/>
  </r>
  <r>
    <n v="54"/>
    <x v="5"/>
    <s v="CD-054-FDLU-2018"/>
    <s v="PROMOTOR ULATA 1"/>
    <s v="Presentación de oferta"/>
    <s v="18/01/2018 11:46 AM (UTC -5 horas)"/>
    <n v="12600000"/>
    <s v="Proceso adjudicado y celebrado"/>
    <s v="RAFAEL RICARDO PAEZ MENDOZA"/>
    <n v="406"/>
    <s v="CPS"/>
    <x v="1"/>
    <x v="1"/>
  </r>
  <r>
    <n v="55"/>
    <x v="5"/>
    <s v="CD-055-FDLU-2018"/>
    <s v="CONTRATACION VETERINARIA ULATA 2"/>
    <s v="Presentación de oferta"/>
    <s v="17/01/2018 10:23 AM (UTC -5 horas)"/>
    <n v="28200000"/>
    <s v="Proceso adjudicado y celebrado"/>
    <s v="IRINA CASTIBLANCO AGUILAR"/>
    <n v="363"/>
    <s v="CPS"/>
    <x v="1"/>
    <x v="1"/>
  </r>
  <r>
    <n v="56"/>
    <x v="5"/>
    <s v="CD-056-FDLU-2018"/>
    <s v="PROFESIONAL PRENSA"/>
    <s v="Presentación de oferta"/>
    <s v="17/01/2018 11:17 AM (UTC -5 horas)"/>
    <n v="28800000"/>
    <s v="Proceso adjudicado y celebrado"/>
    <s v="OSCAR HERNANDEZ DORADO"/>
    <n v="387"/>
    <s v="CPS"/>
    <x v="1"/>
    <x v="1"/>
  </r>
  <r>
    <n v="57"/>
    <x v="5"/>
    <s v="CD-057-FDLU-2018"/>
    <s v="PROFESIONAL CONSEJO LOCAL DE GESTIÓN DEL RIESGO Y CAMBIO CLIMÁTICO (CLGR-CC) "/>
    <s v="Presentación de oferta"/>
    <s v="17/01/2018 12:58 PM (UTC -5 horas)"/>
    <n v="28200000"/>
    <s v="Proceso adjudicado y celebrado"/>
    <s v="NURY BAYONA BERNAL"/>
    <n v="382"/>
    <s v="CPS"/>
    <x v="1"/>
    <x v="1"/>
  </r>
  <r>
    <n v="58"/>
    <x v="5"/>
    <s v="CD-058-FDLU-2018"/>
    <s v="NOTIFICADOR CDI 1"/>
    <s v="Presentación de oferta"/>
    <s v="17/01/2018 12:17 PM (UTC -5 horas)"/>
    <n v="22866666"/>
    <s v="Proceso adjudicado y celebrado"/>
    <s v="JAVIER ALEXANDER MENDEZ BERMUDEZ"/>
    <n v="384"/>
    <s v="CPS"/>
    <x v="1"/>
    <x v="1"/>
  </r>
  <r>
    <n v="59"/>
    <x v="5"/>
    <s v="CD-059-FDLU-2018"/>
    <s v="NOTIFICADOR CDI 2"/>
    <s v="Presentación de oferta"/>
    <s v="17/01/2018 12:56 PM (UTC -5 horas)"/>
    <n v="22866666"/>
    <s v="Proceso adjudicado y celebrado"/>
    <s v="GUILLERMO SASTOQUE ALVAREZ"/>
    <n v="386"/>
    <s v="CPS"/>
    <x v="1"/>
    <x v="1"/>
  </r>
  <r>
    <n v="60"/>
    <x v="5"/>
    <s v="CD-060-FDLU-2018"/>
    <s v="NOTIFICADOR CDI 3"/>
    <s v="Presentación de oferta"/>
    <s v="17/01/2018 01:34 PM (UTC -5 horas)"/>
    <n v="22866666"/>
    <s v="Proceso adjudicado y celebrado"/>
    <s v="BENJAMIN HERRERA DELGADO"/>
    <n v="418"/>
    <s v="CPS"/>
    <x v="1"/>
    <x v="1"/>
  </r>
  <r>
    <n v="61"/>
    <x v="5"/>
    <s v="CD-061-FDLU-2018"/>
    <s v="PROFESIONAL 2 BONO C "/>
    <s v="Presentación de oferta"/>
    <s v="17/01/2018 02:09 PM (UTC -5 horas)"/>
    <n v="25800000"/>
    <s v="Proceso adjudicado y celebrado"/>
    <s v="MARIA LILIANA SUAREZ VALERO"/>
    <n v="385"/>
    <s v="CPS"/>
    <x v="1"/>
    <x v="1"/>
  </r>
  <r>
    <n v="62"/>
    <x v="5"/>
    <s v="CD-062-FDLU-2017"/>
    <s v="PROFESIONAL 1. APOYO SUPERVISIÒN - PLANEACIÒN"/>
    <s v="Presentación de oferta"/>
    <s v="17/01/2018 02:59 PM (UTC -5 horas)"/>
    <n v="24600000"/>
    <s v="Proceso adjudicado y celebrado"/>
    <s v="WILLIAM AUGUSTO ANGEL SANCHEZ"/>
    <n v="422"/>
    <s v="CPS"/>
    <x v="1"/>
    <x v="1"/>
  </r>
  <r>
    <n v="63"/>
    <x v="5"/>
    <s v="CD-063-FDLU-2018"/>
    <s v="PROFESIONAL 2 APOYO SUPERVISION - PLANEACION"/>
    <s v="Presentación de oferta"/>
    <s v="17/01/2018 03:44 PM (UTC -5 horas)"/>
    <n v="24600000"/>
    <s v="Proceso adjudicado y celebrado"/>
    <s v="LUIS MIGUEL SAAVEDRA AVILA"/>
    <n v="423"/>
    <s v="CPS"/>
    <x v="1"/>
    <x v="1"/>
  </r>
  <r>
    <n v="64"/>
    <x v="5"/>
    <s v="CD-064-FDLU-2018"/>
    <s v="ASISTENTE ADMINISTRATIVO ARCHIVO"/>
    <s v="Presentación de oferta"/>
    <s v="17/01/2018 03:04 PM (UTC -5 horas)"/>
    <n v="12000000"/>
    <s v="Proceso adjudicado y celebrado"/>
    <s v="ROMAN SOTO PINZON"/>
    <n v="390"/>
    <s v="CPS"/>
    <x v="1"/>
    <x v="1"/>
  </r>
  <r>
    <n v="65"/>
    <x v="5"/>
    <s v="CD-065-FDLU-2018"/>
    <s v="PROFESIONAL SEGUIMIENTO BONO C "/>
    <s v="Presentación de oferta"/>
    <s v="17/01/2018 03:06 PM (UTC -5 horas)"/>
    <n v="27600000"/>
    <s v="Proceso adjudicado y celebrado"/>
    <s v="JULIO CESAR OLARTE PARRA"/>
    <n v="381"/>
    <s v="CPS"/>
    <x v="1"/>
    <x v="1"/>
  </r>
  <r>
    <n v="66"/>
    <x v="5"/>
    <s v="CD-066-FDLU-2018"/>
    <s v="PROFESIONAL OPERATIVO CASA DEL CONSUMIDOR "/>
    <s v="Presentación de oferta"/>
    <s v="17/01/2018 03:49 PM (UTC -5 horas)"/>
    <n v="22200000"/>
    <s v="Proceso adjudicado y celebrado"/>
    <s v="AMPARO OROZCO MOLINA"/>
    <n v="428"/>
    <s v="CPS"/>
    <x v="1"/>
    <x v="1"/>
  </r>
  <r>
    <n v="67"/>
    <x v="5"/>
    <s v="CD-067-FDLU-2018"/>
    <s v="PUBLICISTA Y COMMUNITY MANAGER"/>
    <s v="Presentación de oferta"/>
    <s v="17/01/2018 04:47 PM (UTC -5 horas)"/>
    <n v="43700000"/>
    <s v="Proceso adjudicado y celebrado"/>
    <s v="JORGE TIBERIO ANGARITA GARCÍA"/>
    <n v="419"/>
    <s v="CPS"/>
    <x v="1"/>
    <x v="1"/>
  </r>
  <r>
    <n v="68"/>
    <x v="5"/>
    <s v="CD-068-FDLU-2018"/>
    <s v="PROFESIONAL COBRO PERSUASIVO "/>
    <s v="Presentación de oferta"/>
    <s v="17/01/2018 06:11 PM (UTC -5 horas)"/>
    <n v="37800000"/>
    <s v="Proceso adjudicado y celebrado"/>
    <s v="LUIS GONZALO HERNANDEZ VELANDIA"/>
    <n v="392"/>
    <s v="CPS"/>
    <x v="1"/>
    <x v="1"/>
  </r>
  <r>
    <n v="69"/>
    <x v="5"/>
    <s v="CD-069-FDLU-2018"/>
    <s v="AUXILIAR INSPECCIONES 1"/>
    <s v="Presentación de oferta"/>
    <s v="17/01/2018 08:17 PM (UTC -5 horas)"/>
    <n v="10800000"/>
    <s v="Proceso adjudicado y celebrado"/>
    <s v="YUDI MAGDALENA JOYA RODRIGUEZ"/>
    <n v="393"/>
    <s v="CPS"/>
    <x v="1"/>
    <x v="1"/>
  </r>
  <r>
    <n v="70"/>
    <x v="5"/>
    <s v="CD-070-FDLU-2018"/>
    <s v="PROFESIONAL COBRO PERSUASIVO"/>
    <s v="Presentación de oferta"/>
    <s v="17/01/2018 07:23 PM (UTC -5 horas)"/>
    <n v="24600000"/>
    <s v="Proceso adjudicado y celebrado"/>
    <s v="NELLY ALEXANDRA VARGAS ROMERO"/>
    <n v="391"/>
    <s v="CPS"/>
    <x v="1"/>
    <x v="1"/>
  </r>
  <r>
    <n v="71"/>
    <x v="5"/>
    <s v="CD-071-FDLU-2018"/>
    <s v="ABOGADO CERROS 1"/>
    <s v="Presentación de oferta"/>
    <s v="17/01/2018 07:47 PM (UTC -5 horas)"/>
    <n v="27600000"/>
    <s v="Proceso adjudicado y celebrado"/>
    <s v="EDGAR EDUARDO GUTIERREZ VARGAS"/>
    <n v="394"/>
    <s v="CPS"/>
    <x v="1"/>
    <x v="1"/>
  </r>
  <r>
    <n v="72"/>
    <x v="5"/>
    <s v="CD-072-FDLU-2018"/>
    <s v="PROFESIONAL 3 BONO C "/>
    <s v="Presentación de oferta"/>
    <s v="18/01/2018 09:13 AM (UTC -5 horas)"/>
    <n v="25800000"/>
    <s v="Proceso adjudicado y celebrado"/>
    <s v="LUZDARY GARZON MENDOZA "/>
    <n v="396"/>
    <s v="CPS"/>
    <x v="1"/>
    <x v="1"/>
  </r>
  <r>
    <n v="73"/>
    <x v="5"/>
    <s v="CD-073-FDLU-2018"/>
    <s v="ABOGADO INSPECCIONES 1"/>
    <s v="Presentación de oferta"/>
    <s v="18/01/2018 10:13 AM (UTC -5 horas)"/>
    <n v="27000000"/>
    <s v="Proceso adjudicado y celebrado"/>
    <s v="ANDREA MARIBEL ROMERO DIAZ"/>
    <n v="399"/>
    <s v="CPS"/>
    <x v="1"/>
    <x v="1"/>
  </r>
  <r>
    <n v="74"/>
    <x v="5"/>
    <s v="CD-074-FDLU-2018"/>
    <s v="ASISTENTE ATENCION CASA DEL CONSUMIDOR "/>
    <s v="Presentación de oferta"/>
    <s v="18/01/2018 10:06 AM (UTC -5 horas)"/>
    <n v="19606667"/>
    <s v="Proceso adjudicado y celebrado"/>
    <s v="LAURA GERALDINE SALCEDO GUZMAN"/>
    <n v="407"/>
    <s v="CPS"/>
    <x v="1"/>
    <x v="1"/>
  </r>
  <r>
    <n v="75"/>
    <x v="5"/>
    <s v="CD-075-FDLU-2018"/>
    <s v="PROFESIONAL 4 BONO C "/>
    <s v="Presentación de oferta"/>
    <s v="18/01/2018 09:53 AM (UTC -5 horas)"/>
    <n v="25800000"/>
    <s v="Proceso adjudicado y celebrado"/>
    <s v="ANGELICA MORENO VARGAS"/>
    <n v="397"/>
    <s v="CPS"/>
    <x v="1"/>
    <x v="1"/>
  </r>
  <r>
    <n v="76"/>
    <x v="5"/>
    <s v="CD-076-FDLU-2018"/>
    <s v="PROFESIONAL SUPERVISOR DE CONTRATOS DE INFRAESTRUCTURA"/>
    <s v="Presentación de oferta"/>
    <s v="18/01/2018 10:39 AM (UTC -5 horas)"/>
    <n v="24600000"/>
    <s v="Proceso adjudicado y celebrado"/>
    <s v="OSCAR FABRICIO CRUZ RUBIO "/>
    <n v="398"/>
    <s v="CPS"/>
    <x v="1"/>
    <x v="1"/>
  </r>
  <r>
    <n v="77"/>
    <x v="5"/>
    <s v="CD-077-FDLU-2018"/>
    <s v="ASISTENCIAL INSPECCIONES DE POLICIA"/>
    <s v="Presentación de oferta"/>
    <s v="18/01/2018 11:17 AM (UTC -5 horas)"/>
    <n v="20520000"/>
    <s v="Proceso adjudicado y celebrado"/>
    <s v="JORGE ALDO ROMERO PEÑALOZA"/>
    <n v="395"/>
    <s v="CPS"/>
    <x v="1"/>
    <x v="1"/>
  </r>
  <r>
    <n v="78"/>
    <x v="5"/>
    <s v="CD-078-FDLU-2018"/>
    <s v="PROFESIONA OPERATIVO CASA DEL CONSUMIDOR "/>
    <s v="Presentación de oferta"/>
    <s v="18/01/2018 12:12 PM (UTC -5 horas)"/>
    <n v="24600000"/>
    <s v="Proceso adjudicado y celebrado"/>
    <s v="MONICA MARITZA SOTELO MORA"/>
    <n v="420"/>
    <s v="CPS"/>
    <x v="1"/>
    <x v="1"/>
  </r>
  <r>
    <n v="79"/>
    <x v="5"/>
    <s v="CD-079-FDLU-2018."/>
    <s v="AUXILIAR INSPECCIONES 3"/>
    <s v="Presentación de oferta"/>
    <s v="18/01/2018 12:40 PM (UTC -5 horas)"/>
    <n v="20520000"/>
    <s v="Proceso adjudicado y celebrado"/>
    <s v="WENDY TATIANA VALLEJO CAMPUZANO"/>
    <n v="408"/>
    <s v="CPS"/>
    <x v="1"/>
    <x v="1"/>
  </r>
  <r>
    <n v="80"/>
    <x v="5"/>
    <s v="CD-080-FDLU-2018"/>
    <s v="CONTRATACION VIVERISTA ULATA"/>
    <s v="Presentación de oferta"/>
    <s v="18/01/2018 01:24 PM (UTC -5 horas)"/>
    <n v="12600000"/>
    <s v="Proceso adjudicado y celebrado"/>
    <s v="ELKIN FERNEY CRISTANCHO CASTIBLANCO"/>
    <n v="400"/>
    <s v="CPS"/>
    <x v="1"/>
    <x v="1"/>
  </r>
  <r>
    <n v="81"/>
    <x v="5"/>
    <s v="CD-081-FDLU-2018"/>
    <s v="CONTRATACION PROMOTOR ULATA 2"/>
    <s v="Presentación de oferta"/>
    <s v="18/01/2018 12:52 PM (UTC -5 horas)"/>
    <n v="12600000"/>
    <s v="Proceso adjudicado y celebrado"/>
    <s v="FREDDY RIOS GUTIERREZ"/>
    <n v="401"/>
    <s v="CPS"/>
    <x v="1"/>
    <x v="1"/>
  </r>
  <r>
    <n v="82"/>
    <x v="5"/>
    <s v="CD-082-FDLU-2018"/>
    <s v="CONTRATACION PROMOTOR AMBIENTAL INSTITUCIONAL"/>
    <s v="Presentación de oferta"/>
    <s v="18/01/2018 03:13 PM (UTC -5 horas)"/>
    <n v="24600000"/>
    <s v="Proceso adjudicado y celebrado"/>
    <s v="HENRY ALEXANDER ESLAVA PULIDO"/>
    <n v="410"/>
    <s v="CPS"/>
    <x v="1"/>
    <x v="1"/>
  </r>
  <r>
    <n v="83"/>
    <x v="5"/>
    <s v="CD-083-FDLU-2018"/>
    <s v="CONTRATACION INGENIERO ULATA 1"/>
    <s v="Presentación de oferta"/>
    <s v="18/01/2018 12:22 PM (UTC -5 horas)"/>
    <n v="28200000"/>
    <s v="Proceso adjudicado y celebrado"/>
    <s v="OSKAR JAVIER GARCIA LESMES"/>
    <n v="405"/>
    <s v="CPS"/>
    <x v="1"/>
    <x v="1"/>
  </r>
  <r>
    <n v="84"/>
    <x v="5"/>
    <s v="CD-084-FDLU-2018"/>
    <s v="PROFESIONAL 5 BONO C "/>
    <s v="Presentación de oferta"/>
    <s v="18/01/2018 12:20 PM (UTC -5 horas)"/>
    <n v="25800000"/>
    <s v="Proceso adjudicado y celebrado"/>
    <s v="ERIKA JOHANNA PÉREZ RAMÍREZ"/>
    <n v="411"/>
    <s v="CPS"/>
    <x v="1"/>
    <x v="1"/>
  </r>
  <r>
    <n v="85"/>
    <x v="5"/>
    <s v="CD-085-FDLU-2018"/>
    <s v="ASISTENCIAL CDI 2"/>
    <s v="Presentación de oferta"/>
    <s v="18/01/2018 12:57 PM (UTC -5 horas)"/>
    <n v="22800000"/>
    <s v="Proceso adjudicado y celebrado"/>
    <s v="CARLOS ENRIQUE VERA SANTANA"/>
    <n v="404"/>
    <s v="CPS"/>
    <x v="1"/>
    <x v="1"/>
  </r>
  <r>
    <n v="86"/>
    <x v="5"/>
    <s v="CD-086-FDLU-2018"/>
    <s v="ARQUITECTO PARA LA DEPURACIÓN DE ACTUACIONES ADMINISTRATIVAS"/>
    <s v="Presentación de oferta"/>
    <s v="18/01/2018 01:37 PM (UTC -5 horas)"/>
    <n v="37800000"/>
    <s v="Proceso adjudicado y celebrado"/>
    <s v="WILLIAM GERMAN PEREZ LLANOS"/>
    <n v="409"/>
    <s v="CPS"/>
    <x v="1"/>
    <x v="1"/>
  </r>
  <r>
    <n v="87"/>
    <x v="5"/>
    <s v="CD-087-FDLU-2018"/>
    <s v="TODERO"/>
    <s v="Presentación de oferta"/>
    <s v="18/01/2018 01:24 PM (UTC -5 horas)"/>
    <n v="12000000"/>
    <s v="Proceso adjudicado y celebrado"/>
    <s v="DAVID PAEZ CASAGUA"/>
    <n v="403"/>
    <s v="CPS"/>
    <x v="1"/>
    <x v="1"/>
  </r>
  <r>
    <n v="88"/>
    <x v="5"/>
    <s v="CD-088-FDLU-2018"/>
    <s v="TECNICO DE APOYO JAL"/>
    <s v="Presentación de oferta"/>
    <s v="18/01/2018 01:55 PM (UTC -5 horas)"/>
    <n v="34200000"/>
    <s v="Proceso adjudicado y celebrado"/>
    <s v="JULIAN ANDRES DIAZ MUÑOZ"/>
    <n v="402"/>
    <s v="CPS"/>
    <x v="1"/>
    <x v="1"/>
  </r>
  <r>
    <n v="89"/>
    <x v="5"/>
    <s v="CD-089-FDLU-2018"/>
    <s v="PROFESIONAL III INFRAESTRUCTURA FDLU"/>
    <s v="Presentación de oferta"/>
    <s v="18/01/2018 03:18 PM (UTC -5 horas)"/>
    <n v="31800000"/>
    <s v="Proceso adjudicado y celebrado"/>
    <s v="MARICELA PALACIO RODRIGUEZ"/>
    <n v="424"/>
    <s v="CPS"/>
    <x v="1"/>
    <x v="1"/>
  </r>
  <r>
    <n v="90"/>
    <x v="5"/>
    <s v="CD-090-FDLU-2018"/>
    <s v="PROFESIONAL 6 BONO C "/>
    <s v="Presentación de oferta"/>
    <s v="18/01/2018 02:51 PM (UTC -5 horas)"/>
    <n v="25800000"/>
    <s v="Proceso adjudicado y celebrado"/>
    <s v="JENNIFER LISED MARTINEZ DIAZ "/>
    <n v="413"/>
    <s v="CPS"/>
    <x v="1"/>
    <x v="1"/>
  </r>
  <r>
    <n v="91"/>
    <x v="5"/>
    <s v="CD-091-FDLU-2018"/>
    <s v="PROFESIONAL 7 BONO C"/>
    <s v="Presentación de oferta"/>
    <s v="18/01/2018 03:36 PM (UTC -5 horas)"/>
    <n v="25800000"/>
    <s v="Proceso adjudicado y celebrado"/>
    <s v="MAYERLY JOHANNA DELGADILLO PANTOJA"/>
    <n v="412"/>
    <s v="CPS"/>
    <x v="1"/>
    <x v="1"/>
  </r>
  <r>
    <n v="92"/>
    <x v="5"/>
    <s v="CD-092-FDLU-2018"/>
    <s v="PROFESIONAL 3 OBLIGACIONES POR PAGAR FINANCIERO"/>
    <s v="Presentación de oferta"/>
    <s v="18/01/2018 04:12 PM (UTC -5 horas)"/>
    <n v="24600000"/>
    <s v="Proceso adjudicado y celebrado"/>
    <s v="JAIR ANDRES ACEVEDO RINCÓN"/>
    <n v="455"/>
    <s v="CPS"/>
    <x v="1"/>
    <x v="1"/>
  </r>
  <r>
    <n v="93"/>
    <x v="5"/>
    <s v="CD-093-FDLU-2018"/>
    <s v="CONTRATACION PROMOTOR ULATA 3"/>
    <s v="Presentación de oferta"/>
    <s v="19/01/2018 10:16 AM (UTC -5 horas)"/>
    <n v="12600000"/>
    <s v="Proceso adjudicado y celebrado"/>
    <s v="EDWIN GENALDO LIBERATO MURCIA"/>
    <n v="429"/>
    <s v="CPS"/>
    <x v="1"/>
    <x v="1"/>
  </r>
  <r>
    <n v="94"/>
    <x v="5"/>
    <s v="CD-094-FDLU-2018"/>
    <s v="ABOGADO DERECHOS HUMANOS"/>
    <s v="Presentación de oferta"/>
    <s v="19/01/2018 11:38 AM (UTC -5 horas)"/>
    <n v="37800000"/>
    <s v="Proceso adjudicado y celebrado"/>
    <s v="CLAUDIA MARCELA SARAY TORO"/>
    <n v="430"/>
    <s v="CPS"/>
    <x v="1"/>
    <x v="1"/>
  </r>
  <r>
    <n v="95"/>
    <x v="5"/>
    <s v="CD-095-FDLU-2018"/>
    <s v="CONTRATACION COMERCIAL ULATA 2"/>
    <s v="Presentación de oferta"/>
    <s v="19/01/2018 02:50 PM (UTC -5 horas)"/>
    <n v="25800000"/>
    <s v="Proceso adjudicado y celebrado"/>
    <s v="ALEXANDER AVILA AVILA"/>
    <n v="433"/>
    <s v="CPS"/>
    <x v="1"/>
    <x v="1"/>
  </r>
  <r>
    <n v="96"/>
    <x v="5"/>
    <s v="CD-096-FDLU-2018"/>
    <s v="PROFESIONAL DEPURACIÓN DE OBLIGACIONES POR PAGAR"/>
    <s v="Presentación de oferta"/>
    <s v="19/01/2018 03:00 PM (UTC -5 horas)"/>
    <n v="24600000"/>
    <s v="Proceso adjudicado y celebrado"/>
    <s v="CLAUDIA PAOLA CASTRO ORJUELA"/>
    <n v="441"/>
    <s v="CPS"/>
    <x v="1"/>
    <x v="1"/>
  </r>
  <r>
    <n v="97"/>
    <x v="5"/>
    <s v="CD-097-FDLU-2018"/>
    <s v="REFERENTE DE ARCHIVO"/>
    <s v="Presentación de oferta"/>
    <s v="19/01/2018 03:45 PM (UTC -5 horas)"/>
    <n v="17400000"/>
    <s v="Proceso adjudicado y celebrado"/>
    <s v="WILLIAM HERNAN ARTEAGA DIAZ"/>
    <n v="436"/>
    <s v="CPS"/>
    <x v="1"/>
    <x v="1"/>
  </r>
  <r>
    <n v="98"/>
    <x v="5"/>
    <s v="CD-098-FDLU-2018"/>
    <s v="PROFESIONAL III APOYO SUPERVISION PLANEACION"/>
    <s v="Presentación de oferta"/>
    <s v="19/01/2018 03:20 PM (UTC -5 horas)"/>
    <n v="24600000"/>
    <s v="Proceso adjudicado y celebrado"/>
    <s v="SANDRA PATRICIA PAEZ MORENO"/>
    <n v="440"/>
    <s v="CPS"/>
    <x v="1"/>
    <x v="1"/>
  </r>
  <r>
    <n v="99"/>
    <x v="5"/>
    <s v="CD-099-FDLU-2018"/>
    <s v="ABOGADO POLICIVA Y JURIDICA"/>
    <s v="Presentación de oferta"/>
    <s v="19/01/2018 03:46 PM (UTC -5 horas)"/>
    <n v="27600000"/>
    <s v="Proceso adjudicado y celebrado"/>
    <s v="ELMER ANDRES RODRIGUEZ VIVAS"/>
    <n v="434"/>
    <s v="CPS"/>
    <x v="1"/>
    <x v="1"/>
  </r>
  <r>
    <n v="100"/>
    <x v="5"/>
    <s v="CD-100-FDLU-2018"/>
    <s v="CONTRATACION INGENIERO ULATA 2"/>
    <s v="Presentación de oferta"/>
    <s v="19/01/2018 03:29 PM (UTC -5 horas)"/>
    <n v="28200000"/>
    <s v="Proceso adjudicado y celebrado"/>
    <s v="KAREN JULIED NUÑEZ JAIMES"/>
    <n v="435"/>
    <s v="CPS"/>
    <x v="1"/>
    <x v="1"/>
  </r>
  <r>
    <n v="101"/>
    <x v="5"/>
    <s v="CD-101-FDLU-2018"/>
    <s v="ASISTENCIAL ATENCION AL CIUDADANO"/>
    <s v="Presentación de oferta"/>
    <s v="19/01/2018 03:30 PM (UTC -5 horas)"/>
    <n v="17400000"/>
    <s v="Proceso adjudicado y celebrado"/>
    <s v="FERNANDO JIMENEZ SANCHEZ"/>
    <n v="432"/>
    <s v="CPS"/>
    <x v="1"/>
    <x v="1"/>
  </r>
  <r>
    <n v="102"/>
    <x v="5"/>
    <s v="CD-102-FDLU-2018"/>
    <s v="CONTRATACION ASISTENCIAL ULATA"/>
    <s v="Presentación de oferta"/>
    <s v="19/01/2018 03:56 PM (UTC -5 horas)"/>
    <n v="12600000"/>
    <s v="Proceso adjudicado y celebrado"/>
    <s v="YENY ROCIO VASQUEZ LOZANO"/>
    <n v="442"/>
    <s v="CPS"/>
    <x v="1"/>
    <x v="1"/>
  </r>
  <r>
    <n v="103"/>
    <x v="5"/>
    <s v="CD-103-FDLU-2018"/>
    <s v="ABOGADO POLICIVA"/>
    <s v="Presentación de oferta"/>
    <s v="19/01/2018 05:33 PM (UTC -5 horas)"/>
    <n v="27600000"/>
    <s v="Proceso adjudicado y celebrado"/>
    <s v="JEFERSON ALEJANDRO GOMEZ SANTAFE"/>
    <n v="437"/>
    <s v="CPS"/>
    <x v="1"/>
    <x v="1"/>
  </r>
  <r>
    <n v="104"/>
    <x v="5"/>
    <s v="CD-104-FDLU-2018"/>
    <s v="PROFESIONAL INSPECCIONES"/>
    <s v="Presentación de oferta"/>
    <s v="19/01/2018 05:33 PM (UTC -5 horas)"/>
    <n v="23400000"/>
    <s v="Proceso adjudicado y celebrado"/>
    <s v="PARELLY ALEJANDRA VELASCO MORENO"/>
    <n v="443"/>
    <s v="CPS"/>
    <x v="1"/>
    <x v="1"/>
  </r>
  <r>
    <n v="105"/>
    <x v="5"/>
    <s v="CD-105-FDLU-2018"/>
    <s v="PROFESIONAL CERROS ORIENTALES "/>
    <s v="Presentación de oferta"/>
    <s v="19/01/2018 06:04 PM (UTC -5 horas)"/>
    <n v="27600000"/>
    <s v="Proceso adjudicado y celebrado"/>
    <s v="SAUL TORRES DUEÑAS"/>
    <n v="444"/>
    <s v="CPS"/>
    <x v="1"/>
    <x v="1"/>
  </r>
  <r>
    <n v="106"/>
    <x v="5"/>
    <s v="CD-106-FDLU-2018"/>
    <s v="ABOGADO POLICIVA "/>
    <s v="Presentación de oferta"/>
    <s v="19/01/2018 06:13 PM (UTC -5 horas)"/>
    <n v="27600000"/>
    <s v="Proceso adjudicado y celebrado"/>
    <s v="MAYERLY GARZON RICO "/>
    <n v="438"/>
    <s v="CPS"/>
    <x v="1"/>
    <x v="1"/>
  </r>
  <r>
    <n v="107"/>
    <x v="5"/>
    <s v="CD-107-FDLU-2018"/>
    <s v="ASISTENTE ACTUALIZACION APLICATIVO SI ACTUA "/>
    <s v="Presentación de oferta"/>
    <s v="22/01/2018 09:22 AM (UTC -5 horas)"/>
    <n v="23590000"/>
    <s v="Proceso adjudicado y celebrado"/>
    <s v="JOHAN DAVID FONSECA MOLINA"/>
    <n v="439"/>
    <s v="CPS"/>
    <x v="1"/>
    <x v="1"/>
  </r>
  <r>
    <n v="108"/>
    <x v="5"/>
    <s v="CD-108-FDLU-2018"/>
    <s v="MENSAJERIA INSPECCIONES"/>
    <s v="Presentación de oferta"/>
    <s v="22/01/2018 11:18 AM (UTC -5 horas)"/>
    <n v="10800000"/>
    <s v="Proceso adjudicado y celebrado"/>
    <s v="JAFETH MOSQUERA CORDOBA"/>
    <n v="445"/>
    <s v="CPS"/>
    <x v="1"/>
    <x v="1"/>
  </r>
  <r>
    <n v="109"/>
    <x v="5"/>
    <s v="CD-109-FDLU-2018"/>
    <s v="INGENIERO/ARQUITECTO INSPECCIONES 1"/>
    <s v="Presentación de oferta"/>
    <s v="22/01/2018 12:26 PM (UTC -5 horas)"/>
    <n v="37800000"/>
    <s v="Proceso adjudicado y celebrado"/>
    <s v="FABIAN MAURICIO BENAVIDES GARCIA"/>
    <n v="446"/>
    <s v="CPS"/>
    <x v="1"/>
    <x v="1"/>
  </r>
  <r>
    <n v="110"/>
    <x v="5"/>
    <s v="CD-110-FDLU-2018"/>
    <s v="PROFESIONAL 1 OBLIGACIONES POR PAGAR"/>
    <s v="Presentación de oferta"/>
    <s v="22/01/2018 12:50 PM (UTC -5 horas)"/>
    <n v="24600000"/>
    <s v="Proceso adjudicado y celebrado"/>
    <s v="LUCY RODRIGUEZ ROJAS"/>
    <n v="447"/>
    <s v="CPS"/>
    <x v="1"/>
    <x v="1"/>
  </r>
  <r>
    <n v="111"/>
    <x v="5"/>
    <s v="CD-111-FDLU-2018"/>
    <s v="CONTRATACION ASISTENCIAL VIVERO"/>
    <s v="Presentación de oferta"/>
    <s v="22/01/2018 03:47 PM (UTC -5 horas)"/>
    <n v="9600000"/>
    <s v="Proceso adjudicado y celebrado"/>
    <s v="CARLOS ARTURO LAGOS RIOS"/>
    <n v="448"/>
    <s v="CPS"/>
    <x v="1"/>
    <x v="1"/>
  </r>
  <r>
    <n v="112"/>
    <x v="5"/>
    <s v="CD-112-FDLU-2018"/>
    <s v="ASISTENTE ADMINISTRATIVO ARCHIVO"/>
    <s v="Presentación de oferta"/>
    <s v="22/01/2018 02:28 PM (UTC -5 horas)"/>
    <n v="12000000"/>
    <s v="Proceso adjudicado y celebrado"/>
    <s v="CARLOS FELIPE MORENO BEJARANO"/>
    <n v="449"/>
    <s v="CPS"/>
    <x v="1"/>
    <x v="1"/>
  </r>
  <r>
    <n v="113"/>
    <x v="5"/>
    <s v="CD-113-FDLU-2018"/>
    <s v="ABOGADO POLICIVA "/>
    <s v="Presentación de oferta"/>
    <s v="22/01/2018 05:08 PM (UTC -5 horas)"/>
    <n v="27600000"/>
    <s v="Proceso adjudicado y celebrado"/>
    <s v="ANDRES FERNANDO RIVERA SOLINA"/>
    <n v="450"/>
    <s v="CPS"/>
    <x v="1"/>
    <x v="1"/>
  </r>
  <r>
    <n v="114"/>
    <x v="5"/>
    <s v="CD-114-FDLU-2018"/>
    <s v="ASISTENTE JAL"/>
    <s v="Presentación de oferta"/>
    <s v="22/01/2018 06:11 PM (UTC -5 horas)"/>
    <n v="23590000"/>
    <s v="Proceso adjudicado y celebrado"/>
    <s v="NELSON MONTENEGRO MONSALVE"/>
    <n v="451"/>
    <s v="CPS"/>
    <x v="1"/>
    <x v="1"/>
  </r>
  <r>
    <n v="115"/>
    <x v="5"/>
    <s v="CD-115-FDLU-2018"/>
    <s v="PROFESIONAL SUPERVISOR CONTRATOS DE INFRAESTRUCTURA"/>
    <s v="Presentación de oferta"/>
    <s v="23/01/2018 08:55 AM (UTC -5 horas)"/>
    <n v="24600000"/>
    <s v="Proceso adjudicado y celebrado"/>
    <s v="EZEQUIEL EDUARDO VARGAS ROMERO"/>
    <n v="452"/>
    <s v="CPS"/>
    <x v="1"/>
    <x v="1"/>
  </r>
  <r>
    <n v="116"/>
    <x v="5"/>
    <s v="CD-116-FDLU-2018"/>
    <s v="ABOGADO INSPECCIONES 2 "/>
    <s v="Presentación de oferta"/>
    <s v="23/01/2018 11:32 AM (UTC -5 horas)"/>
    <n v="27000000"/>
    <s v="Proceso adjudicado y celebrado"/>
    <s v="JOSÉ GUILLERMO MARROQUÍN GARZÓN"/>
    <n v="453"/>
    <s v="CPS"/>
    <x v="1"/>
    <x v="1"/>
  </r>
  <r>
    <n v="117"/>
    <x v="5"/>
    <s v="CD-117-FDLU-2018"/>
    <s v="PROFESIONAL 2 OBLIGACIONES POR PAGAR"/>
    <s v="Presentación de oferta"/>
    <s v="23/01/2018 11:48 AM (UTC -5 horas)"/>
    <n v="24600000"/>
    <s v="Proceso adjudicado y celebrado"/>
    <s v="BRIGITTE ALEXANDRA LEÓN HERNÁNDEZ"/>
    <n v="454"/>
    <s v="CPS"/>
    <x v="1"/>
    <x v="1"/>
  </r>
  <r>
    <n v="118"/>
    <x v="5"/>
    <s v="CD-118-FDLU-2018"/>
    <s v="PROFESIONAL CASA DEL CONSUMIDOR"/>
    <s v="Presentación de oferta"/>
    <s v="23/01/2018 04:49 PM (UTC -5 horas)"/>
    <n v="24600000"/>
    <s v="Proceso adjudicado y celebrado"/>
    <s v="ELSA RAQUEL DÍAZ MURCIA"/>
    <n v="456"/>
    <s v="CPS"/>
    <x v="1"/>
    <x v="1"/>
  </r>
  <r>
    <n v="119"/>
    <x v="5"/>
    <s v="CD-119-FDLU-2018"/>
    <s v="ABOGADO INSPECCIONES 3"/>
    <s v="Presentación de oferta"/>
    <s v="24/01/2018 10:38 AM (UTC -5 horas)"/>
    <n v="27000000"/>
    <s v="Proceso adjudicado y celebrado"/>
    <s v="CRHISTIAN ANDRES PINTO"/>
    <n v="457"/>
    <s v="CPS"/>
    <x v="1"/>
    <x v="1"/>
  </r>
  <r>
    <n v="120"/>
    <x v="5"/>
    <s v="CD-120-FDLU-2018"/>
    <s v="CONTRATACION ZOOTECNISTA ULATA"/>
    <s v="Presentación de oferta"/>
    <s v="24/01/2018 10:59 AM (UTC -5 horas)"/>
    <n v="28200000"/>
    <s v="Proceso adjudicado y celebrado"/>
    <s v="DIANA MILENA SÁNCHEZ TORRES"/>
    <n v="458"/>
    <s v="CPS"/>
    <x v="1"/>
    <x v="1"/>
  </r>
  <r>
    <n v="121"/>
    <x v="5"/>
    <s v="CD-121-FDLU-2018"/>
    <s v="INGENIERO/ARQUITECTO INSPECCIONES 2"/>
    <s v="Presentación de oferta"/>
    <s v="24/01/2018 12:38 PM (UTC -5 horas)"/>
    <n v="37800000"/>
    <s v="Proceso adjudicado y celebrado"/>
    <s v="ANDRES MAURICIO BETANCOURT FLOREZ"/>
    <n v="459"/>
    <s v="CPS"/>
    <x v="1"/>
    <x v="1"/>
  </r>
  <r>
    <n v="122"/>
    <x v="5"/>
    <s v="CD-122-FDLU-2018"/>
    <s v="INGENIERO POLICIVA Y JURIDICA"/>
    <s v="Presentación de oferta"/>
    <s v="24/01/2018 02:30 PM (UTC -5 horas)"/>
    <n v="27600000"/>
    <s v="Proceso adjudicado y celebrado"/>
    <s v="CARLOS ALBERTO DELGADO CUERVO"/>
    <n v="460"/>
    <s v="CPS"/>
    <x v="1"/>
    <x v="1"/>
  </r>
  <r>
    <n v="123"/>
    <x v="5"/>
    <s v="CD-123-FDLU-2018"/>
    <s v="CONTRATACION PROMOTOR AMBIENTAL TERRITORIAL"/>
    <s v="Presentación de oferta"/>
    <s v="24/01/2018 02:16 PM (UTC -5 horas)"/>
    <n v="24600000"/>
    <s v="Proceso adjudicado y celebrado"/>
    <s v="DIEGO FERNANDO ARIAS VALLEJO"/>
    <n v="466"/>
    <s v="CPS"/>
    <x v="1"/>
    <x v="1"/>
  </r>
  <r>
    <n v="124"/>
    <x v="5"/>
    <s v="CD-124-FDLU-2018"/>
    <s v="PROFESIONAL SUPERVISOR DE CONTRATOS DE INFRAESTRUCTURA"/>
    <s v="Presentación de oferta"/>
    <s v="24/01/2018 03:10 PM (UTC -5 horas)"/>
    <n v="24600000"/>
    <s v="Proceso adjudicado y celebrado"/>
    <s v="JOSUE DAVID SUAREZ PORRAS"/>
    <n v="471"/>
    <s v="CPS"/>
    <x v="1"/>
    <x v="1"/>
  </r>
  <r>
    <n v="125"/>
    <x v="5"/>
    <s v="CD-125-FDLU-2018"/>
    <s v="AUXILIAR INSPECCIONES 4"/>
    <s v="Presentación de oferta"/>
    <s v="24/01/2018 03:22 PM (UTC -5 horas)"/>
    <n v="10800000"/>
    <s v="Proceso adjudicado y celebrado"/>
    <s v="JENNY CAROLINA CASTILLO VILLALBA"/>
    <n v="463"/>
    <s v="CPS"/>
    <x v="1"/>
    <x v="1"/>
  </r>
  <r>
    <n v="126"/>
    <x v="5"/>
    <s v="CD-126-FDLU-2018"/>
    <s v="PROFESIONAL ESPECIALIZADO ENTES DE CONTROL"/>
    <s v="Presentación de oferta"/>
    <s v="24/01/2018 05:04 PM (UTC -5 horas)"/>
    <n v="37800000"/>
    <s v="Proceso adjudicado y celebrado"/>
    <s v="LUZ ANDREA CORREDOR ARTEAGA"/>
    <n v="462"/>
    <s v="CPS"/>
    <x v="1"/>
    <x v="1"/>
  </r>
  <r>
    <n v="127"/>
    <x v="5"/>
    <s v="CD-127-FDLU-2018"/>
    <s v="APOYO SISTEMAS"/>
    <s v="Presentación de oferta"/>
    <s v="25/01/2018 02:06 PM (UTC -5 horas)"/>
    <n v="16200000"/>
    <s v="Proceso adjudicado y celebrado"/>
    <s v="JUAN JOSÉ ACEVEDO CAMPOS"/>
    <n v="464"/>
    <s v="CPS"/>
    <x v="1"/>
    <x v="1"/>
  </r>
  <r>
    <n v="128"/>
    <x v="5"/>
    <s v="CD-128-FDLU-2018"/>
    <s v="INGENIERO/ARQUITECTO INSPECCIONES 3"/>
    <s v="Presentación de oferta"/>
    <s v="25/01/2018 12:22 PM (UTC -5 horas)"/>
    <n v="37800000"/>
    <s v="Proceso adjudicado y celebrado"/>
    <s v="JUAN DAVID JIMENEZ ALVAREZ"/>
    <n v="467"/>
    <s v="CPS"/>
    <x v="1"/>
    <x v="1"/>
  </r>
  <r>
    <n v="129"/>
    <x v="5"/>
    <s v="CD-129-FDLU-2018"/>
    <s v="ABOGADO POLICIVA"/>
    <s v="Presentación de oferta"/>
    <s v="25/01/2018 12:27 PM (UTC -5 horas)"/>
    <n v="27600000"/>
    <s v="Proceso adjudicado y celebrado"/>
    <s v="CARLOS ALBERTO HERNÁNDEZ MUÑOZ"/>
    <n v="465"/>
    <s v="CPS"/>
    <x v="1"/>
    <x v="1"/>
  </r>
  <r>
    <n v="130"/>
    <x v="5"/>
    <s v="CD-130-FDLU-2018"/>
    <s v="PROFESIONAL DE INFRAESTRUCTURA IV."/>
    <s v="Presentación de oferta"/>
    <s v="25/01/2018 02:48 PM (UTC -5 horas)"/>
    <n v="31800000"/>
    <s v="Proceso adjudicado y celebrado"/>
    <s v="CLAUDIA PATRICIA ARIAS ROJAS"/>
    <n v="468"/>
    <s v="CPS"/>
    <x v="1"/>
    <x v="1"/>
  </r>
  <r>
    <n v="131"/>
    <x v="5"/>
    <s v="CD-131-FDLU-2018"/>
    <s v="INGENIERO POLICIVA"/>
    <s v="Presentación de oferta"/>
    <s v="25/01/2018 04:18 PM (UTC -5 horas)"/>
    <n v="37800000"/>
    <s v="Proceso adjudicado y celebrado"/>
    <s v="JUAN CARLOS RESTREPO MEJIA"/>
    <n v="469"/>
    <s v="CPS"/>
    <x v="1"/>
    <x v="1"/>
  </r>
  <r>
    <n v="132"/>
    <x v="5"/>
    <s v="CD-132-FDLU-2018"/>
    <s v="ASITENTE JURIDICA"/>
    <s v="Presentación de oferta"/>
    <s v="26/01/2018 06:24 PM (UTC -5 horas)"/>
    <n v="19200000"/>
    <s v="Proceso adjudicado y celebrado"/>
    <s v="JUAN PABLO ARDILA TELLEZ"/>
    <n v="470"/>
    <s v="CPS"/>
    <x v="1"/>
    <x v="1"/>
  </r>
  <r>
    <n v="133"/>
    <x v="5"/>
    <s v="CD-152-FDLU-2018"/>
    <s v="ABOGADO CONTRATACIÓN"/>
    <s v="Presentación de oferta"/>
    <s v="30/07/2018 06:42 PM (UTC -5 horas)"/>
    <n v="27500000"/>
    <s v="Proceso adjudicado y celebrado"/>
    <s v="OSCAR IVAN DOMINGUEZ ROMERO"/>
    <n v="550"/>
    <s v="CPS"/>
    <x v="1"/>
    <x v="1"/>
  </r>
  <r>
    <n v="134"/>
    <x v="5"/>
    <s v="CD-153-FDLU-2018"/>
    <s v="PROFESIONAL INFRAESTRUCTURA "/>
    <s v="Presentación de oferta"/>
    <s v="31/07/2018 10:19 AM (UTC -5 horas)"/>
    <n v="26500000"/>
    <s v="Proceso adjudicado y celebrado"/>
    <s v="JOHANA ALEXANDRA ECHEVERRI ROJAS"/>
    <s v="PENDIENTE RP"/>
    <s v="CPS"/>
    <x v="1"/>
    <x v="2"/>
  </r>
  <r>
    <n v="135"/>
    <x v="5"/>
    <s v="CD-154-FDLU-2018"/>
    <s v="PROFESIONAL DE INFRAESTRUCTURA 2 (PROCESO DUPLICADO EN SECOP II - UNO ADJUDICADO Y OTRO SIN ADJUDICAR) "/>
    <s v="Presentación de oferta"/>
    <s v="31/07/2018 10:59 AM (UTC -5 horas)"/>
    <n v="31800000"/>
    <s v="Proceso adjudicado y celebrado"/>
    <s v="JAVIER LEONARDO CARO VARGAS"/>
    <n v="349"/>
    <s v="CPS"/>
    <x v="1"/>
    <x v="1"/>
  </r>
  <r>
    <n v="136"/>
    <x v="5"/>
    <s v="CD-155-FDLU-2018"/>
    <s v="TECNICO POLICIVA Y JURIDICA"/>
    <s v="Presentación de oferta"/>
    <s v="30/07/2018 06:54 PM (UTC -5 horas)"/>
    <n v="14000000"/>
    <s v="Proceso adjudicado y celebrado"/>
    <s v="CLAUDIA RODRIGUEZ POSADA"/>
    <n v="549"/>
    <s v="CPS"/>
    <x v="1"/>
    <x v="1"/>
  </r>
  <r>
    <n v="137"/>
    <x v="5"/>
    <s v="CD-156-FDLU-2018"/>
    <s v="PROFESIONAL PLANEACION"/>
    <s v="Presentación de oferta"/>
    <s v="30/07/2018 08:38 PM (UTC -5 horas)"/>
    <n v="26500000"/>
    <s v="Proceso adjudicado y celebrado"/>
    <s v="MAYRA ISABEL GAITAN PEINADO"/>
    <n v="553"/>
    <s v="CPS"/>
    <x v="1"/>
    <x v="1"/>
  </r>
  <r>
    <n v="138"/>
    <x v="5"/>
    <s v="CD-157-FDLU-2018"/>
    <s v="ASISTENCIAL ATENCION AL CIUDADANO"/>
    <s v="Presentación de oferta"/>
    <s v="01/08/2018 10:03 AM (UTC -5 horas)"/>
    <n v="17400000"/>
    <s v="Proceso adjudicado y celebrado"/>
    <s v="FERNADO JIMENEZ SANCHEZ"/>
    <n v="432"/>
    <s v="CPS"/>
    <x v="1"/>
    <x v="1"/>
  </r>
  <r>
    <n v="139"/>
    <x v="5"/>
    <s v="CD-158-FDLU-2018"/>
    <s v="PROFESIONAL ESPECIALIZADO DE PLANEACION"/>
    <s v="Presentación de oferta"/>
    <s v="31/07/2018 07:52 PM (UTC -5 horas)"/>
    <n v="37250000"/>
    <s v="Proceso adjudicado y celebrado"/>
    <s v="JUAN CARLOS CLAVIJO RODRIGUEZ"/>
    <n v="572"/>
    <s v="CPS"/>
    <x v="1"/>
    <x v="1"/>
  </r>
  <r>
    <n v="140"/>
    <x v="5"/>
    <s v="CD-159-FDLU-2018"/>
    <s v="PORFESIONAL AREA DE GESTION POLICIVA Y JURIDICA "/>
    <s v="Presentación de oferta"/>
    <s v="31/07/2018 05:52 PM (UTC -5 horas)"/>
    <n v="29800000"/>
    <s v="Proceso adjudicado y celebrado"/>
    <s v="KAREN TATIANA RINCON DIAZ"/>
    <n v="558"/>
    <s v="CPS"/>
    <x v="1"/>
    <x v="1"/>
  </r>
  <r>
    <n v="141"/>
    <x v="5"/>
    <s v="CD-160-FDLU-2018"/>
    <s v="PROFESIONAL DE CONVIVENCIA Y SEGURIDAD "/>
    <s v="Presentación de oferta"/>
    <s v="31/07/2018 05:52 PM (UTC -5 horas)"/>
    <n v="28310000"/>
    <s v="Proceso adjudicado y celebrado"/>
    <s v="JAIRO ESTEBAN ALFONSO RINCON"/>
    <n v="554"/>
    <s v="CPS"/>
    <x v="1"/>
    <x v="1"/>
  </r>
  <r>
    <n v="142"/>
    <x v="5"/>
    <s v="CD-161-FDLU-2018"/>
    <s v="ASISTENCIAL VIVERO FDLU  (PROCESO DUPLICADO EN SECOP II LOS 2 ADJUDICADOS) "/>
    <s v="Presentación de oferta"/>
    <s v="31/07/2018 06:47 PM (UTC -5 horas)"/>
    <n v="7947000"/>
    <s v="Proceso adjudicado y celebrado"/>
    <s v="CARLOS ARTURO LAGOS RIOS"/>
    <n v="564"/>
    <s v="CPS"/>
    <x v="1"/>
    <x v="1"/>
  </r>
  <r>
    <n v="143"/>
    <x v="5"/>
    <s v="CD-162-FDLU-2018"/>
    <s v="INGENIERA INFRAESTRUCTURA"/>
    <s v="Presentación de oferta"/>
    <s v="31/07/2018 07:49 PM (UTC -5 horas)"/>
    <n v="26323333"/>
    <s v="Proceso adjudicado y celebrado"/>
    <s v="CLAUDIA PATRICIA ARIAS ROJAS"/>
    <n v="560"/>
    <s v="CPS"/>
    <x v="1"/>
    <x v="1"/>
  </r>
  <r>
    <n v="144"/>
    <x v="5"/>
    <s v="CD-163-FDLU-2018"/>
    <s v="PROFESIONAL DE PLANEACION  (PROCESO DUPLICADO EN SECOP II LOS 2 ADJUDICADOS) "/>
    <s v="Presentación de oferta"/>
    <s v="31/07/2018 07:16 PM (UTC -5 horas)"/>
    <n v="26323333"/>
    <s v="Proceso adjudicado y celebrado"/>
    <s v="JENNY PAOLA CEPEDA GALINDO "/>
    <n v="556"/>
    <s v="CPS"/>
    <x v="1"/>
    <x v="1"/>
  </r>
  <r>
    <n v="145"/>
    <x v="5"/>
    <s v="CD-164-FDLU-2018"/>
    <s v="PROFESIONAL ORIENTACION POLITICA PUBLICA DE MUJER EQUIDAD Y GENERO "/>
    <s v="Presentación de oferta"/>
    <s v="31/07/2018 08:04 PM (UTC -5 horas)"/>
    <n v="22846667"/>
    <s v="Proceso adjudicado y celebrado"/>
    <s v="GLORIA TATIANA JIMENEZ RUIZ"/>
    <n v="557"/>
    <s v="CPS"/>
    <x v="1"/>
    <x v="1"/>
  </r>
  <r>
    <n v="146"/>
    <x v="5"/>
    <s v="CD-165-FDLU-2018"/>
    <s v="LIDER BONO TIPO C  (PROCESO DUPLICADO EN SECOP II LOS 2 ADJUDICADOS) "/>
    <s v="Presentación de oferta"/>
    <s v="31/07/2018 08:28 PM (UTC -5 horas)"/>
    <n v="24833333"/>
    <s v="Proceso adjudicado y celebrado"/>
    <s v="DIANA MARCELA GARCIA CASILIMAS"/>
    <n v="566"/>
    <s v="CPS"/>
    <x v="1"/>
    <x v="1"/>
  </r>
  <r>
    <n v="147"/>
    <x v="5"/>
    <s v="CD-166-FDLU-2018"/>
    <s v="PROFESIONAL GESTIÓN DE CALIDAD"/>
    <s v="Presentación de oferta"/>
    <s v="01/08/2018 10:07 AM (UTC -5 horas)"/>
    <n v="25826667"/>
    <s v="Proceso adjudicado y celebrado"/>
    <s v="HENRY ALONSO ARIZA GRANADOS"/>
    <n v="561"/>
    <s v="CPS"/>
    <x v="1"/>
    <x v="1"/>
  </r>
  <r>
    <n v="148"/>
    <x v="5"/>
    <s v="CD-168-FDLU-2018"/>
    <s v="PROFESIONAL SENSIBILIZACION"/>
    <s v="Presentación de oferta"/>
    <s v="01/08/2018 03:57 PM (UTC -5 hora"/>
    <n v="19240000"/>
    <s v="Proceso adjudicado y celebrado"/>
    <s v="PARELLY ALEJANDRA VELASCO MORENO"/>
    <n v="565"/>
    <s v="CPS"/>
    <x v="1"/>
    <x v="1"/>
  </r>
  <r>
    <n v="149"/>
    <x v="5"/>
    <s v="CD-169-FDLU-2018"/>
    <s v="ARQUITECTA INFRAESTRUCTURA"/>
    <s v="Presentación de oferta"/>
    <s v="01/08/2018 12:56 PM (UTC -5 horas)"/>
    <n v="26323333"/>
    <s v="Proceso adjudicado y celebrado"/>
    <s v="MARICELA PALACIO RODRIGUEZ"/>
    <n v="580"/>
    <s v="CPS"/>
    <x v="1"/>
    <x v="1"/>
  </r>
  <r>
    <n v="150"/>
    <x v="5"/>
    <s v="CD-170-FDLU-2018"/>
    <s v="PROFESIONAL PLANEACIÓN Y MUSI"/>
    <s v="Presentación de oferta"/>
    <s v="01/08/2018 02:46 PM (UTC -5 horas)"/>
    <n v="26323334"/>
    <s v="Proceso adjudicado y celebrado"/>
    <s v="LUZ ANGELA PAEZ MORENO"/>
    <n v="563"/>
    <s v="CPS"/>
    <x v="1"/>
    <x v="1"/>
  </r>
  <r>
    <n v="151"/>
    <x v="5"/>
    <s v="CD-171-FDLU-2018"/>
    <s v="PROFESIONAL TERRITORIALIZACION PLANEACION"/>
    <s v="Presentación de oferta"/>
    <s v="01/08/2018 03:49 PM (UTC -5 horas)"/>
    <n v="26323333"/>
    <s v="Proceso adjudicado y celebrado"/>
    <s v="IVAN ANDRES IBARRA ESTUPIÑAN"/>
    <n v="576"/>
    <s v="CPS"/>
    <x v="1"/>
    <x v="1"/>
  </r>
  <r>
    <n v="152"/>
    <x v="5"/>
    <s v="CD-172-FDLU-2018"/>
    <s v="PROFESIONAL ESPECIALIZADO INFRAESTRUCTURA "/>
    <s v="Presentación de oferta"/>
    <s v="01/08/2018 03:42 PM (UTC -5 horas)"/>
    <n v="36256667"/>
    <s v="Proceso adjudicado y celebrado"/>
    <s v="OSCAR MAURICIO RODRIGUEZ GUTIERREZ"/>
    <n v="574"/>
    <s v="CPS"/>
    <x v="1"/>
    <x v="1"/>
  </r>
  <r>
    <n v="153"/>
    <x v="5"/>
    <s v="CD-173-FDLU-2018"/>
    <s v="INGENIERO AGRONOMO "/>
    <s v="Presentación de oferta"/>
    <s v="01/08/2018 06:35 PM (UTC -5 horas)"/>
    <n v="23186667"/>
    <s v="Proceso adjudicado y celebrado"/>
    <s v="OSKAR JAVIER GARCIA LESMES"/>
    <n v="570"/>
    <s v="CPS"/>
    <x v="1"/>
    <x v="1"/>
  </r>
  <r>
    <n v="154"/>
    <x v="5"/>
    <s v="CD-174-FDLU-2018"/>
    <s v="APOYO AREA DE GESTION DE DESARROLLO LOCAL "/>
    <s v="Presentación de oferta"/>
    <s v="01/08/2018 07:05 PM (UTC -5 horas)"/>
    <n v="10360000"/>
    <s v="Proceso adjudicado y celebrado"/>
    <s v="GILBERTO ALEJANDRO VELEZ ZULUAGA"/>
    <n v="586"/>
    <s v="CPS"/>
    <x v="1"/>
    <x v="1"/>
  </r>
  <r>
    <n v="155"/>
    <x v="5"/>
    <s v="CD-175-FDLU-2018"/>
    <s v="PROFESIONAL SIVICOF"/>
    <s v="Presentación de oferta"/>
    <s v="01/08/2018 05:32 PM (UTC -5 horas)"/>
    <n v="23840000"/>
    <s v="Proceso adjudicado y celebrado"/>
    <s v="GIOVANNY FERNANDO ROJAS VELASQUEZ"/>
    <n v="568"/>
    <s v="CPS"/>
    <x v="1"/>
    <x v="1"/>
  </r>
  <r>
    <n v="156"/>
    <x v="5"/>
    <s v="CD-176-FDLU-2018"/>
    <s v="PROFESIONAL PARTICIPACIÓN"/>
    <s v="Presentación de oferta"/>
    <s v="01/08/2018 06:46 PM (UTC -5 horas)"/>
    <n v="19289334"/>
    <s v="Proceso adjudicado y celebrado"/>
    <s v="JOHN EDWARD PAEZ HUERTAS"/>
    <n v="569"/>
    <s v="CPS"/>
    <x v="1"/>
    <x v="1"/>
  </r>
  <r>
    <n v="157"/>
    <x v="5"/>
    <s v="CD-177-FDLU-2018"/>
    <s v="PROFESIONAL CONTABILIDAD"/>
    <s v="Presentación de oferta"/>
    <s v="01/08/2018 06:14 PM (UTC -5 horas)"/>
    <n v="22200000"/>
    <s v="Proceso adjudicado y celebrado"/>
    <s v="RICARDO GARZON BARRIOS"/>
    <n v="567"/>
    <s v="CPS"/>
    <x v="1"/>
    <x v="1"/>
  </r>
  <r>
    <n v="158"/>
    <x v="5"/>
    <s v="CD-178-FDLU-2018"/>
    <s v="PROFESIONAL DE TERRITORIO SUBSIDIO C"/>
    <s v="Presentación de oferta"/>
    <s v="02/08/2018 10:02 AM (UTC -5 horas)"/>
    <n v="21213333"/>
    <s v="Proceso adjudicado y celebrado"/>
    <s v="MAYERLY JOHANNA DELGADILLO PANTOJA"/>
    <n v="579"/>
    <s v="CPS"/>
    <x v="1"/>
    <x v="1"/>
  </r>
  <r>
    <n v="159"/>
    <x v="5"/>
    <s v="CD-179-FDLU-2018"/>
    <s v="PROFESIONAL DE GESTION DEL RIESGO"/>
    <s v="Presentación de oferta"/>
    <s v="02/08/2018 10:28 AM (UTC -5 horas)"/>
    <n v="23186666"/>
    <s v="Proceso adjudicado y celebrado"/>
    <s v="NURY BAYONA BERNAL"/>
    <n v="578"/>
    <s v="CPS"/>
    <x v="1"/>
    <x v="1"/>
  </r>
  <r>
    <n v="160"/>
    <x v="5"/>
    <s v="CD-180-FDLU-2018"/>
    <s v="TECNICO ENLACE CONTRATACION"/>
    <s v="Presentación de oferta"/>
    <s v="01/08/2018 07:24 PM (UTC -5 horas)"/>
    <n v="14800000"/>
    <s v="Proceso adjudicado y celebrado"/>
    <s v="CRISTHIAN STEVENS VERA ESCOBAR"/>
    <n v="573"/>
    <s v="CPS"/>
    <x v="1"/>
    <x v="1"/>
  </r>
  <r>
    <n v="161"/>
    <x v="5"/>
    <s v="CD-181-FDLU-2018"/>
    <s v="PROFESIONAL OBLIGACIONES POR PAGAR "/>
    <s v="Presentación de oferta"/>
    <s v="02/08/2018 08:56 AM (UTC -5 horas)"/>
    <n v="20226648"/>
    <s v="Proceso adjudicado y celebrado"/>
    <s v="BRIGITTE ALEXANDRA LEON HERNÁNDEZ"/>
    <n v="571"/>
    <s v="CPS"/>
    <x v="1"/>
    <x v="1"/>
  </r>
  <r>
    <n v="162"/>
    <x v="5"/>
    <s v="CD-182-FDLU-2018"/>
    <s v="PROFESIONAL CERROS ORIENTALES"/>
    <s v="Presentación de oferta"/>
    <s v="02/08/2018 11:54 AM (UTC -5 horas)"/>
    <n v="22693334"/>
    <s v="Proceso adjudicado y celebrado"/>
    <s v="EDGAR EDUARDO GUTIERREZ VARGAS"/>
    <n v="581"/>
    <s v="CPS"/>
    <x v="1"/>
    <x v="1"/>
  </r>
  <r>
    <n v="163"/>
    <x v="5"/>
    <s v="CD-183-FDLU-2018"/>
    <s v="PROFESIONAL ESPACIO PUBLICO"/>
    <s v="Presentación de oferta"/>
    <s v="02/08/2018 12:16 PM (UTC -5 horas)"/>
    <n v="20226667"/>
    <s v="Proceso adjudicado y celebrado"/>
    <s v="DIANA MARCELA ANGEL OTALORA"/>
    <n v="583"/>
    <s v="CPS"/>
    <x v="1"/>
    <x v="1"/>
  </r>
  <r>
    <n v="164"/>
    <x v="5"/>
    <s v="CD-184-FDLU-2018"/>
    <s v="ASISTENCIAL INSPECCIONES"/>
    <s v="Presentación de oferta"/>
    <s v="02/08/2018 11:56 AM (UTC -5 horas)"/>
    <n v="8800000"/>
    <s v="Proceso adjudicado y celebrado"/>
    <s v="YUDI MAGDALENA JOYA RODRIGUEZ"/>
    <n v="582"/>
    <s v="CPS"/>
    <x v="1"/>
    <x v="1"/>
  </r>
  <r>
    <n v="165"/>
    <x v="5"/>
    <s v="CD-185-FDLU-2018 "/>
    <s v="PROFESIONAL DE PRENSA "/>
    <s v="Presentación de oferta"/>
    <s v="02/08/2018 12:45 PM (UTC -5 horas)"/>
    <n v="23680000"/>
    <s v="Proceso adjudicado y celebrado"/>
    <s v="OSCAR HERNANDEZ DORADO"/>
    <n v="587"/>
    <s v="CPS"/>
    <x v="1"/>
    <x v="1"/>
  </r>
  <r>
    <n v="166"/>
    <x v="5"/>
    <s v="CD-186-FDLU-2018"/>
    <s v="PROFESIONAL ENTES DE CONTROL"/>
    <s v="Presentación de oferta"/>
    <s v="02/08/2018 01:23 PM (UTC -5 horas)"/>
    <n v="31080000"/>
    <s v="Proceso adjudicado y celebrado"/>
    <s v="LUZ ANDREA CORREDOR ARTEAGA"/>
    <n v="601"/>
    <s v="CPS"/>
    <x v="1"/>
    <x v="1"/>
  </r>
  <r>
    <n v="167"/>
    <x v="5"/>
    <s v="CD-187-FDLU-2018"/>
    <s v="SUPERVISION CONTRATOS DE INFRAESTRUCTURA"/>
    <s v="Presentación de oferta"/>
    <s v="02/08/2018 12:55 PM (UTC -5 horas)"/>
    <n v="20363333"/>
    <s v="Proceso adjudicado y celebrado"/>
    <s v="OSCAR FABRICIO CRUZ RUBIO"/>
    <n v="585"/>
    <s v="CPS"/>
    <x v="1"/>
    <x v="1"/>
  </r>
  <r>
    <n v="168"/>
    <x v="5"/>
    <s v="CD-188-FDLU-2018"/>
    <s v="PROFESIONAL DE APOYO OBLIGACIONES POR PAGAR "/>
    <s v="Presentación de oferta"/>
    <s v="02/08/2018 02:54 PM (UTC -5 horas)"/>
    <n v="20226667"/>
    <s v="Proceso adjudicado y celebrado"/>
    <s v="JAIR ANDRES ACEVEDO RINCÓN"/>
    <n v="589"/>
    <s v="CPS"/>
    <x v="1"/>
    <x v="1"/>
  </r>
  <r>
    <n v="169"/>
    <x v="5"/>
    <s v="CD-189-FDLU-2018"/>
    <s v="PROFESIONAL DE APOYO OBLIGACIONES POR PAGAR "/>
    <s v="Presentación de oferta"/>
    <s v="02/08/2018 01:24 PM (UTC -5 horas)"/>
    <n v="20226667"/>
    <s v="Proceso adjudicado y celebrado"/>
    <s v="CLAUDIA PAOLA CASTRO ORJUELA"/>
    <n v="588"/>
    <s v="CPS"/>
    <x v="1"/>
    <x v="1"/>
  </r>
  <r>
    <n v="170"/>
    <x v="5"/>
    <s v="CD-190-FDLU-2018"/>
    <s v="APOYO PROFESIONAL OBLIGACIONES POR PAGAR "/>
    <s v="Presentación de oferta"/>
    <s v="02/08/2018 03:22 PM (UTC -5 horas)"/>
    <n v="20226667"/>
    <s v="Proceso adjudicado y celebrado"/>
    <s v="FREDDY ALBERTO MARQUEZ ARIAS"/>
    <n v="590"/>
    <s v="CPS"/>
    <x v="1"/>
    <x v="1"/>
  </r>
  <r>
    <n v="171"/>
    <x v="5"/>
    <s v="CD-191-FDLU-2018"/>
    <s v="AUXILIAR ADMINISTRATIVO PARA EL CONTROL"/>
    <s v="Presentación de oferta"/>
    <s v="02/08/2018 01:33 PM (UTC -5 horas)"/>
    <n v="9866648"/>
    <s v="Proceso adjudicado y celebrado"/>
    <s v="ROMAN SOTO PINZON"/>
    <n v="584"/>
    <s v="CPS"/>
    <x v="1"/>
    <x v="1"/>
  </r>
  <r>
    <n v="172"/>
    <x v="5"/>
    <s v="CD-192-FDLU-2018"/>
    <s v="INGENIERO CASA CONSUMIDOR 1"/>
    <s v="Presentación de oferta"/>
    <s v="02/08/2018 02:02 PM (UTC -5 horas)"/>
    <n v="19289333"/>
    <s v="Proceso adjudicado y celebrado"/>
    <s v="AMPARO OROZCO MOLINA"/>
    <n v="600"/>
    <s v="CPS"/>
    <x v="1"/>
    <x v="1"/>
  </r>
  <r>
    <n v="173"/>
    <x v="5"/>
    <s v="CD-193- FDLU-2018"/>
    <s v="APOYO ASISTENCIA AREA DE GESTIÓN DE POLICIVA ."/>
    <s v="Presentación de oferta"/>
    <s v="02/08/2018 02:49 PM (UTC -5 horas)"/>
    <n v="10360000"/>
    <s v="Proceso adjudicado y celebrado"/>
    <s v="YANETH SUAREZ MILLAN"/>
    <n v="630"/>
    <s v="CPS"/>
    <x v="1"/>
    <x v="1"/>
  </r>
  <r>
    <n v="174"/>
    <x v="5"/>
    <s v="CD-194-FDLU-2018"/>
    <s v="INGENIERO CASA CONSUMIDOR 2"/>
    <s v="Presentación de oferta"/>
    <s v="02/08/2018 02:53 PM (UTC -5 horas)"/>
    <n v="18215999"/>
    <s v="Proceso adjudicado y celebrado"/>
    <s v="LUIS ANTONIO MOJICA TORRES"/>
    <n v="599"/>
    <s v="CPS"/>
    <x v="1"/>
    <x v="1"/>
  </r>
  <r>
    <n v="175"/>
    <x v="5"/>
    <s v="CD-195-FDLU-2018"/>
    <s v="PROFESIONAL DE TERRITORIO SUB C 2"/>
    <s v="Presentación de oferta"/>
    <s v="02/08/2018 04:15 PM (UTC -5 horas)"/>
    <n v="21213333"/>
    <s v="Proceso adjudicado y celebrado"/>
    <s v="ANGÉLICA MORENO VARGAS"/>
    <n v="603"/>
    <s v="CPS"/>
    <x v="1"/>
    <x v="1"/>
  </r>
  <r>
    <n v="176"/>
    <x v="5"/>
    <s v="CD-196-FDLU-2018"/>
    <s v="PROFESIONAL DE TERRITORIO SUBS C 3 "/>
    <s v="Presentación de oferta"/>
    <s v="02/08/2018 03:55 PM (UTC -5 horas)"/>
    <n v="21213333"/>
    <s v="Proceso adjudicado y celebrado"/>
    <s v="JENNIFER LISED MARTINEZ DIAZ "/>
    <n v="597"/>
    <s v="CPS"/>
    <x v="1"/>
    <x v="1"/>
  </r>
  <r>
    <n v="177"/>
    <x v="5"/>
    <s v="CD-197-FDLU-2018"/>
    <s v="PROFESIONAL SUPERVISOR 1"/>
    <s v="Presentación de oferta"/>
    <s v="02/08/2018 03:54 PM (UTC -5 horas)"/>
    <n v="20226666"/>
    <s v="Proceso adjudicado y celebrado"/>
    <s v="LUIS MIGUEL SAAVEDRA AVILA"/>
    <n v="605"/>
    <s v="CPS"/>
    <x v="1"/>
    <x v="1"/>
  </r>
  <r>
    <n v="178"/>
    <x v="5"/>
    <s v="CD-198-FDLU-2018"/>
    <s v="AUXILIAR ADMINISTRATIVO PARA EL CONTROL 2"/>
    <s v="Presentación de oferta"/>
    <s v="02/08/2018 04:48 PM (UTC -5 horas)"/>
    <n v="9533318"/>
    <s v="Proceso adjudicado y celebrado"/>
    <s v="CLAUDIA PATRICIA PERDOMO"/>
    <n v="591"/>
    <s v="CPS"/>
    <x v="1"/>
    <x v="1"/>
  </r>
  <r>
    <n v="179"/>
    <x v="5"/>
    <s v="CD-199-FDLU-2018"/>
    <s v="PROFESIONAL SUPERVISOR 2"/>
    <s v="Presentación de oferta"/>
    <s v="02/08/2018 04:50 PM (UTC -5 horas)"/>
    <n v="20226666"/>
    <s v="Proceso adjudicado y celebrado"/>
    <s v="SANDRA PATRICIA PAEZ MORENO"/>
    <n v="592"/>
    <s v="CPS"/>
    <x v="1"/>
    <x v="1"/>
  </r>
  <r>
    <n v="180"/>
    <x v="5"/>
    <s v="CD-200-FDLU-2018"/>
    <s v="PROFESIONAL SUPERVISOR 3"/>
    <s v="Presentación de oferta"/>
    <s v="02/08/2018 05:14 PM (UTC -5 horas)"/>
    <n v="20226666"/>
    <s v="Proceso adjudicado y celebrado"/>
    <s v="WILLIAM AUGUSTO ANGEL SANCHEZ"/>
    <n v="593"/>
    <s v="CPS"/>
    <x v="1"/>
    <x v="1"/>
  </r>
  <r>
    <n v="181"/>
    <x v="5"/>
    <s v="CD-201-FDLU-2018"/>
    <s v="PROMOTOR ULATA 1"/>
    <s v="Presentación de oferta"/>
    <s v="02/08/2018 05:53 PM (UTC -5 horas"/>
    <n v="10150000"/>
    <s v="Proceso adjudicado y celebrado"/>
    <s v="RAFAEL RICARDO PAEZ MENDOZA"/>
    <n v="594"/>
    <s v="CPS"/>
    <x v="1"/>
    <x v="1"/>
  </r>
  <r>
    <n v="182"/>
    <x v="5"/>
    <s v="CD-202-FDLU-2018"/>
    <s v="PROMOTOR ULATA 2"/>
    <s v="Presentación de oferta"/>
    <s v="02/08/2018 06:17 PM (UTC -5 horas)"/>
    <n v="10010000"/>
    <s v="Proceso adjudicado y celebrado"/>
    <s v="FREDDY RIOS GUTIERREZ"/>
    <n v="595"/>
    <s v="CPS"/>
    <x v="1"/>
    <x v="1"/>
  </r>
  <r>
    <n v="183"/>
    <x v="5"/>
    <s v="CD-203-FDLU-2018"/>
    <s v="PROMOTOR ULATA 3"/>
    <s v="Presentación de oferta"/>
    <s v="02/08/2018 06:32 PM (UTC -5 horas)"/>
    <n v="10010000"/>
    <s v="Proceso adjudicado y celebrado"/>
    <s v="EDWIN GENALDO LIBERATO MURCIA"/>
    <n v="598"/>
    <s v="CPS"/>
    <x v="1"/>
    <x v="1"/>
  </r>
  <r>
    <n v="184"/>
    <x v="5"/>
    <s v="CD-205-FDLU-2018"/>
    <s v="PROFESIONAL DE TERRITORIO SUB C 4"/>
    <s v="Presentación de oferta"/>
    <s v="03/08/2018 05:32 PM (UTC -5 horas)"/>
    <n v="20496666"/>
    <s v="Proceso adjudicado y celebrado"/>
    <s v="LUZDARY GARZON MENDOZA "/>
    <n v="614"/>
    <s v="CPS"/>
    <x v="1"/>
    <x v="1"/>
  </r>
  <r>
    <n v="185"/>
    <x v="5"/>
    <s v="CD-206-FDLU-2018"/>
    <s v="PROFESIONAL DE TERRITORIO SUBS C 5"/>
    <s v="Presentación de oferta"/>
    <s v="03/08/2018 06:21 PM (UTC -5 horas)"/>
    <n v="20496666"/>
    <s v="Proceso adjudicado y celebrado"/>
    <s v="ERIKA JOHANNA PÉREZ RAMÍREZ"/>
    <n v="615"/>
    <s v="CPS"/>
    <x v="1"/>
    <x v="1"/>
  </r>
  <r>
    <n v="186"/>
    <x v="5"/>
    <s v="CD-207-FDLU-2018"/>
    <s v="AUXILIAR ADMINISTRATIVO PARA EL CONTROL"/>
    <s v="Presentación de oferta"/>
    <s v="02/08/2018 06:30 PM (UTC -5 horas)"/>
    <n v="9866648"/>
    <s v="Proceso adjudicado y celebrado"/>
    <s v="CARLOS FELIPE MORENO BEJARANO "/>
    <n v="602"/>
    <s v="CPS"/>
    <x v="1"/>
    <x v="1"/>
  </r>
  <r>
    <n v="187"/>
    <x v="5"/>
    <s v="CD-208-FDLU-2018"/>
    <s v="REFERENTE PARTICIPACION"/>
    <s v="Presentación de oferta"/>
    <s v="02/08/2018 07:23 PM (UTC -5 horas)"/>
    <n v="24553333"/>
    <s v="Proceso adjudicado y celebrado"/>
    <s v="ANA OTILIA CUERVO AREVALO"/>
    <n v="604"/>
    <s v="CPS"/>
    <x v="1"/>
    <x v="1"/>
  </r>
  <r>
    <n v="188"/>
    <x v="5"/>
    <s v="CD-209-FDLU-2018"/>
    <s v="PROFESIONAL DE SEGUIMIENTO SUBS C"/>
    <s v="Presentación de oferta"/>
    <s v="03/08/2018 06:42 PM (UTC -5 horas)"/>
    <n v="21926666"/>
    <s v="Proceso adjudicado y celebrado"/>
    <s v="DERLY ASTRID CORDERO GARCIA "/>
    <n v="616"/>
    <s v="CPS"/>
    <x v="1"/>
    <x v="1"/>
  </r>
  <r>
    <n v="189"/>
    <x v="5"/>
    <s v="CD- 210-FDLU-2018"/>
    <s v="profesiomal cobro persuasivo"/>
    <s v="Presentación de oferta"/>
    <s v="03/08/2018 12:12 PM (UTC -5 horas)"/>
    <n v="19543333"/>
    <s v="Proceso adjudicado y celebrado"/>
    <s v="NELLY ALEXANDRA VARGAS ROMERO"/>
    <n v="607"/>
    <s v="CPS"/>
    <x v="1"/>
    <x v="1"/>
  </r>
  <r>
    <n v="190"/>
    <x v="5"/>
    <s v="CD-211-FDLU-2018"/>
    <s v="PROFESIONAL ULATA"/>
    <s v="Presentación de oferta"/>
    <s v="03/08/2018 01:10 PM (UTC -5 horas)"/>
    <n v="22403334"/>
    <s v="Proceso adjudicado y celebrado"/>
    <s v="KAREN JULIED NUÑEZ JAIMES"/>
    <n v="606"/>
    <s v="CPS"/>
    <x v="1"/>
    <x v="1"/>
  </r>
  <r>
    <n v="191"/>
    <x v="5"/>
    <s v="CD-212-FDLU-2018"/>
    <s v="REFERENTE ARCHIVO "/>
    <s v="Presentación de oferta"/>
    <s v="03/08/2018 04:22 PM (UTC -5 horas)"/>
    <n v="13823333"/>
    <s v="Proceso adjudicado y celebrado"/>
    <s v="WILLIAM HERNAN ARTEAGA DIAZ"/>
    <n v="612"/>
    <s v="CPS"/>
    <x v="1"/>
    <x v="1"/>
  </r>
  <r>
    <n v="192"/>
    <x v="5"/>
    <s v="CD-214-FDLU-2018"/>
    <s v="PROFESIONAL DERECHOS HUMANOS"/>
    <s v="Presentación de oferta"/>
    <s v="03/08/2018 03:55 PM (UTC -5 horas)"/>
    <n v="30030000"/>
    <s v="Proceso adjudicado y celebrado"/>
    <s v="CLAUDIA MARCELA SARAY TORO"/>
    <n v="611"/>
    <s v="CPS"/>
    <x v="1"/>
    <x v="1"/>
  </r>
  <r>
    <n v="193"/>
    <x v="5"/>
    <s v="CD-215-FDLU-2018"/>
    <s v="profesional piga"/>
    <s v="Presentación de oferta"/>
    <s v="08/08/2018 11:03 AM (UTC -5 horas)"/>
    <n v="20353333"/>
    <s v="Proceso adjudicado y celebrado"/>
    <s v="HENRY ALEXANDER ESLAVA PULIDO"/>
    <n v="627"/>
    <s v="CPS"/>
    <x v="1"/>
    <x v="1"/>
  </r>
  <r>
    <n v="194"/>
    <x v="5"/>
    <s v="CD-216-FDLU-2018"/>
    <s v="ZOOTECNISTA"/>
    <s v="Presentación de oferta"/>
    <s v="03/08/2018 04:56 PM (UTC -5 horas)"/>
    <n v="22403334"/>
    <s v="Proceso adjudicado y celebrado"/>
    <s v="DIANA MILENA SÁNCHEZ TORRES"/>
    <n v="610"/>
    <s v="CPS"/>
    <x v="1"/>
    <x v="1"/>
  </r>
  <r>
    <n v="195"/>
    <x v="5"/>
    <s v="CD-217-FDLU-2018"/>
    <s v="ASISTENTE INSPECCIONES"/>
    <s v="Presentación de oferta"/>
    <s v="03/08/2018 05:23 PM (UTC -5 horas)"/>
    <n v="8580000"/>
    <s v="Proceso adjudicado y celebrado"/>
    <s v="JENNY CAROLINA CASTILLO VILLALBA"/>
    <n v="609"/>
    <s v="CPS"/>
    <x v="1"/>
    <x v="1"/>
  </r>
  <r>
    <n v="196"/>
    <x v="5"/>
    <s v="CD-218-FDLU-2018"/>
    <s v="APOYAR TECNICAMENTE DEPURACIONES DE ACTUACIONES"/>
    <s v="Presentación de oferta"/>
    <s v="03/08/2018 05:02 PM (UTC -5 horas)"/>
    <n v="28830000"/>
    <s v="Proceso adjudicado y celebrado"/>
    <s v="WILLIAM GERMAN PEREZ LLANOS"/>
    <n v="608"/>
    <s v="CPS"/>
    <x v="1"/>
    <x v="1"/>
  </r>
  <r>
    <n v="197"/>
    <x v="5"/>
    <s v="CD-219-FDLU-2018"/>
    <s v="PROFESIONAL SOCIAL ULATA"/>
    <s v="Presentación de oferta"/>
    <s v="03/08/2018 06:04 PM (UTC -5 hora"/>
    <n v="20496682"/>
    <s v="Proceso adjudicado y celebrado"/>
    <s v="AMANDA PALOMARES"/>
    <n v="617"/>
    <s v="CPS"/>
    <x v="1"/>
    <x v="1"/>
  </r>
  <r>
    <n v="198"/>
    <x v="5"/>
    <s v="CD-220-FDLU-2018"/>
    <s v="ABOGADO CASA DE CONSUMIDOR 1"/>
    <s v="Presentación de oferta"/>
    <s v="03/08/2018 06:50 PM (UTC -5 horas)"/>
    <n v="19543341"/>
    <s v="Proceso adjudicado y celebrado"/>
    <s v="ELSA RAQUEL DÍAZ MURCIA"/>
    <n v="613"/>
    <s v="CPS"/>
    <x v="1"/>
    <x v="1"/>
  </r>
  <r>
    <n v="199"/>
    <x v="5"/>
    <s v="CD-221-FDLU-2018"/>
    <s v="VETERINARIA ULATA 1"/>
    <s v="Presentación de oferta"/>
    <s v="03/08/2018 07:21 PM (UTC -5 horas)"/>
    <n v="22403333"/>
    <s v="Proceso adjudicado y celebrado"/>
    <s v="IRINA CASTIBLANCO AGUILAR"/>
    <n v="618"/>
    <s v="CPS"/>
    <x v="1"/>
    <x v="1"/>
  </r>
  <r>
    <n v="200"/>
    <x v="5"/>
    <s v="CD-222-FDLU-2018"/>
    <s v="TECNICO INSPECCIONES 1"/>
    <s v="Presentación de oferta"/>
    <s v="03/08/2018 07:42 PM (UTC -5 horas)"/>
    <n v="30030000"/>
    <s v="Proceso adjudicado y celebrado"/>
    <s v="FABIAN MAURICIO BENAVIDES GARCIA"/>
    <n v="619"/>
    <s v="CPS"/>
    <x v="1"/>
    <x v="1"/>
  </r>
  <r>
    <n v="201"/>
    <x v="5"/>
    <s v="CD-223-FDLU-2018"/>
    <s v="VETERINARIO ULATA 2"/>
    <s v="Presentación de oferta"/>
    <s v="03/08/2018 08:03 PM (UTC -5 horas)"/>
    <n v="22403333"/>
    <s v="Proceso adjudicado y celebrado"/>
    <s v="INGRID AZUCENA SIERRA NARANJO"/>
    <n v="621"/>
    <s v="CPS"/>
    <x v="1"/>
    <x v="1"/>
  </r>
  <r>
    <n v="202"/>
    <x v="5"/>
    <s v="CD-224-FDLU-2018"/>
    <s v="PROFESIONAL PRESUPUESTO"/>
    <s v="Presentación de oferta"/>
    <s v="03/08/2018 08:27 PM (UTC -5 horas)"/>
    <n v="31587500"/>
    <s v="Proceso adjudicado y celebrado"/>
    <s v="GANEM DURAN PEREZ"/>
    <n v="620"/>
    <s v="CPS"/>
    <x v="1"/>
    <x v="1"/>
  </r>
  <r>
    <n v="203"/>
    <x v="5"/>
    <s v="CD-225-FDLU-2018"/>
    <s v="TECNICO II AREA DE INSPECCIONES"/>
    <s v="Presentación de oferta"/>
    <s v="03/08/2018 08:49 PM (UTC -5 horas)"/>
    <n v="30030000"/>
    <s v="Proceso adjudicado y celebrado"/>
    <s v="JUAN DAVID JIMENEZ ALVAREZ"/>
    <n v="632"/>
    <s v="CPS"/>
    <x v="1"/>
    <x v="1"/>
  </r>
  <r>
    <n v="204"/>
    <x v="5"/>
    <s v="CD-226-FDLU-2018"/>
    <s v="ABOGADO INSPECCIONES"/>
    <s v="Presentación de oferta"/>
    <s v="03/08/2018 08:47 PM (UTC -5 horas)"/>
    <n v="21450000"/>
    <s v="Proceso adjudicado y celebrado"/>
    <s v="ANDREA MARIBEL ROMERO DIAZ"/>
    <n v="625"/>
    <s v="CPS"/>
    <x v="1"/>
    <x v="1"/>
  </r>
  <r>
    <n v="205"/>
    <x v="5"/>
    <s v="CD-227-FDLU-2018"/>
    <s v="TECNICO INSPECCIONES 2"/>
    <s v="Presentación de oferta"/>
    <s v="03/08/2018 09:15 PM (UTC -5 horas)"/>
    <n v="30030000"/>
    <s v="Proceso adjudicado y celebrado"/>
    <s v="ANDRES MAURICIO BETANCOURT FLOREZ"/>
    <n v="624"/>
    <s v="CPS"/>
    <x v="1"/>
    <x v="1"/>
  </r>
  <r>
    <n v="206"/>
    <x v="5"/>
    <s v="CD-228-FDLU-2018"/>
    <s v="ABOGADO INSPECCIONES 2"/>
    <s v="Presentación de oferta"/>
    <s v="03/08/2018 09:48 PM (UTC -5 horas)"/>
    <n v="21450000"/>
    <s v="Proceso adjudicado y celebrado"/>
    <s v="CRHISTIAN ANDRES PINTO"/>
    <n v="626"/>
    <s v="CPS"/>
    <x v="1"/>
    <x v="1"/>
  </r>
  <r>
    <n v="207"/>
    <x v="5"/>
    <s v="CD-229-FDLU-2018"/>
    <s v="ABOGADA CASA DEL CONSUMIDOR"/>
    <s v="Presentación de oferta"/>
    <s v="03/08/2018 10:00 PM (UTC -5 horas)"/>
    <n v="19543341"/>
    <s v="Proceso adjudicado y celebrado"/>
    <s v="MONICA MARITZA SOTELO MORA"/>
    <n v="622"/>
    <s v="CPS"/>
    <x v="1"/>
    <x v="1"/>
  </r>
  <r>
    <n v="208"/>
    <x v="5"/>
    <s v="CD-230-FDLU-2018"/>
    <s v="PROFESIONAL SOCIAL ULATA 2"/>
    <s v="Presentación de oferta"/>
    <s v="03/08/2018 10:02 PM (UTC -5 horas)"/>
    <n v="20496667"/>
    <s v="Proceso adjudicado y celebrado"/>
    <s v="ALEXANDER AVILA AVILA"/>
    <n v="623"/>
    <s v="CPS"/>
    <x v="1"/>
    <x v="1"/>
  </r>
  <r>
    <n v="209"/>
    <x v="5"/>
    <s v="CD-231-FDLU-2018"/>
    <s v="PROFESIONAL PARTICIPACION DISCAPACIDAD"/>
    <s v="Presentación de oferta"/>
    <s v="08/08/2018 12:38 PM (UTC -5 horas)"/>
    <n v="21150000"/>
    <s v="Proceso adjudicado y celebrado"/>
    <s v="NANCY STELLA MORENO BERNAL"/>
    <n v="628"/>
    <s v="CPS"/>
    <x v="1"/>
    <x v="1"/>
  </r>
  <r>
    <n v="210"/>
    <x v="5"/>
    <s v="CD-232-FDLU-2018"/>
    <s v="APOYO PROFESIONAL DEPURACION ACTUACIONES ADMINISTRATIVAS "/>
    <s v="Presentación de oferta"/>
    <s v="08/08/2018 04:26 PM (UTC -5 horas)"/>
    <n v="21620000"/>
    <s v="Proceso adjudicado y celebrado"/>
    <s v="CARLOS ALBERTO HERNÁNDEZ MUÑOZ"/>
    <n v="629"/>
    <s v="CPS"/>
    <x v="1"/>
    <x v="1"/>
  </r>
  <r>
    <n v="211"/>
    <x v="5"/>
    <s v="CD-234-FDLU-2018"/>
    <s v="ASISTENCIAL ULATA"/>
    <s v="Presentación de oferta"/>
    <s v="09/08/2018 11:22 AM (UTC -5 horas)"/>
    <n v="9870000"/>
    <s v="Proceso adjudicado y celebrado"/>
    <s v="YENY ROCIO VASQUEZ LOZANO"/>
    <n v="634"/>
    <s v="CPS"/>
    <x v="1"/>
    <x v="1"/>
  </r>
  <r>
    <n v="212"/>
    <x v="5"/>
    <s v="CD-235-FDLU-2018"/>
    <s v="NOTIFICADOR INSPECCIONES"/>
    <s v="Presentación de oferta"/>
    <s v="09/08/2018 03:12 PM (UTC -5 horas)"/>
    <n v="8460000"/>
    <s v="Proceso adjudicado y celebrado"/>
    <s v="JAFETH NOSQUERA CORDOBA"/>
    <n v="641"/>
    <s v="CPS"/>
    <x v="1"/>
    <x v="1"/>
  </r>
  <r>
    <n v="213"/>
    <x v="5"/>
    <s v="CD-237-FDLU-2018"/>
    <s v="PROFESIONAL CERROS"/>
    <s v="Presentación de oferta"/>
    <s v="09/08/2018 12:57 PM (UTC -5 horas)"/>
    <n v="21620000"/>
    <s v="Proceso adjudicado y celebrado"/>
    <s v="MAYERLY GARZON RICO "/>
    <s v="633-663"/>
    <s v="CPS"/>
    <x v="1"/>
    <x v="1"/>
  </r>
  <r>
    <n v="214"/>
    <x v="5"/>
    <s v="CD-238-FDLU-2018"/>
    <s v="APOYO PROFESIONAL PARA LA DEPURACIÓN DE LAS ACTUACIONES ADMINISTRATIVAS"/>
    <s v="Presentación de oferta"/>
    <s v="09/08/2018 03:06 PM (UTC -5 horas)"/>
    <n v="21620000"/>
    <s v="Proceso adjudicado y celebrado"/>
    <s v="MANUEL ALEJANDRO ORTIZ MANRIQUE"/>
    <n v="636"/>
    <s v="CPS"/>
    <x v="1"/>
    <x v="1"/>
  </r>
  <r>
    <n v="215"/>
    <x v="5"/>
    <s v="CD-239-FDLU-2018"/>
    <s v="SERVICIOS TÉCNICOS SISTEMAS"/>
    <s v="Presentación de oferta"/>
    <s v="09/08/2018 04:14 PM (UTC -5 horas)"/>
    <n v="12581000"/>
    <s v="Proceso adjudicado y celebrado"/>
    <s v="JUAN JOSE ACEVEDO CAMPOS"/>
    <n v="635"/>
    <s v="CPS"/>
    <x v="1"/>
    <x v="1"/>
  </r>
  <r>
    <n v="216"/>
    <x v="5"/>
    <s v="CD-240-FDLU-2018"/>
    <s v="ASISTENCIAL ALMACEN"/>
    <s v="Presentación de oferta"/>
    <s v="10/08/2018 03:02 PM (UTC -5 horas)"/>
    <n v="9133334"/>
    <s v="Proceso adjudicado y celebrado"/>
    <s v="DAVID PAEZ CASAGUA"/>
    <n v="640"/>
    <s v="CPS"/>
    <x v="1"/>
    <x v="1"/>
  </r>
  <r>
    <n v="217"/>
    <x v="5"/>
    <s v="CD-241-FDLU-2018"/>
    <s v="APOYAR TECNICAMENTE DEPURACIONES DE ACTUACIONES"/>
    <s v="Presentación de oferta"/>
    <s v="13/08/2018 02:20 PM (UTC -5 horas)"/>
    <n v="18723322"/>
    <s v="Proceso adjudicado y celebrado"/>
    <s v="GINA JOHANNA VASQUEZ CORTES"/>
    <n v="642"/>
    <s v="CPS"/>
    <x v="1"/>
    <x v="1"/>
  </r>
  <r>
    <n v="218"/>
    <x v="5"/>
    <s v="CD-242-FDLU-2018"/>
    <s v="APOYO PROFESIONAL - DEPURACION ACTUACIONES ADMINISTRATIVAS"/>
    <s v="Presentación de oferta"/>
    <s v="13/08/2018 05:52 PM (UTC -5 horas)"/>
    <n v="20853333"/>
    <s v="Proceso adjudicado y celebrado"/>
    <s v="AIDA LUZ RODRIGUEZ RODRIGUEZ _x000a_"/>
    <n v="647"/>
    <s v="CPS"/>
    <x v="1"/>
    <x v="1"/>
  </r>
  <r>
    <n v="219"/>
    <x v="5"/>
    <s v="CD-243-FDLU-2018"/>
    <s v="VIVERISTA ULATA"/>
    <s v="Presentación de oferta"/>
    <s v="14/08/2018 12:16 PM (UTC -5 horas)"/>
    <n v="9520000"/>
    <s v="Proceso adjudicado y celebrado"/>
    <s v="LUIS FELIPE RIVEROS"/>
    <n v="646"/>
    <s v="CPS"/>
    <x v="1"/>
    <x v="1"/>
  </r>
  <r>
    <n v="220"/>
    <x v="5"/>
    <s v="CD-244-FDLU-2018"/>
    <s v="APOYO TECNICO ADMINISTRATIVO DE DESCONGESTION AREA GESTION POLICIVA"/>
    <s v="Presentación de oferta"/>
    <s v="14/08/2018 07:00 PM (UTC -5 horas)"/>
    <n v="14400000"/>
    <s v="Proceso adjudicado y celebrado"/>
    <s v="OSCAR ALEXANDER LOZANO ARANDA"/>
    <n v="648"/>
    <s v="CPS"/>
    <x v="1"/>
    <x v="1"/>
  </r>
  <r>
    <n v="221"/>
    <x v="5"/>
    <s v="CD-245-FDLU-2018"/>
    <s v="INGENIERO CERROS"/>
    <s v="Presentación de oferta"/>
    <s v="16/08/2018 05:09 PM (UTC -5 horas)"/>
    <n v="20393333"/>
    <s v="Proceso adjudicado y celebrado"/>
    <s v="JEISSON ANDRES PEREA GARCIA"/>
    <n v="650"/>
    <s v="CPS"/>
    <x v="1"/>
    <x v="1"/>
  </r>
  <r>
    <n v="222"/>
    <x v="5"/>
    <s v="CD-246-FDLU-2018"/>
    <s v="SUPERVISION INFRAESTRUCTURA"/>
    <s v="Presentación de oferta"/>
    <s v="17/08/2018 11:48 AM (UTC -5 horas)"/>
    <n v="18313324"/>
    <s v="Proceso adjudicado y celebrado"/>
    <s v="DANIEL FERNANDO GUEVARA JIMENEZ"/>
    <n v="649"/>
    <s v="CPS"/>
    <x v="1"/>
    <x v="1"/>
  </r>
  <r>
    <n v="223"/>
    <x v="5"/>
    <s v="CD-247-FDLU-2018"/>
    <s v="PROFESIONAL PIGA EXTERNO"/>
    <s v="Presentación de oferta"/>
    <s v="21/08/2018 01:59 PM (UTC -5 horas)"/>
    <n v="18490000"/>
    <s v="Proceso adjudicado y celebrado"/>
    <s v="JUAN SEBASTIAN NEUTA CASTRO"/>
    <n v="651"/>
    <s v="CPS"/>
    <x v="1"/>
    <x v="1"/>
  </r>
  <r>
    <n v="224"/>
    <x v="5"/>
    <s v="CD-248-FDLU-2018"/>
    <s v="APOYAR TECNICAMENTE DEPURACIONES DE ACTUACIONES"/>
    <s v="Presentación de oferta"/>
    <s v="22/08/2018 12:02 PM (UTC -5 horas)"/>
    <n v="26670000"/>
    <s v="Proceso adjudicado y celebrado"/>
    <s v="FABIAN ANDRES BARRAGAN GALINDO"/>
    <n v="652"/>
    <s v="CPS"/>
    <x v="1"/>
    <x v="1"/>
  </r>
  <r>
    <n v="225"/>
    <x v="5"/>
    <s v="CD-251-FDLU-2018"/>
    <s v="APOYO PROFESIONAL PARA DEPURACION ACTUACIONES ADMINISTRATIVAS "/>
    <s v="Presentación de oferta"/>
    <s v="23/08/2018 03:06 PM (UTC -5 horas)"/>
    <n v="19473333"/>
    <s v="Proceso adjudicado y celebrado"/>
    <s v="JESUS ALBERTO RUBIO CA STAÑEDA"/>
    <n v="654"/>
    <s v="CPS"/>
    <x v="1"/>
    <x v="1"/>
  </r>
  <r>
    <n v="226"/>
    <x v="5"/>
    <s v="CD-252-FDLU-2018"/>
    <s v="ARQUITECTO JURÍDICA 2 "/>
    <s v="Presentación de oferta"/>
    <s v="23/08/2018 05:33 PM (UTC -5 horas)"/>
    <n v="26040000"/>
    <s v="Proceso adjudicado y celebrado"/>
    <s v="SALOMON RODRIGUEZ LAGUNA"/>
    <n v="653"/>
    <s v="CPS"/>
    <x v="1"/>
    <x v="1"/>
  </r>
  <r>
    <n v="227"/>
    <x v="5"/>
    <s v="CD-253-FDLU-2018"/>
    <s v="PROFESIONAL DE SEGUIMIENTO PROGRAMA APOYO TIPO C."/>
    <s v="Presentación de oferta"/>
    <s v="24/08/2018 12:04 PM (UTC -5 horas)"/>
    <n v="17773333"/>
    <s v="Proceso adjudicado y celebrado"/>
    <s v="JOHANNA MARYERY RODRIGUEZ RODRIGUEZ"/>
    <n v="656"/>
    <s v="CPS"/>
    <x v="1"/>
    <x v="1"/>
  </r>
  <r>
    <n v="228"/>
    <x v="5"/>
    <s v="CD-254-FDLU-2018"/>
    <s v="INGENIERO SUPERVISOR 2"/>
    <s v="Presentación de oferta"/>
    <s v="24/08/2018 01:22 PM (UTC -5 horas)"/>
    <n v="16946667"/>
    <s v="Proceso adjudicado y celebrado"/>
    <s v="JEISSON AVILA ROJAS"/>
    <n v="659"/>
    <s v="CPS"/>
    <x v="1"/>
    <x v="1"/>
  </r>
  <r>
    <n v="229"/>
    <x v="5"/>
    <s v="CD-255-FDLU-2018"/>
    <s v="ARQUITECTO CERROS 2"/>
    <s v="Presentación de oferta"/>
    <s v="24/08/2018 03:14 PM (UTC -5 horas)"/>
    <n v="19013333"/>
    <s v="Proceso adjudicado y celebrado"/>
    <s v="YULI MARCELA TORO PASCAGAZA"/>
    <n v="657"/>
    <s v="CPS"/>
    <x v="1"/>
    <x v="1"/>
  </r>
  <r>
    <n v="230"/>
    <x v="5"/>
    <s v="CD-256-FDLU-2018"/>
    <s v="PROFESIONAL TERRITORIO 7"/>
    <s v="Presentación de oferta"/>
    <s v="24/08/2018 03:46 PM (UTC -5 horas"/>
    <n v="17773333"/>
    <s v="Proceso adjudicado y celebrado"/>
    <s v="EDWIN HARLEY REYES MORENO"/>
    <n v="658"/>
    <s v="CPS"/>
    <x v="1"/>
    <x v="1"/>
  </r>
  <r>
    <n v="231"/>
    <x v="5"/>
    <s v="CD-257-FDLU-2018"/>
    <s v="PROFESIONAL INSPECCIONES"/>
    <s v="Presentación de oferta"/>
    <s v="28/08/2018 04:54 PM (UTC -5 horas"/>
    <n v="18300000"/>
    <s v="Proceso adjudicado y celebrado"/>
    <s v="JEFERSON ALEJANDRO GOMEZ SANTAFE"/>
    <n v="662"/>
    <s v="CPS"/>
    <x v="1"/>
    <x v="1"/>
  </r>
  <r>
    <n v="232"/>
    <x v="5"/>
    <s v="CD-259-FDLU-2018"/>
    <s v="APOYAR LAS LABORES DE ENTREGA Y RECIBO DE LAS COMUNICACIONES EMITIDAS O RECIBIDAS POR LAS INSPECCIONES DE POLICIA DE LA LOCALIDAD DE USME"/>
    <s v="Presentación de oferta"/>
    <s v="03/09/2018 12:43 PM (UTC -5 horas)"/>
    <n v="7620600"/>
    <s v="Proceso adjudicado y celebrado"/>
    <s v="MARIA LILIANA VALERO ABRIL"/>
    <n v="665"/>
    <s v="CPS"/>
    <x v="1"/>
    <x v="1"/>
  </r>
  <r>
    <n v="233"/>
    <x v="5"/>
    <s v="CD-260-FDLU-2018"/>
    <s v="INGENIERA INSPECCIONES 4"/>
    <s v="Presentación de oferta"/>
    <s v="04/09/2018 04:37 PM (UTC -5 horas)"/>
    <n v="23940000"/>
    <s v="Proceso adjudicado y celebrado"/>
    <s v="ANA MARIA CHAPARRO"/>
    <n v="671"/>
    <s v="CPS"/>
    <x v="1"/>
    <x v="1"/>
  </r>
  <r>
    <n v="234"/>
    <x v="5"/>
    <s v="CD-261-FDLU-2018"/>
    <s v="ASISTENTE INSPECCIONES 4"/>
    <s v="Presentación de oferta"/>
    <s v="06/09/2018 03:50 PM (UTC -5 horas)"/>
    <n v="6600000"/>
    <s v="Proceso adjudicado y celebrado"/>
    <s v="ANYELO FRANCISCO CABEZAS CASTAÑEDA"/>
    <n v="673"/>
    <s v="CPS"/>
    <x v="1"/>
    <x v="1"/>
  </r>
  <r>
    <n v="235"/>
    <x v="5"/>
    <s v="CD-264-FDLU-2018"/>
    <s v="ABOGADO DE INSPECCIONES"/>
    <s v="Presentación de oferta"/>
    <s v="19/09/2018 12:20 PM (UTC -5 horas)"/>
    <n v="15150000"/>
    <s v="Proceso adjudicado y celebrado"/>
    <s v="HAMIXON LEAL CHILATRA"/>
    <n v="688"/>
    <s v="CPS"/>
    <x v="1"/>
    <x v="1"/>
  </r>
  <r>
    <n v="236"/>
    <x v="5"/>
    <s v="CD-283-FDLU-2018"/>
    <s v="APOYO TÉCNICO INSPECCIONES"/>
    <s v="Presentación de oferta"/>
    <s v="29/11/2018 05:40 PM (UTC -5 horas)"/>
    <n v="6300000"/>
    <s v="Proceso adjudicado y celebrado"/>
    <s v="IVAN ARTURO VARGAS CUELLAR"/>
    <s v="PENDIENTE RP"/>
    <s v="CPS"/>
    <x v="1"/>
    <x v="2"/>
  </r>
  <r>
    <n v="237"/>
    <x v="5"/>
    <s v="MC-003-FDLU-2018"/>
    <s v="RENDICION DE CUENTAS "/>
    <s v="Presentación de oferta"/>
    <s v="05/03/2018 04:06 PM (UTC -5 horas)"/>
    <n v="18751600"/>
    <s v="Proceso adjudicado y celebrado"/>
    <s v="SERVICIOS INTEGRADOS DE CONSULTORIA SAS"/>
    <n v="495"/>
    <s v="OTROS"/>
    <x v="3"/>
    <x v="1"/>
  </r>
  <r>
    <n v="238"/>
    <x v="5"/>
    <s v="LP-005-FDLU-2018"/>
    <s v="ADMINISTRACION PARQUE AUTOMOTOR 2018 (INVERSION)"/>
    <s v="Presentación de observaciones"/>
    <s v="25/04/2018 07:25 PM (UTC -5 horas)"/>
    <n v="1086333263"/>
    <s v="Proceso adjudicado y celebrado"/>
    <s v="HYUNDAUTOS S.A.S"/>
    <n v="537"/>
    <s v="OTROS"/>
    <x v="7"/>
    <x v="1"/>
  </r>
  <r>
    <n v="239"/>
    <x v="5"/>
    <s v="LP-008-FDLU-2018"/>
    <s v="PROMOCIÓN DEL BUEN TRATO Y PREVENCIÓN DE VIOLENCIAS"/>
    <s v="Presentación de observaciones"/>
    <s v="29/05/2018 04:27 PM (UTC -5 horas)"/>
    <n v="240824050"/>
    <s v="Proceso adjudicado y celebrado"/>
    <s v="CORPORACION CON CIENCIA"/>
    <n v="551"/>
    <s v="OTROS"/>
    <x v="7"/>
    <x v="1"/>
  </r>
  <r>
    <n v="240"/>
    <x v="5"/>
    <s v="SAMC -009-FDLU-2018"/>
    <s v="PROMOCION Y FORTALECIMIENTO DEL DESARROLLO PARTICIPATIVO DE LA LOCALIDAD DE USME"/>
    <s v="Presentación de observaciones"/>
    <s v="31/05/2018 06:42 PM (UTC -5 horas)"/>
    <n v="209370000"/>
    <s v="Proceso adjudicado y celebrado"/>
    <s v=" SOTAVENTO GROUP SAS"/>
    <n v="543"/>
    <s v="OTROS"/>
    <x v="4"/>
    <x v="1"/>
  </r>
  <r>
    <n v="241"/>
    <x v="5"/>
    <s v="CM-007-FDLU-2018"/>
    <s v="Interventoria Administracion Parque Automotor (Presentación de oferta)"/>
    <s v="Presentación de oferta"/>
    <s v="01/06/2018 05:41 PM (UTC -5 horas)"/>
    <n v="170226850"/>
    <s v="Proceso adjudicado y celebrado"/>
    <s v="ASOCIACION DE INGENIEROS MECANICOS Y MECATRONICOS DE LA UNIVERSIDAD NACIONAL DE COLOMBIA"/>
    <n v="536"/>
    <s v="OTROS"/>
    <x v="2"/>
    <x v="1"/>
  </r>
  <r>
    <n v="242"/>
    <x v="5"/>
    <s v="CM-012-FDLU-2018"/>
    <s v="CONSULTORIA PARA LA ELABORACIÓN DE LOS ESTUDIOS Y DISEÑOS DEL MOBILIARIO CORRESPONDIENTES A LA DOTACIÓN DE LA NUEVA SEDE DE LA ALCALDÍA LOCAL DE USME"/>
    <s v="Presentación de oferta"/>
    <s v="08/06/2018 05:47 PM (UTC -5 horas)"/>
    <n v="143151885"/>
    <s v="Proceso adjudicado y celebrado"/>
    <s v="MUÑOZ Y HERRERA INGENIEROS ASOCIADOS"/>
    <n v="637"/>
    <s v="OTROS"/>
    <x v="2"/>
    <x v="1"/>
  </r>
  <r>
    <n v="243"/>
    <x v="5"/>
    <s v="LP-013-FDLU-2018"/>
    <s v="REALIZAR POR EL SISTEMA DE PRECIOS UNITARIOS FIJOS SIN FORMULA DE REAJUSTE Y HASTA MONTO AGOTABLE EL MANTENIMIENTO Y ADECUACIÓN DE SALONES COMUNALES DE LA LOCALIDAD DE USME"/>
    <s v="Presentación de oferta"/>
    <s v="PUBLICADO EN SECOP I - 12/06/2018"/>
    <n v="575705000"/>
    <s v="Proceso adjudicado y celebrado"/>
    <s v="CONSORCIO OBRAS SALONES 2018"/>
    <n v="660"/>
    <s v="OTROS"/>
    <x v="7"/>
    <x v="1"/>
  </r>
  <r>
    <n v="244"/>
    <x v="5"/>
    <s v="SAMC-014-FDLU-2018"/>
    <s v="JUEGOS COMUNALES"/>
    <s v="Presentación de oferta"/>
    <s v="22/06/2018 05:17 PM (UTC -5 horas)"/>
    <n v="128122459"/>
    <s v="Proceso adjudicado y celebrado"/>
    <s v="ASOCIACION DE DISCAPACITADOS FISICOS DEL SUR"/>
    <n v="639"/>
    <s v="OTROS"/>
    <x v="4"/>
    <x v="1"/>
  </r>
  <r>
    <n v="245"/>
    <x v="5"/>
    <s v="MC-016-FDLU-2018"/>
    <s v="FORO EDUCATIVO LOCAL 2018"/>
    <s v="Presentación de oferta"/>
    <s v="13/07/2018 12:46 PM (UTC -5 horas)"/>
    <n v="15500000"/>
    <s v="Proceso adjudicado y celebrado"/>
    <s v=" Induhotel S.A.S."/>
    <n v="545"/>
    <s v="OTROS"/>
    <x v="3"/>
    <x v="1"/>
  </r>
  <r>
    <n v="246"/>
    <x v="5"/>
    <s v="LP-015-FDLU-2018"/>
    <s v="VINCULAR A 3051 PERSONAS A ESCENARIOS Y A EJERCICIOS QUE CONTRIBUYAN A MEJORAR LA SEGURIDAD Y LA CONVIVENCIA CIUDADANA, CON EL FIN DE CONTRARRESTAR LAS DIFERENCIAS QUE SE PRESENTAR AL INTERIOR DE LAS COMUNIDADES USMEÑAS Y ASÍ CONTRIBUIR A FORMALIZAR UNA LOCALIDAD TOLERANTE Y RESPETUOSA DE LAS DIFERENTES CULTURAS"/>
    <s v="Presentación de oferta"/>
    <s v="29/06/2018 04:43 PM (UTC -5 horas)"/>
    <n v="950623071"/>
    <s v="Proceso adjudicado y celebrado"/>
    <s v="CORPORACION PARA LA INVESTIGACION EL DESARROLLO SOSTENIBLE Y LA PROMOCION SOCIAL - CORPROGRESO"/>
    <n v="687"/>
    <s v="OTROS"/>
    <x v="7"/>
    <x v="1"/>
  </r>
  <r>
    <n v="247"/>
    <x v="5"/>
    <s v="CM-018-FDLU-2018"/>
    <s v="INTERVENTORÍA SALONES COMUNALES"/>
    <s v="Presentación de oferta"/>
    <s v="27/07/2018 05:02 PM (UTC -5 horas)"/>
    <n v="58215303"/>
    <s v="Proceso adjudicado y celebrado"/>
    <s v="CONSORCIO CONSULUSME"/>
    <n v="672"/>
    <s v="OTROS"/>
    <x v="2"/>
    <x v="1"/>
  </r>
  <r>
    <n v="248"/>
    <x v="5"/>
    <s v="LP-011-FDLU-2018"/>
    <s v="CONTRATAR POR EL SISTEMA DE PRECIOS UNITARIOS LA CONSTRUCCIÓN Y/0 REHABILITACIÓN Y10 MANTENIMIENTO DE LA MALLA VIAL URBANA Y SU ESPACIO PÚBLICO Y REDES, INCLUYE ACTUALIZACIÓN Y AJUSTE DE LOS DISEÑOS, EN LA LOCALIDAD DE USME, BOGOTÁ D.C"/>
    <s v="Presentación de oferta"/>
    <s v="PUBLICADO EN SECOP I - 05/06/2018"/>
    <n v="8451564031"/>
    <s v="Proceso adjudicado y celebrado"/>
    <s v="CONSORCIO INTER ESTUDIOS 2018"/>
    <n v="695"/>
    <s v="MALLA VIAL_x000a_ESPACIO PUBLICO"/>
    <x v="7"/>
    <x v="1"/>
  </r>
  <r>
    <n v="249"/>
    <x v="5"/>
    <s v="LP-019-FDLU-2018"/>
    <s v="CULTURA Y DEPORTE"/>
    <s v="Presentación de oferta"/>
    <s v="13/08/2018 08:38 PM (UTC -5 horas)"/>
    <n v="2078566590"/>
    <s v="Proceso adjudicado y celebrado"/>
    <s v="FUNDACION SOCIAL COLOMBIA ACTIVA   "/>
    <n v="702"/>
    <s v="OTROS"/>
    <x v="7"/>
    <x v="1"/>
  </r>
  <r>
    <n v="250"/>
    <x v="5"/>
    <s v="LP-010-FDLU-2018"/>
    <s v="FOMENTO ECOTURISTICO DE LA LOCALIDAD DE USME "/>
    <s v="Presentación de oferta"/>
    <s v="31/05/2018 03:57 PM (UTC -5 horas)"/>
    <n v="598530000"/>
    <s v="Proceso adjudicado y celebrado"/>
    <s v="UT ECOTURISMO SIN RETAMO"/>
    <s v="669-670"/>
    <s v="OTROS"/>
    <x v="7"/>
    <x v="1"/>
  </r>
  <r>
    <n v="251"/>
    <x v="5"/>
    <s v="CM-021-FDLU-2018"/>
    <s v="INTERVENTORIA AMBIENTAL"/>
    <s v="Presentación de ofertas"/>
    <s v="27/08/2018 07:45 PM (UTC -5 horas)"/>
    <n v="75000000"/>
    <s v="Proceso adjudicado y celebrado"/>
    <s v="CORPORACION CONVIVENCIA 75.000.000 COP"/>
    <n v="692"/>
    <s v="OTROS"/>
    <x v="2"/>
    <x v="1"/>
  </r>
  <r>
    <n v="252"/>
    <x v="5"/>
    <s v="CM-017-FDLU-2018"/>
    <s v="INTERVENTORIA MALLA VIAL URBANA 2018"/>
    <s v="Presentación de ofertas"/>
    <s v="23/08/2018 07:39 PM (UTC -5 horas"/>
    <n v="873026032"/>
    <s v="Proceso adjudicado y celebrado"/>
    <s v="CONSORCIO-017 FDLU"/>
    <s v="PENDIENTE RP"/>
    <s v="MALLA VIAL"/>
    <x v="2"/>
    <x v="2"/>
  </r>
  <r>
    <n v="253"/>
    <x v="5"/>
    <s v="SASI-022-FDLU-2018"/>
    <s v="PROCESO COMPRAVENTA DOTACIONES JARDINES "/>
    <s v="Presentación de ofertas"/>
    <s v="29/08/2018 05:47 PM (UTC -5 horas)"/>
    <n v="740351737"/>
    <s v="Proceso adjudicado y celebrado"/>
    <s v=" CONSORCIO DIDACTICO USME 2018"/>
    <s v="PENDIENTE RP"/>
    <s v="OTROS"/>
    <x v="5"/>
    <x v="2"/>
  </r>
  <r>
    <s v="254_x000a_255_x000a_256"/>
    <x v="5"/>
    <s v="Orden de compra 32490, 32501 y 32509"/>
    <s v="COMPRA DE MOTOCICLETAS Y VEHÍCULOS"/>
    <s v="Presentación de ofertas"/>
    <s v="36/10/2018"/>
    <n v="771727600"/>
    <s v="Proceso adjudicado y celebrado"/>
    <s v="1) Fabrica Nacional de Autopartes S.A_x000a_2)  y 3) RENAULT SOCIEDAD DE FABRICACIÓN DE AUTOMOTORES S.A.S."/>
    <s v="PENDIENTE RP"/>
    <s v="OTROS"/>
    <x v="6"/>
    <x v="2"/>
  </r>
  <r>
    <n v="257"/>
    <x v="5"/>
    <s v="LP-020-FDLU-2018"/>
    <s v="TITULACION"/>
    <s v="Presentación de ofertas"/>
    <s v="24/08/2018 12:55 PM (UTC -5 horas)"/>
    <n v="745518348"/>
    <s v="Proceso adjudicado y celebrado"/>
    <s v=" RST ASOCIADOS S.A.S"/>
    <s v="PENDIENTE RP"/>
    <s v="OTROS"/>
    <x v="7"/>
    <x v="2"/>
  </r>
  <r>
    <n v="258"/>
    <x v="5"/>
    <s v="LP-024-FDLU-2018."/>
    <s v="MANTENIMIENTO Y ADECUACIÓN DE JARDÍN INFANTIL 2018"/>
    <s v="Presentación de ofertas"/>
    <s v="25/09/2018 07:15 PM (UTC -5 horas)"/>
    <n v="264999026.59"/>
    <s v="Proceso adjudicado y celebrado"/>
    <s v="CONSORCIO CASALOMA 2018"/>
    <s v="PENDIENTE RP"/>
    <s v="OTROS"/>
    <x v="7"/>
    <x v="2"/>
  </r>
  <r>
    <n v="259"/>
    <x v="5"/>
    <s v="CM-026-FDLU-2018"/>
    <s v="INTERVENTORIA CULTURA"/>
    <s v="Presentación de ofertas"/>
    <s v="28/09/2018 04:16 PM (UTC -5 horas)"/>
    <n v="153900000"/>
    <s v="Proceso adjudicado y celebrado"/>
    <s v="UNION TEPORAL INTER-USME"/>
    <s v="PENDIENTE RP"/>
    <s v="OTROS"/>
    <x v="2"/>
    <x v="2"/>
  </r>
  <r>
    <n v="260"/>
    <x v="5"/>
    <s v="SAMC-028-FDLU-2018"/>
    <s v="PROCESO INICIATIVAS AGROPECUARIAS"/>
    <s v="Presentación de ofertas"/>
    <s v="05/10/2018 05:58 PM (UTC -5 horas)"/>
    <n v="168466361"/>
    <s v="Proceso adjudicado y celebrado"/>
    <s v=" IMPECOS SAS"/>
    <s v="PENDIENTE RP"/>
    <s v="OTROS"/>
    <x v="4"/>
    <x v="2"/>
  </r>
  <r>
    <n v="261"/>
    <x v="5"/>
    <s v="CM-030-FDLU-2018"/>
    <s v="CONSULTORÍA ESPACIO PUBLICO 2018 - MALLA VIAL"/>
    <s v="Presentación de ofertas"/>
    <s v="09/10/2018 05:02 PM (UTC -5 horas)"/>
    <n v="1739928750"/>
    <s v="Proceso adjudicado y celebrado"/>
    <s v="TITO ALEJANDRO SAAVEDRA RAMIREZ"/>
    <s v="PENDIENTE RP"/>
    <s v="ESPACIO PUBLICO"/>
    <x v="2"/>
    <x v="2"/>
  </r>
  <r>
    <n v="262"/>
    <x v="5"/>
    <s v="SAMC-031-FDLU-2018"/>
    <s v="ALUMBRADO NAVIDEÑO"/>
    <s v="Presentación de ofertas"/>
    <s v="16/10/2018 06:47 PM (UTC -5 horas)"/>
    <n v="102355998"/>
    <s v="Proceso adjudicado y celebrado"/>
    <s v="CORPORACION SOLIDARIDAD Y TRABAJO"/>
    <s v="PENDIENTE RP"/>
    <s v="OTROS"/>
    <x v="4"/>
    <x v="2"/>
  </r>
  <r>
    <n v="263"/>
    <x v="5"/>
    <s v="CM-025-FDLU-2018"/>
    <s v="REGULARIZACION "/>
    <s v="Presentación de ofertas"/>
    <s v="05/10/2018 03:45 PM (UTC -5 horas)"/>
    <n v="353783149"/>
    <s v="Proceso adjudicado y celebrado"/>
    <s v="CORPORACION PARA EL FOMENTO SOCIAL DE COLOMBIA"/>
    <s v="PENDIENTE RP"/>
    <s v="OTROS"/>
    <x v="2"/>
    <x v="2"/>
  </r>
  <r>
    <n v="264"/>
    <x v="5"/>
    <s v="CM-029-FDLU-2018"/>
    <s v="DISEÑO VIAS URBANAS 2018 - MALLA VIAL"/>
    <s v="Presentación de observaciones"/>
    <s v="08/10/2018 08:14 PM (UTC -5 horas)"/>
    <n v="2200000000"/>
    <s v="Proceso en evaluación y observaciones"/>
    <m/>
    <s v="SIN"/>
    <s v="MALLA VIAL"/>
    <x v="2"/>
    <x v="3"/>
  </r>
  <r>
    <n v="265"/>
    <x v="5"/>
    <s v="LP-034-FDLU-2018"/>
    <s v="MANTENIMIENTO VIAS RURALES -  MALLA VIAL"/>
    <s v="Presentación de observaciones"/>
    <s v="01/11/2018 06:55 PM (UTC -5 horas)"/>
    <n v="4000000000"/>
    <s v="Publicado"/>
    <m/>
    <s v="SIN"/>
    <s v="MALLA VIAL"/>
    <x v="7"/>
    <x v="3"/>
  </r>
  <r>
    <n v="266"/>
    <x v="5"/>
    <s v="LP-033-FDLU-2018"/>
    <s v="CONSERVACION VIAS URBANAS - MALLA VIAL"/>
    <s v="Presentación de observaciones"/>
    <s v="06/11/2018 05:48 AM (UTC -5 horas)"/>
    <n v="2700000000"/>
    <s v="Publicado"/>
    <m/>
    <s v="SIN"/>
    <s v="MALLA VIAL"/>
    <x v="7"/>
    <x v="3"/>
  </r>
  <r>
    <n v="267"/>
    <x v="5"/>
    <s v="LP-035-FDLU-2018"/>
    <s v="CONTINUACIÓN CONSTRUCCIÓN VÍAS URBANAS - MALLA VIAL"/>
    <s v="Presentación de observaciones"/>
    <s v="06/11/2018 07:42 PM (UTC -5 horas)"/>
    <n v="6600000000"/>
    <s v="Publicado"/>
    <m/>
    <s v="SIN"/>
    <s v="MALLA VIAL"/>
    <x v="7"/>
    <x v="3"/>
  </r>
  <r>
    <n v="268"/>
    <x v="5"/>
    <s v="LP-036-FDLU-2018"/>
    <s v="FABRICACIÓN, SUMINISTRO E INSTALACIÓN DEL MOBILIARIO PARA LAS INSTALACIONES DE LA NUEVA SEDE DE LA ALCALDÍA LOCAL DE USME DE BOGOTA D.C."/>
    <s v="Presentación de observaciones"/>
    <s v="19/11/2018 10:31 PM (UTC -5 horas)"/>
    <n v="1000000000"/>
    <s v="Publicado"/>
    <m/>
    <s v="SIN"/>
    <s v="OTROS"/>
    <x v="7"/>
    <x v="3"/>
  </r>
  <r>
    <n v="269"/>
    <x v="5"/>
    <s v="SASI-037-FDLU-2018"/>
    <s v="ADQUISICIÓN INSUMOS ULATA"/>
    <s v="Presentación de observaciones"/>
    <s v="23/11/2018 06:10 PM (UTC -5 horas)"/>
    <n v="118217403"/>
    <s v="Publicado"/>
    <m/>
    <s v="SIN"/>
    <s v="OTROS"/>
    <x v="5"/>
    <x v="3"/>
  </r>
  <r>
    <n v="270"/>
    <x v="5"/>
    <s v="CM-FDLU-038-2018"/>
    <s v="PROCESO INTERVENTORÍA MANTENIMIENTO JARDINES"/>
    <s v="Presentación de observaciones"/>
    <s v="21/11/2018 06:20 PM (UTC -5 horas)"/>
    <n v="36000000"/>
    <s v="Publicado"/>
    <m/>
    <s v="SIN"/>
    <s v="OTROS"/>
    <x v="2"/>
    <x v="3"/>
  </r>
  <r>
    <n v="271"/>
    <x v="5"/>
    <s v="CM-039-FDLU-2018"/>
    <s v="INTERVENTORIA BANCO DE AYUDAS TECNICAS"/>
    <s v="Presentación de observaciones"/>
    <s v="23/11/2018 04:15 PM (UTC -5 horas)"/>
    <n v="110482100"/>
    <s v="Publicado"/>
    <m/>
    <s v="SIN"/>
    <s v="OTROS"/>
    <x v="2"/>
    <x v="3"/>
  </r>
  <r>
    <n v="272"/>
    <x v="5"/>
    <s v="CM-040-FDLU-2018"/>
    <s v="PROCESO INTERVENTORÍA CONSULTORÍA ESPACIO PÚBLICO - MALLA VIAL"/>
    <s v="Presentación de observaciones"/>
    <s v="23/11/2018 04:01 PM (UTC -5 horas)"/>
    <n v="460000000"/>
    <s v="Publicado"/>
    <m/>
    <s v="SIN"/>
    <s v="ESPACIO PUBLICO"/>
    <x v="2"/>
    <x v="3"/>
  </r>
  <r>
    <n v="273"/>
    <x v="5"/>
    <s v="SASI-041-FDLU -2018"/>
    <s v="SUBASTA RECEBO Y EMULSION"/>
    <s v="Presentación de observaciones"/>
    <s v="26/11/2018 06:53 PM (UTC -5 horas)"/>
    <n v="2000000000"/>
    <s v="Publicado"/>
    <m/>
    <s v="SIN"/>
    <s v="MALLA VIAL"/>
    <x v="5"/>
    <x v="3"/>
  </r>
  <r>
    <n v="274"/>
    <x v="5"/>
    <s v="CM-042-FDLU-2018"/>
    <s v="INTERVENTORIA CONTINUACIÓN CONSTRUCCIÓN VIAS URBANAS - MALLA VIAL"/>
    <s v="Presentación de observaciones"/>
    <s v="22/11/2018 07:13 PM (UTC -5 horas)"/>
    <n v="578542171"/>
    <s v="Publicado"/>
    <m/>
    <s v="SIN"/>
    <s v="MALLA VIAL"/>
    <x v="2"/>
    <x v="3"/>
  </r>
  <r>
    <n v="275"/>
    <x v="5"/>
    <s v="CM-044-FDLU-2018"/>
    <s v="INTERVENTORIA VIAS RURALES - MALLA VIAL"/>
    <s v="Presentación de observaciones"/>
    <s v="26/11/2018 08:41 PM (UTC -5 horas)"/>
    <n v="582690194"/>
    <s v="Publicado"/>
    <m/>
    <s v="SIN"/>
    <s v="MALLA VIAL"/>
    <x v="2"/>
    <x v="3"/>
  </r>
  <r>
    <n v="276"/>
    <x v="5"/>
    <s v="CM-043-FDLU-2018"/>
    <s v="INTERVENTORIA MANTENIMIENTO VIAS URBANAS - MALLA VIAL"/>
    <s v="Presentación de observaciones"/>
    <s v="28/11/2018 01:55 PM (UTC -5 horas)"/>
    <n v="271887423"/>
    <s v="Publicado"/>
    <m/>
    <s v="SIN"/>
    <s v="MALLA VIAL"/>
    <x v="2"/>
    <x v="3"/>
  </r>
  <r>
    <n v="277"/>
    <x v="5"/>
    <s v="CM-045-FDLU-2018"/>
    <s v="INTERVENTORIA A CONSULTORIA ESTUDIOS Y DISEÑOS MALLA VIAL"/>
    <s v="Presentación de observaciones"/>
    <s v="28/11/2018 01:13 PM (UTC -5 horas)"/>
    <n v="500000000"/>
    <s v="Publicado"/>
    <m/>
    <s v="SIN"/>
    <s v="MALLA VIAL"/>
    <x v="2"/>
    <x v="3"/>
  </r>
  <r>
    <n v="278"/>
    <x v="5"/>
    <s v="CM-046-FDLU-2018"/>
    <s v="INTERVENTORIA PARQUES 2018"/>
    <s v="Presentación de observaciones"/>
    <s v="29/11/2018 05:42 PM (UTC -5 horas)"/>
    <n v="602408483"/>
    <s v="Publicado"/>
    <m/>
    <s v="SIN"/>
    <s v="PARQUES"/>
    <x v="2"/>
    <x v="3"/>
  </r>
  <r>
    <n v="279"/>
    <x v="5"/>
    <s v="LP-032-FDLU-2018 "/>
    <s v="PARQUES 2018"/>
    <s v="Presentación de ofertas"/>
    <s v="13/11/2018 07:40 PM (UTC -5 horas)"/>
    <n v="5905291517"/>
    <s v="Publicado"/>
    <m/>
    <s v="SIN"/>
    <s v="PARQUES"/>
    <x v="7"/>
    <x v="3"/>
  </r>
  <r>
    <s v="N. PROCESOS"/>
    <x v="1"/>
    <n v="279"/>
    <m/>
    <s v="TOTAL"/>
    <m/>
    <n v="54400304423.589996"/>
    <m/>
    <m/>
    <m/>
    <m/>
    <x v="8"/>
    <x v="5"/>
  </r>
  <r>
    <n v="1"/>
    <x v="6"/>
    <s v="FDLT-CPS-001-2018"/>
    <s v="ABOGADO DE CONTRATACION"/>
    <s v="Presentación de oferta"/>
    <s v="15/01/2018 07:52 PM (UTC -5 horas)"/>
    <n v="72000000"/>
    <s v="Proceso adjudicado y celebrado"/>
    <s v="ANGELA PATRICIA CARRILLO QUINTERO"/>
    <n v="179"/>
    <s v="CPS"/>
    <x v="1"/>
    <x v="1"/>
  </r>
  <r>
    <n v="2"/>
    <x v="6"/>
    <s v="FDLT-CPS-2-2018"/>
    <s v="ABOGADO DE CONTRATACIÓN"/>
    <s v="Presentación de oferta"/>
    <s v="15/01/2018 08:26 PM (UTC -5 horas)"/>
    <n v="72000000"/>
    <s v="Proceso adjudicado y celebrado"/>
    <s v="DELCY VIVIANA GOMÉZ ORTIZ"/>
    <n v="180"/>
    <s v="CPS"/>
    <x v="1"/>
    <x v="1"/>
  </r>
  <r>
    <n v="3"/>
    <x v="6"/>
    <s v="FDLT-CPS-003-2018"/>
    <s v="ABOGADO CONTRATACION"/>
    <s v="Presentación de oferta"/>
    <s v="15/01/2018 09:22 PM (UTC -5 horas)"/>
    <n v="72000000"/>
    <s v="Proceso adjudicado y celebrado"/>
    <s v="CELIANO VEGA MOTTA"/>
    <n v="181"/>
    <s v="CPS"/>
    <x v="1"/>
    <x v="1"/>
  </r>
  <r>
    <n v="4"/>
    <x v="6"/>
    <s v="FDLT-CPS-004-2018"/>
    <s v="APOYO TECNICO"/>
    <s v="Presentación de oferta"/>
    <s v="15/01/2018 10:26 PM (UTC -5 horas)"/>
    <n v="36800000"/>
    <s v="Proceso adjudicado y celebrado"/>
    <s v="ANA MERCEDES VELASQUEZ CASTAÑO"/>
    <n v="182"/>
    <s v="CPS"/>
    <x v="1"/>
    <x v="1"/>
  </r>
  <r>
    <n v="5"/>
    <x v="6"/>
    <s v="FDLT-CPS-5-2018"/>
    <s v="PROFESIONAL DE PLANEACION"/>
    <s v="Presentación de oferta"/>
    <s v="15/01/2018 11:45 PM (UTC -5 horas)"/>
    <n v="72000000"/>
    <s v="Proceso adjudicado y celebrado"/>
    <s v="MILENA ARDILA VEGA"/>
    <n v="184"/>
    <s v="CPS"/>
    <x v="1"/>
    <x v="1"/>
  </r>
  <r>
    <n v="6"/>
    <x v="6"/>
    <s v="FDLT-CD-006-2018"/>
    <s v="PROFESIONAL DE PLANEACION"/>
    <s v="Presentación de oferta"/>
    <s v="15/01/2018 10:40 PM (UTC -5 horas)"/>
    <n v="72000000"/>
    <s v="Proceso adjudicado y celebrado"/>
    <s v="MONICA ANDREA MELO BELTRAN"/>
    <n v="185"/>
    <s v="CPS"/>
    <x v="1"/>
    <x v="1"/>
  </r>
  <r>
    <n v="7"/>
    <x v="6"/>
    <s v="FDLT-CPS-007-2018"/>
    <s v="PROFESIONAL DE PLANEACION"/>
    <s v="Presentación de oferta"/>
    <s v="15/01/2018 11:31 PM (UTC -5 horas)"/>
    <n v="72000000"/>
    <s v="Proceso adjudicado y celebrado"/>
    <s v="MARIA ANGELICA GAMBOA GUATAQUIRA"/>
    <n v="186"/>
    <s v="CPS"/>
    <x v="1"/>
    <x v="1"/>
  </r>
  <r>
    <n v="8"/>
    <x v="6"/>
    <s v="FDLT-CPS-008-2018"/>
    <s v="ANALISTA PLANEACION"/>
    <s v="Presentación de oferta"/>
    <s v="15/01/2018 11:32 PM (UTC -5 horas)"/>
    <n v="66000000"/>
    <s v="Proceso adjudicado y celebrado"/>
    <s v="ADRIANA GORDILLO HUERTAS"/>
    <n v="192"/>
    <s v="CPS"/>
    <x v="1"/>
    <x v="1"/>
  </r>
  <r>
    <n v="9"/>
    <x v="6"/>
    <s v="FDLT-CPS-009-2018"/>
    <s v="APOYP PRESUPUESTO"/>
    <s v="Presentación de oferta"/>
    <s v="15/01/2018 11:14 PM (UTC -5 horas)"/>
    <n v="50400000"/>
    <s v="Proceso adjudicado y celebrado"/>
    <s v="WENDY JHOLANY QUEVEDO RODRIGUEZ"/>
    <n v="187"/>
    <s v="CPS"/>
    <x v="1"/>
    <x v="1"/>
  </r>
  <r>
    <n v="10"/>
    <x v="6"/>
    <s v="FDLT-CPS-10-2018"/>
    <s v="TECNICO DOCUMENTAL "/>
    <s v="Presentación de oferta"/>
    <s v="16/01/2018 12:43 AM (UTC -5 horas)"/>
    <n v="36800000"/>
    <s v="Proceso adjudicado y celebrado"/>
    <s v="DIANA CAROLINA CONTRERAS ROMERO"/>
    <n v="188"/>
    <s v="CPS"/>
    <x v="1"/>
    <x v="1"/>
  </r>
  <r>
    <n v="11"/>
    <x v="6"/>
    <s v="FDLB-CD-011-2018"/>
    <s v="AUXILIAR DE ARCHIVO"/>
    <s v="Presentación de oferta"/>
    <s v="15/01/2018 11:29 PM (UTC -5 horas)"/>
    <n v="25300000"/>
    <s v="Proceso adjudicado y celebrado"/>
    <s v="GERMAN ALBERTO ARANGO CAMARGO"/>
    <n v="189"/>
    <s v="CPS"/>
    <x v="1"/>
    <x v="1"/>
  </r>
  <r>
    <n v="12"/>
    <x v="6"/>
    <s v="FDLT-CPS-0012-2018"/>
    <s v="APOYO A LA GESTION ARCHIVO ALCALDIA"/>
    <s v="Presentación de oferta"/>
    <s v="16/01/2018 08:00 AM (UTC -5 horas)"/>
    <n v="25300000"/>
    <s v="Proceso adjudicado y celebrado"/>
    <s v="PAOLA ANDREA ARANDA SUA"/>
    <n v="190"/>
    <s v="CPS"/>
    <x v="1"/>
    <x v="1"/>
  </r>
  <r>
    <n v="13"/>
    <x v="6"/>
    <s v="FDLT-CPS-013-2018"/>
    <s v="EL CONTRATISTA SE OBLIGA A PRESTAR SUS SERVICIOS DE APOYO A LA GESTIÓN EN EL ARCHIVO DE LA ALCALDÍA LOCAL DE TUNJUELITO"/>
    <s v="Presentación de oferta"/>
    <s v="16/01/2018 12:21 AM (UTC -5 horas)"/>
    <n v="25300000"/>
    <s v="Proceso adjudicado y celebrado"/>
    <s v="JULIAN ENRIQUE ARIZA GONZALEZ"/>
    <n v="191"/>
    <s v="CPS"/>
    <x v="1"/>
    <x v="1"/>
  </r>
  <r>
    <n v="14"/>
    <x v="6"/>
    <s v="FDLT-CPS-014-2018"/>
    <s v="APOYO A LA GESTIÓN ARCHIVO"/>
    <s v="Presentación de oferta"/>
    <s v="16/01/2018 12:15 AM (UTC -5 horas)"/>
    <n v="25300000"/>
    <s v="Proceso adjudicado y celebrado"/>
    <s v="ALVARO CASALLAS ABRIL"/>
    <n v="193"/>
    <s v="CPS"/>
    <x v="1"/>
    <x v="1"/>
  </r>
  <r>
    <n v="15"/>
    <x v="6"/>
    <s v="FDLT-CPS-15-2018"/>
    <s v="CONDUCTOR DE VEHÍCULO "/>
    <s v="Presentación de oferta"/>
    <s v="16/01/2018 11:40 AM (UTC -5 horas)"/>
    <n v="26400000"/>
    <s v="Proceso adjudicado y celebrado"/>
    <s v="LUIS GUILLERMO MARTÍNEZ LÓPEZ"/>
    <n v="194"/>
    <s v="CPS"/>
    <x v="1"/>
    <x v="1"/>
  </r>
  <r>
    <n v="16"/>
    <x v="6"/>
    <s v="FDLT-CD-016-2018"/>
    <s v="CONDUCTOR"/>
    <s v="Presentación de oferta"/>
    <s v="16/01/2018 04:06 PM (UTC -5 horas)"/>
    <n v="25300000"/>
    <s v="Proceso adjudicado y celebrado"/>
    <s v="PABLO ENRIQUE HERNANDEZ GALINDO"/>
    <n v="195"/>
    <s v="CPS"/>
    <x v="1"/>
    <x v="1"/>
  </r>
  <r>
    <n v="17"/>
    <x v="6"/>
    <s v="FDLT-CPS-017-2018"/>
    <s v="APOYO A LA GESTION CONDDUCCION DE VEHICULOS"/>
    <s v="Presentación de oferta"/>
    <s v="16/01/2018 08:52 AM (UTC -5 horas)"/>
    <n v="25300000"/>
    <s v="Proceso adjudicado y celebrado"/>
    <s v="ALFONSO PRIETO PENAGOS"/>
    <n v="196"/>
    <s v="CPS"/>
    <x v="1"/>
    <x v="1"/>
  </r>
  <r>
    <n v="18"/>
    <x v="6"/>
    <s v="FDLT-CPS-018-2018"/>
    <s v="EL CONTRATISTA SE OBLIGA A PRESTAR SUS SERVICIOS DE APOYO EN EL PROCESO DE RADICACIÓN, NOTIFICACIÓN Y ENTREGA DE LA CORRESPONDENCIA INTERNA Y EXTERNA DE LA ALCALDÍA LOCAL DE TUNJUELITO"/>
    <s v="Presentación de oferta"/>
    <s v="16/01/2018 10:47 AM (UTC -5 horas)"/>
    <n v="25300000"/>
    <s v="Proceso adjudicado y celebrado"/>
    <s v="JEFERSON ESPITIA CHAVES"/>
    <n v="197"/>
    <s v="CPS"/>
    <x v="1"/>
    <x v="1"/>
  </r>
  <r>
    <n v="19"/>
    <x v="6"/>
    <s v="FDLT-CPS-019-2018"/>
    <s v="APOYO NOTIFICACIÓN"/>
    <s v="Presentación de oferta"/>
    <s v="16/01/2018 10:17 AM (UTC -5 horas)"/>
    <n v="25300000"/>
    <s v="Proceso adjudicado y celebrado"/>
    <s v="JAIME HERNANDO RIVERA PINZON"/>
    <n v="198"/>
    <s v="CPS"/>
    <x v="1"/>
    <x v="1"/>
  </r>
  <r>
    <n v="20"/>
    <x v="6"/>
    <s v="FDLT-CPS-20-2018"/>
    <s v="NOTIFICADOR "/>
    <s v="Presentación de oferta"/>
    <s v="16/01/2018 12:24 PM (UTC -5 horas)"/>
    <n v="25300000"/>
    <s v="Proceso adjudicado y celebrado"/>
    <s v="NILSON HEVERALDO ZAMORA TAPIAS"/>
    <n v="199"/>
    <s v="CPS"/>
    <x v="1"/>
    <x v="1"/>
  </r>
  <r>
    <n v="21"/>
    <x v="6"/>
    <s v="FDLT-CD-021-2018"/>
    <s v="APOYO CDI"/>
    <s v="Presentación de oferta"/>
    <s v="16/01/2018 04:59 PM (UTC -5 horas)"/>
    <n v="25300000"/>
    <s v="Proceso adjudicado y celebrado"/>
    <s v="JOSE YESID HERRAN RAMIREZ"/>
    <n v="214"/>
    <s v="CPS"/>
    <x v="1"/>
    <x v="1"/>
  </r>
  <r>
    <n v="22"/>
    <x v="6"/>
    <s v="FDLT-CPS-022-2018"/>
    <s v="PRESTACIÓN SERVICIOS PROFESIONALES"/>
    <s v="Presentación de oferta"/>
    <s v="16/01/2018 11:04 AM (UTC -5 horas)"/>
    <n v="57500000"/>
    <s v="Proceso adjudicado y celebrado"/>
    <s v="DIEGO ALEJANDRO LOPEZ LOPEZ"/>
    <n v="200"/>
    <s v="CPS"/>
    <x v="1"/>
    <x v="1"/>
  </r>
  <r>
    <n v="23"/>
    <x v="6"/>
    <s v="FDLT-CD-023-2018"/>
    <s v="TECNICO OFICINA DE CONTRATACIÓN"/>
    <s v="Presentación de oferta"/>
    <s v="16/01/2018 10:42 PM (UTC -5 horas)"/>
    <n v="33350000"/>
    <s v="Proceso adjudicado y celebrado"/>
    <s v="HECTOR DUARTE MENDEZ"/>
    <n v="242"/>
    <s v="CPS"/>
    <x v="1"/>
    <x v="1"/>
  </r>
  <r>
    <n v="24"/>
    <x v="6"/>
    <s v="FDLT-CPS-024-2018"/>
    <s v="APOYO PUNTO VIVE DIGITAL"/>
    <s v="Presentación de oferta"/>
    <s v="16/01/2018 11:56 AM (UTC -5 horas)"/>
    <n v="25300000"/>
    <s v="Proceso adjudicado y celebrado"/>
    <s v="LAURA VANESSA GAMBA ELÍAS"/>
    <n v="201"/>
    <s v="CPS"/>
    <x v="1"/>
    <x v="1"/>
  </r>
  <r>
    <n v="25"/>
    <x v="6"/>
    <s v="FDLT-CPS-25-2018"/>
    <s v="ABOGADO IVC"/>
    <s v="Presentación de oferta"/>
    <s v="16/01/2018 02:17 PM (UTC -5 horas)"/>
    <n v="65550000"/>
    <s v="Proceso adjudicado y celebrado"/>
    <s v="MARIA LUISA PARRA SANCHEZ"/>
    <n v="212"/>
    <s v="CPS"/>
    <x v="1"/>
    <x v="1"/>
  </r>
  <r>
    <n v="26"/>
    <x v="6"/>
    <s v="FDLT-CD-026-2018"/>
    <s v="PROFESIONAL DE APOYO A LA SEGURIDAD"/>
    <s v="Presentación de oferta"/>
    <s v="16/01/2018 05:56 PM (UTC -5 horas)"/>
    <n v="57500000"/>
    <s v="Proceso adjudicado y celebrado"/>
    <s v="JESUS ANIBAL VERGARA MEJÍA"/>
    <n v="231"/>
    <s v="CPS"/>
    <x v="1"/>
    <x v="1"/>
  </r>
  <r>
    <n v="27"/>
    <x v="6"/>
    <s v="FDLT-CPS-027-2018"/>
    <s v="DEPURACIÓN DE ACTUACIONES ADMINISTRATIVAS"/>
    <s v="Presentación de oferta"/>
    <s v="16/01/2018 01:09 PM (UTC -5 horas)"/>
    <n v="58650000"/>
    <s v="Proceso adjudicado y celebrado"/>
    <s v="CARLOS MARIO BUELVAS GONZALEZ"/>
    <n v="206"/>
    <s v="CPS"/>
    <x v="1"/>
    <x v="1"/>
  </r>
  <r>
    <n v="28"/>
    <x v="6"/>
    <s v="FDLT-CPS-028-2018"/>
    <s v="APOYO JURIDICO DEPURACION ACTUACIONES ADMINISTRATIVAS"/>
    <s v="Presentación de oferta"/>
    <s v="16/01/2018 11:40 AM (UTC -5 horas)"/>
    <n v="58650000"/>
    <s v="Proceso adjudicado y celebrado"/>
    <s v="JULIETH CAROLINA PEDROZA CASTRO"/>
    <n v="202"/>
    <s v="CPS"/>
    <x v="1"/>
    <x v="1"/>
  </r>
  <r>
    <n v="29"/>
    <x v="6"/>
    <s v="FDLT-CPS-029-2018"/>
    <s v="APOYO JURIDICO"/>
    <s v="Presentación de oferta"/>
    <s v="16/01/2018 01:54 PM (UTC -5 horas)"/>
    <n v="58650000"/>
    <s v="Proceso adjudicado y celebrado"/>
    <s v="SILVIA PATRICIA ARANGO FAJARDO"/>
    <n v="222"/>
    <s v="CPS"/>
    <x v="1"/>
    <x v="1"/>
  </r>
  <r>
    <n v="30"/>
    <x v="6"/>
    <s v="FDLT-CPS-30-2018"/>
    <s v="PROFESIONAL DE PLANEACIÓN"/>
    <s v="Presentación de oferta"/>
    <s v="16/01/2018 03:49 PM (UTC -5 horas)"/>
    <n v="30000000"/>
    <s v="Proceso adjudicado y celebrado"/>
    <s v="LEIDY ALEJANDRA ALZATE"/>
    <n v="203"/>
    <s v="CPS"/>
    <x v="1"/>
    <x v="1"/>
  </r>
  <r>
    <n v="31"/>
    <x v="6"/>
    <s v="FDLT-CD-031-2018"/>
    <s v="ABOGADO DE CONTRATACIÓN"/>
    <s v="Presentación de oferta"/>
    <s v="16/01/2018 03:01 PM (UTC -5 horas)"/>
    <n v="40000000"/>
    <s v="Proceso adjudicado y celebrado"/>
    <s v="JEIMY ROCIO TORRES HERNANDEZ"/>
    <n v="221"/>
    <s v="CPS"/>
    <x v="1"/>
    <x v="1"/>
  </r>
  <r>
    <n v="32"/>
    <x v="6"/>
    <s v="FDLT-32-CPS-2015"/>
    <s v="CONTRATO DE PRESTACION SERVICIOS APOYO A LA GESTION"/>
    <s v="Presentación de oferta"/>
    <s v="16/01/2018 07:48 PM (UTC -5 horas)"/>
    <n v="17600000"/>
    <s v="Proceso adjudicado y celebrado"/>
    <s v="ANA MAYERLY CAMARGO MATEUS"/>
    <n v="232"/>
    <s v="CPS"/>
    <x v="1"/>
    <x v="1"/>
  </r>
  <r>
    <n v="33"/>
    <x v="6"/>
    <s v="FDLT-CPS-033-2018"/>
    <s v="EL CONTRATISTA SE OBLIGA A PRESTAR LOS SERVICIOS DE APOYO A LA GESTIÓN EN LAS ACTIVIDADES QUE SE GENEREN EN LA JUNTA ADMINISTRADORA LOCAL DE TUNJUELITO"/>
    <s v="Presentación de oferta"/>
    <s v="16/01/2018 12:59 PM (UTC -5 horas)"/>
    <n v="25300000"/>
    <s v="Proceso adjudicado y celebrado"/>
    <s v="SARA JUDITH CARPETA ORJUELA"/>
    <n v="204"/>
    <s v="CPS"/>
    <x v="1"/>
    <x v="1"/>
  </r>
  <r>
    <n v="34"/>
    <x v="6"/>
    <s v="FDLT-CPS-034-2018"/>
    <s v="APOYO ALMACEN"/>
    <s v="Presentación de oferta"/>
    <s v="16/01/2018 01:02 PM (UTC -5 horas)"/>
    <n v="25300000"/>
    <s v="Proceso adjudicado y celebrado"/>
    <s v="CARLOS ANDRES FLOREZ VERGARA"/>
    <n v="205"/>
    <s v="CPS"/>
    <x v="1"/>
    <x v="1"/>
  </r>
  <r>
    <n v="35"/>
    <x v="6"/>
    <s v="FDLT-CPS-35-2018"/>
    <s v="BACHILLER ALMACEN "/>
    <s v="Presentación de oferta"/>
    <s v="16/01/2018 05:54 PM (UTC -5 horas)"/>
    <n v="25300000"/>
    <s v="Proceso adjudicado y celebrado"/>
    <s v="ARTURO PEDRAZA QUINTERO"/>
    <n v="223"/>
    <s v="CPS"/>
    <x v="1"/>
    <x v="1"/>
  </r>
  <r>
    <n v="36"/>
    <x v="6"/>
    <s v="FDLT-CD-036-2018"/>
    <s v="GESTOR AMBIENTAL"/>
    <s v="Presentación de oferta"/>
    <s v="16/01/2018 06:10 PM (UTC -5 horas)"/>
    <n v="51750000"/>
    <s v="Proceso adjudicado y celebrado"/>
    <s v="ANGELICA MARIA ESPINO"/>
    <n v="226"/>
    <s v="CPS"/>
    <x v="1"/>
    <x v="1"/>
  </r>
  <r>
    <n v="37"/>
    <x v="6"/>
    <s v="FDLT-CPS-037-2017"/>
    <s v="CONTRATO DE PRESTACION DE SERVICIOS PROFESIONALES"/>
    <s v="Presentación de oferta"/>
    <s v="16/01/2018 01:35 PM (UTC -5 horas)"/>
    <n v="57000000"/>
    <s v="Proceso adjudicado y celebrado"/>
    <s v="JACQUELINE ADRIANA MEJIA MENDEZ "/>
    <n v="207"/>
    <s v="CPS"/>
    <x v="1"/>
    <x v="1"/>
  </r>
  <r>
    <n v="38"/>
    <x v="6"/>
    <s v="FDLT-CPS-038-2018"/>
    <s v="EL CONTRATISTA SE OBLIGA A PRESTAR SUS SERVICIOS PROFESIONALES PARA REALIZAR EL SEGUIMIENTO Y EL CONTROL A LA PRESTACIÓN DEL SERVICIO SOCIAL A CARGO DEL SUBSIDIO TIPO C"/>
    <s v="Presentación de oferta"/>
    <s v="16/01/2018 01:40 PM (UTC -5 horas)"/>
    <n v="51000000"/>
    <s v="Proceso adjudicado y celebrado"/>
    <s v="CAROLINA CARRILLO ROMERO"/>
    <n v="208"/>
    <s v="CPS"/>
    <x v="1"/>
    <x v="1"/>
  </r>
  <r>
    <n v="39"/>
    <x v="6"/>
    <s v="FDLT-CPS-039-2018"/>
    <s v="CUMPLIMIENTO DE LOS PROCEDIMIENTOS ADMINISTRATIVOS"/>
    <s v="Presentación de oferta"/>
    <s v="16/01/2018 01:48 PM (UTC -5 horas)"/>
    <n v="32000000"/>
    <s v="Proceso adjudicado y celebrado"/>
    <s v="MARY SOL WILCHES CUERVO"/>
    <n v="209"/>
    <s v="CPS"/>
    <x v="1"/>
    <x v="1"/>
  </r>
  <r>
    <n v="40"/>
    <x v="6"/>
    <s v="FDLT-CPS-40-2018"/>
    <s v="PROFESIONAL SUBSIDIO C"/>
    <s v="Presentación de oferta"/>
    <s v="16/01/2018 06:43 PM (UTC -5 horas)"/>
    <n v="32000000"/>
    <s v="Proceso adjudicado y celebrado"/>
    <s v="ADRIANA MARIA PEÑALOZA TORO"/>
    <n v="225"/>
    <s v="CPS"/>
    <x v="1"/>
    <x v="1"/>
  </r>
  <r>
    <n v="41"/>
    <x v="6"/>
    <s v="FDLT-CD-041-2018"/>
    <s v="PROFESIONAL SUBSIDIO C"/>
    <s v="Presentación de oferta"/>
    <s v="16/01/2018 06:51 PM (UTC -5 horas)"/>
    <n v="32000000"/>
    <s v="Proceso adjudicado y celebrado"/>
    <s v="MARBY YANET MARTINEZ ORTIZ"/>
    <n v="228"/>
    <s v="CPS"/>
    <x v="1"/>
    <x v="1"/>
  </r>
  <r>
    <n v="42"/>
    <x v="6"/>
    <s v="FDLT-CPS-042-2018"/>
    <s v="CONTRATO PRESTACION SERVICIOS PROFESIONALES"/>
    <s v="Presentación de oferta"/>
    <s v="16/01/2018 02:45 PM (UTC -5 horas)"/>
    <n v="32000000"/>
    <s v="Proceso adjudicado y celebrado"/>
    <s v="ELIECER ALEXANDER RODRÍGUEZ GUTIÉRREZ"/>
    <n v="224"/>
    <s v="CPS"/>
    <x v="1"/>
    <x v="1"/>
  </r>
  <r>
    <n v="43"/>
    <x v="6"/>
    <s v="FDLT-CPS-043-2018"/>
    <s v="CONTRATO PRESTACION SERVICIOS PROFESIONALES"/>
    <s v="Presentación de oferta"/>
    <s v="16/01/2018 04:06 PM (UTC -5 horas)"/>
    <n v="52900000"/>
    <s v="Proceso adjudicado y celebrado"/>
    <s v="WILSON ALBERTO BELTRAN BARRERA"/>
    <n v="218"/>
    <s v="CPS"/>
    <x v="1"/>
    <x v="1"/>
  </r>
  <r>
    <n v="44"/>
    <x v="6"/>
    <s v="FDLT-CPS-044-2018"/>
    <s v="INGENIERO INFRAESTRUCTURA"/>
    <s v="Presentación de oferta"/>
    <s v="16/01/2018 11:25 AM (UTC -5 horas)"/>
    <n v="69000000"/>
    <s v="Proceso adjudicado y celebrado"/>
    <s v="DIEGO ARMANDO POSADA VARGAS"/>
    <n v="210"/>
    <s v="CPS"/>
    <x v="1"/>
    <x v="1"/>
  </r>
  <r>
    <n v="45"/>
    <x v="6"/>
    <s v="FDLT-CPS-45-2018"/>
    <s v="INGENIERO INFRAESTRUCTURA"/>
    <s v="Presentación de oferta"/>
    <s v="16/01/2018 10:11 PM (UTC -5 horas)"/>
    <n v="69000000"/>
    <s v="Proceso adjudicado y celebrado"/>
    <s v="JOSE MAURICIO BELLO PEREZ"/>
    <n v="240"/>
    <s v="CPS"/>
    <x v="1"/>
    <x v="1"/>
  </r>
  <r>
    <n v="46"/>
    <x v="6"/>
    <s v="FDLT-CD-046-2018"/>
    <s v="APOYO OFICINA INFRAESTRUCTURA"/>
    <s v="Presentación de oferta"/>
    <s v="16/01/2018 07:23 PM (UTC -5 horas)"/>
    <n v="25300000"/>
    <s v="Proceso adjudicado y celebrado"/>
    <s v="NELSON MORENO LOPEZ"/>
    <n v="230"/>
    <s v="CPS"/>
    <x v="1"/>
    <x v="1"/>
  </r>
  <r>
    <n v="47"/>
    <x v="6"/>
    <s v="FDLT-CPS-047-2018"/>
    <s v="CONTRATO PRESTACION DE SERVICIOS"/>
    <s v="Presentación de oferta"/>
    <s v="16/01/2018 03:45 PM (UTC -5 horas)"/>
    <n v="51750000"/>
    <s v="Proceso adjudicado y celebrado"/>
    <s v="ALICIA STELLA DAZA PÉREZ"/>
    <n v="233"/>
    <s v="CPS"/>
    <x v="1"/>
    <x v="1"/>
  </r>
  <r>
    <n v="48"/>
    <x v="6"/>
    <s v="FDLT-CPS-48-2018"/>
    <s v="EL CONTRATISTA SE OBLIGA A PRESTAR LOS SERVICIOS PROFESIONALES EN EL ÁREA DE GESTIÓN POLICIVA Y JURÍDICA"/>
    <s v="Presentación de oferta"/>
    <s v="16/01/2018 02:46 PM (UTC -5 horas)"/>
    <n v="51750000"/>
    <s v="Proceso adjudicado y celebrado"/>
    <s v="DORA YANETH PEÑA CANO"/>
    <n v="219"/>
    <s v="CPS"/>
    <x v="1"/>
    <x v="1"/>
  </r>
  <r>
    <n v="49"/>
    <x v="6"/>
    <s v="FDLT-CPS-049-2017"/>
    <s v="PREVENCIÓN, GESTIÓN Y ATENCIÓN DE LOS RIESGOS"/>
    <s v="Presentación de oferta"/>
    <s v="16/01/2018 02:34 PM (UTC -5 horas)"/>
    <n v="63250000"/>
    <s v="Proceso adjudicado y celebrado"/>
    <s v="JOSUE WLADIMIR GARCIA CABRERA"/>
    <n v="220"/>
    <s v="CPS"/>
    <x v="1"/>
    <x v="1"/>
  </r>
  <r>
    <n v="50"/>
    <x v="6"/>
    <s v="FDLT-CPS-50-2018"/>
    <s v="TECNICO PLANEACION "/>
    <s v="Presentación de oferta"/>
    <s v="16/01/2018 08:54 PM (UTC -5 horas)"/>
    <n v="40250000"/>
    <s v="Proceso adjudicado y celebrado"/>
    <s v="DEMETRIO CENDALES PARRA"/>
    <n v="235"/>
    <s v="CPS"/>
    <x v="1"/>
    <x v="1"/>
  </r>
  <r>
    <n v="51"/>
    <x v="6"/>
    <s v="FDLT-CD-051-2018"/>
    <s v="PROMOTOR DE MEJORA"/>
    <s v="Presentación de oferta"/>
    <s v="16/01/2018 09:45 PM (UTC -5 horas)"/>
    <n v="57500000"/>
    <s v="Proceso adjudicado y celebrado"/>
    <s v="LUIS CARLOS CARRILLO AHUMADA"/>
    <n v="241"/>
    <s v="CPS"/>
    <x v="1"/>
    <x v="1"/>
  </r>
  <r>
    <n v="52"/>
    <x v="6"/>
    <s v="FDLT-CPS-52-2018"/>
    <s v="CONTRATO PRESTACION SERVICIOS APOYO A LA GESTION"/>
    <s v="Presentación de oferta"/>
    <s v="16/01/2018 07:06 PM (UTC -5 horas)"/>
    <n v="25300000"/>
    <s v="Proceso adjudicado y celebrado"/>
    <s v="CLAUDIA PATRICIA SUÁREZ"/>
    <n v="227"/>
    <s v="CPS"/>
    <x v="1"/>
    <x v="1"/>
  </r>
  <r>
    <n v="53"/>
    <x v="6"/>
    <s v="FDLT-CPS-053-2018"/>
    <s v="SOPORTE TÉCNICO AL ADMINISTRADOR Y USUARIO FINAL DE LA RED DE SISTEMAS "/>
    <s v="Presentación de oferta"/>
    <s v="16/01/2018 04:42 PM (UTC -5 horas)"/>
    <n v="36800000"/>
    <s v="Proceso adjudicado y celebrado"/>
    <s v="LUIS ALBERTO RODRÍGUEZ REYES"/>
    <n v="215"/>
    <s v="CPS"/>
    <x v="1"/>
    <x v="1"/>
  </r>
  <r>
    <n v="54"/>
    <x v="6"/>
    <s v="FDLT-CPS-054-2018"/>
    <s v="APOYO ACTIVIDADES INSTITUCIONALES CASA DE LA CULTURA"/>
    <s v="Presentación de oferta"/>
    <s v="16/01/2018 03:32 PM (UTC -5 horas)"/>
    <n v="25300000"/>
    <s v="Proceso adjudicado y celebrado"/>
    <s v="MONICA ANDREA BERNAL ROJAS"/>
    <n v="213"/>
    <s v="CPS"/>
    <x v="1"/>
    <x v="1"/>
  </r>
  <r>
    <n v="55"/>
    <x v="6"/>
    <s v="FDLT-CPS-55-2018"/>
    <s v="PERIODISTA "/>
    <s v="Presentación de oferta"/>
    <s v="16/01/2018 07:17 PM (UTC -5 horas)"/>
    <n v="54050000"/>
    <s v="Proceso adjudicado y celebrado"/>
    <s v="CARLOS ENRIQUE GUERRERO ALVARADO"/>
    <n v="229"/>
    <s v="CPS"/>
    <x v="1"/>
    <x v="1"/>
  </r>
  <r>
    <n v="56"/>
    <x v="6"/>
    <s v="FDLT-CPS-056-2018"/>
    <s v="CONTRATO DE APOYO A LA GESTION"/>
    <s v="Presentación de oferta"/>
    <s v="16/01/2018 04:30 PM (UTC -5 horas)"/>
    <n v="25300000"/>
    <s v="Proceso adjudicado y celebrado"/>
    <s v="ADRIANA CAROLINA CARDONA RUIZ"/>
    <n v="234"/>
    <s v="CPS"/>
    <x v="1"/>
    <x v="1"/>
  </r>
  <r>
    <n v="57"/>
    <x v="6"/>
    <s v="FDLT-CD-057-2018"/>
    <s v="ABOGADO ESPECIALIZADO DESPACHO"/>
    <s v="Presentación de oferta"/>
    <s v="16/01/2018 09:02 PM (UTC -5 horas)"/>
    <n v="96000000"/>
    <s v="Proceso adjudicado y celebrado"/>
    <s v="FABIO ALBERTO ALZATE CARREÑO"/>
    <n v="238"/>
    <s v="CPS"/>
    <x v="1"/>
    <x v="1"/>
  </r>
  <r>
    <n v="58"/>
    <x v="6"/>
    <s v="FDLT-CPS-058-2018"/>
    <s v="APOYO ADMINISTRATIVO"/>
    <s v="Presentación de oferta"/>
    <s v="16/01/2018 11:49 AM (UTC -5 horas)"/>
    <n v="17600000"/>
    <s v="Proceso adjudicado y celebrado"/>
    <s v="AMPARO RAMIREZ GONZALEZ"/>
    <n v="211"/>
    <s v="CPS"/>
    <x v="1"/>
    <x v="1"/>
  </r>
  <r>
    <n v="59"/>
    <x v="6"/>
    <s v="FDLT-CPS-059-2018"/>
    <s v="APOYO ADMINISTRATIVO INSPECCIONES DE POLICÍA"/>
    <s v="Presentación de oferta"/>
    <s v="16/01/2018 04:27 PM (UTC -5 horas)"/>
    <n v="17600000"/>
    <s v="Proceso adjudicado y celebrado"/>
    <s v="MARIA DEL PILAR PAIPA CASTRO"/>
    <n v="216"/>
    <s v="CPS"/>
    <x v="1"/>
    <x v="1"/>
  </r>
  <r>
    <n v="60"/>
    <x v="6"/>
    <s v="FDLT-CPS-060-2018"/>
    <s v="APOYO PROCESOS POAI"/>
    <s v="Presentación de oferta"/>
    <s v="16/01/2018 03:18 PM (UTC -5 horas)"/>
    <n v="50400000"/>
    <s v="Proceso adjudicado y celebrado"/>
    <s v="INGRY TATIANA SASTOQUE LOPEZ"/>
    <n v="217"/>
    <s v="CPS"/>
    <x v="1"/>
    <x v="1"/>
  </r>
  <r>
    <n v="61"/>
    <x v="6"/>
    <s v="FDLT-CPS-61-2018"/>
    <s v="INGENIERO SIC"/>
    <s v="Presentación de oferta"/>
    <s v="16/01/2018 09:32 PM (UTC -5 horas)"/>
    <n v="36000000"/>
    <s v="Proceso adjudicado y celebrado"/>
    <s v="CAMILO ANDRES CORREA LESMES"/>
    <n v="236"/>
    <s v="CPS"/>
    <x v="1"/>
    <x v="1"/>
  </r>
  <r>
    <n v="62"/>
    <x v="6"/>
    <s v="FDLT-CPS-062-2018"/>
    <s v="CONTRATO PRESTACION SERVICIOS APOYO A LA GESTION"/>
    <s v="Presentación de oferta"/>
    <s v="16/01/2018 08:59 PM (UTC -5 horas)"/>
    <n v="25300000"/>
    <s v="Proceso adjudicado y celebrado"/>
    <s v="ANA PATRICIA GARCIA PULIDO"/>
    <n v="237"/>
    <s v="CPS"/>
    <x v="1"/>
    <x v="1"/>
  </r>
  <r>
    <n v="63"/>
    <x v="6"/>
    <s v="FDLT-CPS-63-2018"/>
    <s v="PROFESIONAL DE PLANEACIÓN "/>
    <s v="Presentación de oferta"/>
    <s v="22/01/2018 05:41 PM (UTC -5 horas)"/>
    <n v="60500000"/>
    <s v="Proceso adjudicado y celebrado"/>
    <s v="GERMAN AUGUSTO BERNAL CARRION"/>
    <n v="243"/>
    <s v="CPS"/>
    <x v="1"/>
    <x v="1"/>
  </r>
  <r>
    <n v="64"/>
    <x v="6"/>
    <s v="FDLT-CPS-64-2018"/>
    <s v="PROFESIONAL DE INFRAESTRUTURA "/>
    <s v="Presentación de oferta"/>
    <s v="23/01/2018 04:42 PM (UTC -5 horas)"/>
    <n v="55000000"/>
    <s v="Proceso adjudicado y celebrado"/>
    <s v="OSCAR ALBERTO CATOLICO AMAYA"/>
    <n v="265"/>
    <s v="CPS"/>
    <x v="1"/>
    <x v="1"/>
  </r>
  <r>
    <n v="65"/>
    <x v="6"/>
    <s v="FDLT-CPS-65-2018"/>
    <s v="PROFESIONAL INFRAESTRUCTURA "/>
    <s v="Presentación de oferta"/>
    <s v="22/01/2018 07:00 PM (UTC -5 horas)"/>
    <n v="55000000"/>
    <s v="Proceso adjudicado y celebrado"/>
    <s v="DAVID ERNESTO GUEVARA RINCON"/>
    <n v="257"/>
    <s v="CPS"/>
    <x v="1"/>
    <x v="1"/>
  </r>
  <r>
    <n v="66"/>
    <x v="6"/>
    <s v="FDLT-CPS-66-2018"/>
    <s v="INGENIERO INFRAESTRUCTURA"/>
    <s v="Presentación de oferta"/>
    <s v="22/01/2018 06:20 PM (UTC -5 horas)"/>
    <n v="66000000"/>
    <s v="Proceso adjudicado y celebrado"/>
    <s v="FRANCISCO JAVIER RUBIO GUARIN"/>
    <n v="245"/>
    <s v="CPS"/>
    <x v="1"/>
    <x v="1"/>
  </r>
  <r>
    <n v="67"/>
    <x v="6"/>
    <s v="FDLT-CPS-67-2018"/>
    <s v="PROFESIONAL DESARROLLO LOCAL"/>
    <s v="Presentación de oferta"/>
    <s v="22/01/2018 07:21 PM (UTC -5 horas)"/>
    <n v="73150000"/>
    <s v="Proceso adjudicado y celebrado"/>
    <s v="JAIDER CIFUENTES FLOREZ"/>
    <n v="246"/>
    <s v="CPS"/>
    <x v="1"/>
    <x v="1"/>
  </r>
  <r>
    <n v="68"/>
    <x v="6"/>
    <s v="FDLT-CD-68-2018"/>
    <s v="ABOGADO DEL AREA DE GESTIÓN POLICIVA"/>
    <s v="Presentación de oferta"/>
    <s v="22/01/2018 08:34 PM (UTC -5 horas)"/>
    <n v="55000000"/>
    <s v="Proceso adjudicado y celebrado"/>
    <s v="RICARDO RUBIO ANGULO"/>
    <n v="247"/>
    <s v="CPS"/>
    <x v="1"/>
    <x v="1"/>
  </r>
  <r>
    <n v="69"/>
    <x v="6"/>
    <s v="FDLT-CD-69-2018"/>
    <s v="APOYO ADMINISTRATIVO GESTIÓN POLICIVA"/>
    <s v="Presentación de oferta"/>
    <s v="23/01/2018 11:15 AM (UTC -5 horas)"/>
    <n v="24200000"/>
    <s v="Proceso adjudicado y celebrado"/>
    <s v="JUAN DANILO MENDOZA"/>
    <n v="289"/>
    <s v="CPS"/>
    <x v="1"/>
    <x v="1"/>
  </r>
  <r>
    <n v="70"/>
    <x v="6"/>
    <s v="FDLT-CD-70-2018"/>
    <s v="APOYO ADMINISTRATIVO GESTIÓN POLICIVA"/>
    <s v="Presentación de oferta"/>
    <s v="23/01/2018 01:10 PM (UTC -5 horas)"/>
    <n v="24200000"/>
    <s v="Proceso adjudicado y celebrado"/>
    <s v="RONALD ORLANDO RUBIO RODRÍGUEZ"/>
    <n v="293"/>
    <s v="CPS"/>
    <x v="1"/>
    <x v="1"/>
  </r>
  <r>
    <n v="71"/>
    <x v="6"/>
    <s v="FDLT-CD-71-2018"/>
    <s v="PROFESIONAL INSPECCIONES"/>
    <s v="Presentación de oferta"/>
    <s v="23/01/2018 02:54 PM (UTC -5 horas)"/>
    <n v="56100000"/>
    <s v="Proceso adjudicado y celebrado"/>
    <s v="ALFREDO MORENO CENDALES"/>
    <n v="266"/>
    <s v="CPS"/>
    <x v="1"/>
    <x v="1"/>
  </r>
  <r>
    <n v="72"/>
    <x v="6"/>
    <s v="FDLT-CPS-072-2018"/>
    <s v="PRESTACIÓN DE SERVICIOS PROFESIONALES"/>
    <s v="Presentación de oferta"/>
    <s v="24/01/2018 09:46 AM (UTC -5 horas)"/>
    <n v="56100000"/>
    <s v="Proceso adjudicado y celebrado"/>
    <s v="OSCAR ALFONSO CANGREJO VILLARRAGA"/>
    <n v="288"/>
    <s v="CPS"/>
    <x v="1"/>
    <x v="1"/>
  </r>
  <r>
    <n v="73"/>
    <x v="6"/>
    <s v="FDLT-CPS-073-2018"/>
    <s v="APOYO INSPECCIONES DE POLICÍA"/>
    <s v="Presentación de oferta"/>
    <s v="23/01/2018 10:47 AM (UTC -5 horas)"/>
    <n v="73150000"/>
    <s v="Proceso adjudicado y celebrado"/>
    <s v="EDISON JAVIER SOTO RAMIREZ"/>
    <n v="248"/>
    <s v="CPS"/>
    <x v="1"/>
    <x v="1"/>
  </r>
  <r>
    <n v="74"/>
    <x v="6"/>
    <s v="FDLT-CPS-074-2018"/>
    <s v="APOYO INSPECCIONES DE POLICÍA"/>
    <s v="Presentación de oferta"/>
    <s v="23/01/2018 08:23 AM (UTC -5 horas)"/>
    <n v="73150000"/>
    <s v="Proceso adjudicado y celebrado"/>
    <s v="ENVER JULIÁN LÓPEZ ÁNGEL"/>
    <n v="249"/>
    <s v="CPS"/>
    <x v="1"/>
    <x v="1"/>
  </r>
  <r>
    <n v="75"/>
    <x v="6"/>
    <s v="DLT-CPS-075-2018"/>
    <s v="APOYO INSPECCIONES DE POLICÍA"/>
    <s v="Presentación de oferta"/>
    <s v="23/01/2018 09:57 AM (UTC -5 horas)"/>
    <n v="73150000"/>
    <s v="Proceso adjudicado y celebrado"/>
    <s v="JAMESSON JESUS SOSA RODRIGUEZ"/>
    <n v="250"/>
    <s v="CPS"/>
    <x v="1"/>
    <x v="1"/>
  </r>
  <r>
    <n v="76"/>
    <x v="6"/>
    <s v="FDLT-CPS-076-2018"/>
    <s v="APOYO DESCONGESTIÓN GESTIÓN POLICIVA"/>
    <s v="Presentación de oferta"/>
    <s v="23/01/2018 11:49 AM (UTC -5 horas)"/>
    <n v="24200000"/>
    <s v="Proceso adjudicado y celebrado"/>
    <s v="ANGIE MARCELA SOSA LEON"/>
    <n v="292"/>
    <s v="CPS"/>
    <x v="1"/>
    <x v="1"/>
  </r>
  <r>
    <n v="77"/>
    <x v="6"/>
    <s v="FDLT-CPS-077-2018"/>
    <s v="PROFESIONAL DE PLANEACIÓN"/>
    <s v="Presentación de oferta"/>
    <s v="23/01/2018 07:18 AM (UTC -5 horas)"/>
    <n v="72000000"/>
    <s v="Proceso adjudicado y celebrado"/>
    <s v="JULIO ARMANDO VILLA HERNANDEZ "/>
    <n v="251"/>
    <s v="CPS"/>
    <x v="1"/>
    <x v="1"/>
  </r>
  <r>
    <n v="78"/>
    <x v="6"/>
    <s v="FDLT-CPS-078-2017"/>
    <s v="SERVICIOS PROFESIONALES"/>
    <s v="Presentación de oferta"/>
    <s v="23/01/2018 09:26 AM (UTC -5 horas)"/>
    <n v="66000000"/>
    <s v="Proceso adjudicado y celebrado"/>
    <s v="VIANY LIZET ARCOS MENESES"/>
    <n v="252"/>
    <s v="CPS"/>
    <x v="1"/>
    <x v="1"/>
  </r>
  <r>
    <n v="0"/>
    <x v="6"/>
    <s v="FDLT-CPS-079-2018 EN SECOP EN PREDIS NO EXISTE"/>
    <s v="APOYO A LA GESTIÓN"/>
    <s v="Presentación de oferta"/>
    <s v="23/01/2018 10:39 AM (UTC -5 horas)"/>
    <n v="0"/>
    <s v="Proceso adjudicado y celebrado"/>
    <s v="LEIDY YOHANNA MOSQUERA GRAJALES"/>
    <s v="N/A"/>
    <s v="N/A"/>
    <x v="0"/>
    <x v="0"/>
  </r>
  <r>
    <n v="79"/>
    <x v="6"/>
    <s v="FDLT-CPS-080-2018"/>
    <s v="APOYO A LA GESTION"/>
    <s v="Presentación de oferta"/>
    <s v="23/01/2018 08:25 AM (UTC -5 horas)"/>
    <n v="11000000"/>
    <s v="Proceso adjudicado y celebrado"/>
    <s v="SNEIDER FELIPE CORTES POSADA"/>
    <n v="290"/>
    <s v="CPS"/>
    <x v="1"/>
    <x v="1"/>
  </r>
  <r>
    <n v="80"/>
    <x v="6"/>
    <s v="FDLT-CPS-81-2017"/>
    <s v="SERVICIOS PROFESIONALES"/>
    <s v="Presentación de oferta"/>
    <s v="23/01/2018 11:57 AM (UTC -5 horas)"/>
    <n v="66000000"/>
    <s v="Proceso adjudicado y celebrado"/>
    <s v="JOSE DIONISIO LIZARAZO RISCANEVO"/>
    <n v="254"/>
    <s v="CPS"/>
    <x v="1"/>
    <x v="1"/>
  </r>
  <r>
    <n v="81"/>
    <x v="6"/>
    <s v="FDLT-CPS-082 DE 2018"/>
    <s v="APOYO BIENESTAR Y PROTECCIÓN ANIMAL "/>
    <s v="Presentación de oferta"/>
    <s v="23/01/2018 11:45 AM (UTC -5 horas)"/>
    <n v="39600000"/>
    <s v="Proceso adjudicado y celebrado"/>
    <s v="MYRIAM OBANDO MARIN"/>
    <n v="255"/>
    <s v="CPS"/>
    <x v="1"/>
    <x v="1"/>
  </r>
  <r>
    <n v="82"/>
    <x v="6"/>
    <s v="FDLT-CPS-083-2018"/>
    <s v="SERVICIOS PROFESIONALES EN LA OFICINA DE PRENSA Y COMUNICACIONES"/>
    <s v="Presentación de oferta"/>
    <s v="23/01/2018 01:51 PM (UTC -5 horas)"/>
    <n v="47300000"/>
    <s v="Proceso adjudicado y celebrado"/>
    <s v="LAURA DANIELA GUERRERO ARIAS"/>
    <n v="291"/>
    <s v="CPS"/>
    <x v="1"/>
    <x v="1"/>
  </r>
  <r>
    <n v="83"/>
    <x v="6"/>
    <s v="FDLT-CPS-084-2018"/>
    <s v="APOYO PARA MANTENIMIENTO Y REPARACIONES"/>
    <s v="Presentación de oferta"/>
    <s v="23/01/2018 10:18 AM (UTC -5 horas)"/>
    <n v="26400000"/>
    <s v="Proceso adjudicado y celebrado"/>
    <s v="JORGE ALBERTO BUSTOS CÁRDENAS"/>
    <n v="256"/>
    <s v="CPS"/>
    <x v="1"/>
    <x v="1"/>
  </r>
  <r>
    <n v="84"/>
    <x v="6"/>
    <s v="FDLT-CPS-85-2018"/>
    <s v="GESTOR DE CULTURA"/>
    <s v="Presentación de oferta"/>
    <s v="23/01/2018 03:24 PM (UTC -5 horas)"/>
    <n v="56100000"/>
    <s v="Proceso adjudicado y celebrado"/>
    <s v="RAMON ANDRES HERNANDEZ PEREZ"/>
    <n v="263"/>
    <s v="CPS"/>
    <x v="1"/>
    <x v="1"/>
  </r>
  <r>
    <n v="85"/>
    <x v="6"/>
    <s v="FDLT-CPS-86 -2018"/>
    <s v="PROFESIONAL ESPECIALIZADO DE PLANEACION EN EL DESPACHO "/>
    <s v="Presentación de oferta"/>
    <s v="23/01/2018 02:57 PM (UTC -5 horas)"/>
    <n v="96000000"/>
    <s v="Proceso adjudicado y celebrado"/>
    <s v="JACK CRISTOPHER REINA RODRIGUEZ"/>
    <n v="258"/>
    <s v="CPS"/>
    <x v="1"/>
    <x v="1"/>
  </r>
  <r>
    <n v="86"/>
    <x v="6"/>
    <s v="FDLT-87-2018"/>
    <s v="SE OBLIGA A PRESTAR SUS SERVICIOS PROFESIONALES PARA ADMINISTRAR LA RED DE VOZ Y DATOS DE LA ENTIDAD"/>
    <s v="Presentación de oferta"/>
    <s v="23/01/2018 02:16 PM (UTC -5 horas)"/>
    <n v="55000000"/>
    <s v="Proceso adjudicado y celebrado"/>
    <s v="ANDRES ORLANDO BRICEÑO DIAZ"/>
    <n v="259"/>
    <s v="CPS"/>
    <x v="1"/>
    <x v="1"/>
  </r>
  <r>
    <n v="87"/>
    <x v="6"/>
    <s v="FDLT CPS 88-2018"/>
    <s v="PRESTAR SERVICIOS DE APOYO EN EL ÁREA DE GESTIÓN DEL DESARROLLO LOCAL OFICINA POBLACIONALES"/>
    <s v="Presentación de oferta"/>
    <s v="23/01/2018 10:33 AM (UTC -5 horas)"/>
    <n v="17600000"/>
    <s v="Proceso adjudicado y celebrado"/>
    <s v="EDISON MARCELO ALFONSO"/>
    <n v="260"/>
    <s v="CPS"/>
    <x v="1"/>
    <x v="1"/>
  </r>
  <r>
    <n v="88"/>
    <x v="6"/>
    <s v="FDLT CPS 89-2018"/>
    <s v="ABOGADO DE OBLIGACIONES POR PAGAR"/>
    <s v="Presentación de oferta"/>
    <s v="23/01/2018 08:50 AM (UTC -5 horas)"/>
    <n v="66000000"/>
    <s v="Proceso adjudicado y celebrado"/>
    <s v="ANA MARÍA VALENCIA SANDOVAL"/>
    <n v="261"/>
    <s v="CPS"/>
    <x v="1"/>
    <x v="1"/>
  </r>
  <r>
    <n v="89"/>
    <x v="6"/>
    <s v="FDLT-90-2018"/>
    <s v="PRESTAR SUS SERVICIOS PROFESIONALES PARA APOYAR EL GRUPO DE ASUNTOS POBLACIONALES"/>
    <s v="Presentación de oferta"/>
    <s v="23/01/2018 12:04 PM (UTC -5 horas)"/>
    <n v="37600000"/>
    <s v="Proceso adjudicado y celebrado"/>
    <s v="SANDRA JULIETH FONSECA ORDÓÑEZ"/>
    <n v="262"/>
    <s v="CPS"/>
    <x v="1"/>
    <x v="1"/>
  </r>
  <r>
    <n v="90"/>
    <x v="6"/>
    <s v="FDLT-91-2018"/>
    <s v="PRESTAR SUS SERVICIOS PROFESIONALES PARA APOYAR EL GRUPO DE ASUNTOS POBLACIONALES"/>
    <s v="Presentación de oferta"/>
    <s v="23/01/2018 03:38 PM (UTC -5 horas)"/>
    <n v="37600000"/>
    <s v="Proceso adjudicado y celebrado"/>
    <s v="RAUL SUÁREZ SIERRA"/>
    <n v="264"/>
    <s v="CPS"/>
    <x v="1"/>
    <x v="1"/>
  </r>
  <r>
    <n v="91"/>
    <x v="6"/>
    <s v="FDLT-CPS-92-2018"/>
    <s v="AUXILIAR ADTIVO"/>
    <s v="Presentación de oferta"/>
    <s v="25/01/2018 07:50 PM (UTC -5 horas)"/>
    <n v="16000000"/>
    <s v="Proceso adjudicado y celebrado"/>
    <s v="JUAN CARLOS MENDIVELSO RODRIGUEZ"/>
    <n v="298"/>
    <s v="CPS"/>
    <x v="1"/>
    <x v="1"/>
  </r>
  <r>
    <n v="92"/>
    <x v="6"/>
    <s v="FDLT-CPS-93-2018"/>
    <s v="PROFESIONAL DE PLANEACION "/>
    <s v="Presentación de oferta"/>
    <s v="25/01/2018 04:05 PM (UTC -5 horas)"/>
    <n v="60500000"/>
    <s v="Proceso adjudicado y celebrado"/>
    <s v="JOHN JAIRO LOPEZ GAVILAN"/>
    <n v="302"/>
    <s v="CPS"/>
    <x v="1"/>
    <x v="1"/>
  </r>
  <r>
    <n v="93"/>
    <x v="6"/>
    <s v="FDLT-CPS-94-2018"/>
    <s v="ABOGADA PUNTO ATENCION AL CONSUMIOR "/>
    <s v="Presentación de oferta"/>
    <s v="25/01/2018 06:30 PM (UTC -5 horas)"/>
    <n v="36000000"/>
    <s v="Proceso adjudicado y celebrado"/>
    <s v="MABEL TATIANA RODRÍGUEZ BETANCOURT"/>
    <n v="299"/>
    <s v="CPS"/>
    <x v="1"/>
    <x v="1"/>
  </r>
  <r>
    <n v="94"/>
    <x v="6"/>
    <s v="FDLT-95-2018"/>
    <s v="ABOGADO DE LA OFICINA DE CONTRATACION"/>
    <s v="Presentación de oferta"/>
    <s v="25/01/2018 04:14 PM (UTC -5 horas)"/>
    <n v="60500000"/>
    <s v="Proceso adjudicado y celebrado"/>
    <s v="JUAN PABLO MURILLO CASTILLO"/>
    <n v="296"/>
    <s v="CPS"/>
    <x v="1"/>
    <x v="1"/>
  </r>
  <r>
    <n v="95"/>
    <x v="6"/>
    <s v="FDLT-96-2018"/>
    <s v="PRESTAR SERVICIOS PROFESIONALES PARA APOYAR JURÍDICAMENTE LA EJECUCIÓN DE ACCIONES PARA EL TRAMITE DE IMPULSO PROCESAL"/>
    <s v="Presentación de oferta"/>
    <s v="26/01/2018 07:21 AM (UTC -5 horas)"/>
    <n v="56100000"/>
    <s v="Proceso adjudicado y celebrado"/>
    <s v="YINETH JULIETA BAQUERO PARDO"/>
    <n v="300"/>
    <s v="CPS"/>
    <x v="1"/>
    <x v="1"/>
  </r>
  <r>
    <n v="96"/>
    <x v="6"/>
    <s v="FDLT-97-2018"/>
    <s v="SERVICIOS PROFESIONALES COMO ABOGADO EN LA OFICINA DE CONTRATACIÓN"/>
    <s v="Presentación de oferta"/>
    <s v="26/01/2018 11:17 AM (UTC -5 horas)"/>
    <n v="41250000"/>
    <s v="Proceso adjudicado y celebrado"/>
    <s v="DIVA MARCELA PARDO URIZA"/>
    <n v="308"/>
    <s v="CPS"/>
    <x v="1"/>
    <x v="1"/>
  </r>
  <r>
    <n v="97"/>
    <x v="6"/>
    <s v="FDLT-98-2018"/>
    <s v="SERVICIOS PROFESIONALES COMO INGENIERO PARA LA VERIFICACION DE ESTABILIDAD DE OBRAS"/>
    <s v="Presentación de oferta"/>
    <s v="26/01/2018 11:17 AM (UTC -5 horas)"/>
    <n v="49500000"/>
    <s v="Proceso adjudicado y celebrado"/>
    <s v="JORGE TIBERIO SUA QUIROGA"/>
    <n v="304"/>
    <s v="CPS"/>
    <x v="1"/>
    <x v="1"/>
  </r>
  <r>
    <n v="98"/>
    <x v="6"/>
    <s v="FDLT-CPS-099-2018"/>
    <s v="APOYO A LA GESTION"/>
    <s v="Presentación de oferta"/>
    <s v="25/01/2018 03:35 PM (UTC -5 horas)"/>
    <n v="33000000"/>
    <s v="Proceso adjudicado y celebrado"/>
    <s v="ROBERTO ALFONSO GÓMEZ HERNÁNDEZ"/>
    <n v="306"/>
    <s v="CPS"/>
    <x v="1"/>
    <x v="1"/>
  </r>
  <r>
    <n v="99"/>
    <x v="6"/>
    <s v="FDLT-CPS-100-2018"/>
    <s v="PRESTACIÓN DE SERVICIOS PROFESIONALES"/>
    <s v="Presentación de oferta"/>
    <s v="26/01/2018 06:56 AM (UTC -5 horas)"/>
    <n v="73150000"/>
    <s v="Proceso adjudicado y celebrado"/>
    <s v="LEIDY MABEL SARAY MORENO"/>
    <n v="301"/>
    <s v="CPS"/>
    <x v="1"/>
    <x v="1"/>
  </r>
  <r>
    <n v="100"/>
    <x v="6"/>
    <s v="FDLT-CPS-101-2018"/>
    <s v="APOYO A LA GESTION"/>
    <s v="Presentación de oferta"/>
    <s v="26/01/2018 07:36 AM (UTC -5 horas)"/>
    <n v="24200000"/>
    <s v="Proceso adjudicado y celebrado"/>
    <s v="FREDY ORLANDO MONTOYA VALERO"/>
    <n v="303"/>
    <s v="CPS"/>
    <x v="1"/>
    <x v="1"/>
  </r>
  <r>
    <n v="101"/>
    <x v="6"/>
    <s v="FDLT-CPS-102-2018"/>
    <s v="SERVICIOS PROFESIONALES PUNTO VIVE DIGITAL"/>
    <s v="Presentación de oferta"/>
    <s v="25/01/2018 05:52 PM (UTC -5 horas)"/>
    <n v="51700000"/>
    <s v="Proceso adjudicado y celebrado"/>
    <s v="CARMEN ELISA PEDRAZA FLAUTERO"/>
    <n v="294"/>
    <s v="CPS"/>
    <x v="1"/>
    <x v="1"/>
  </r>
  <r>
    <n v="102"/>
    <x v="6"/>
    <s v="FDLT-CPS-103-2018"/>
    <s v="SERVICIO TECNICO PROFESIONAL "/>
    <s v="Presentación de oferta"/>
    <s v="25/01/2018 04:47 PM (UTC -5 horas)"/>
    <n v="39000000"/>
    <s v="Proceso adjudicado y celebrado"/>
    <s v="ANA PATRICIA GARCIA PULIDO"/>
    <n v="309"/>
    <s v="CPS"/>
    <x v="1"/>
    <x v="1"/>
  </r>
  <r>
    <n v="103"/>
    <x v="6"/>
    <s v="FDLT-CPS-104-2018"/>
    <s v="APOYO AL GRUPO DE ASUNTOS POBLACIONES"/>
    <s v="Presentación de oferta"/>
    <s v="25/01/2018 03:01 PM (UTC -5 horas)"/>
    <n v="37600000"/>
    <s v="Proceso adjudicado y celebrado"/>
    <s v="KERLY MARCELA TORRES UMBA"/>
    <n v="310"/>
    <s v="CPS"/>
    <x v="1"/>
    <x v="1"/>
  </r>
  <r>
    <n v="104"/>
    <x v="6"/>
    <s v="FDLT-CPS-105-2018"/>
    <s v="POYO PARA LOS TRAMITES DE PAGO, LIQUIDACIÓN, CONCILIACIÓN Y ENTREGA DE INFORMES EN LA OFICINA DE CONTABILIDAD"/>
    <s v="Presentación de oferta"/>
    <s v="25/01/2018 04:45 PM (UTC -5 horas)"/>
    <n v="38500000"/>
    <s v="Proceso adjudicado y celebrado"/>
    <s v="ANA LUCÍA TRUJILLO MARTÍNEZ"/>
    <n v="311"/>
    <s v="CPS"/>
    <x v="1"/>
    <x v="1"/>
  </r>
  <r>
    <n v="105"/>
    <x v="6"/>
    <s v="FDLT-CPS-106-2018"/>
    <s v="ACTIVIDADES PROPIAS DE LOS PROCESOS Y ACTUACIONES ADMINISTRATIVAS EXISTENTES"/>
    <s v="Presentación de oferta"/>
    <s v="25/01/2018 03:49 PM (UTC -5 horas)"/>
    <n v="25600000"/>
    <s v="Proceso adjudicado y celebrado"/>
    <s v="RAMIRO RUEDA TORRES"/>
    <n v="307"/>
    <s v="CPS"/>
    <x v="1"/>
    <x v="1"/>
  </r>
  <r>
    <n v="106"/>
    <x v="6"/>
    <s v="FDLT-CPS-117-2018"/>
    <s v="PROFESIONAL SUBSIDIO C "/>
    <s v="Presentación de oferta"/>
    <s v="28/09/2018 12:54 PM (UTC -5 horas)"/>
    <n v="16000000"/>
    <s v="Proceso adjudicado y celebrado"/>
    <s v="MARY SOL WILCHES CUERVO"/>
    <n v="363"/>
    <s v="CPS"/>
    <x v="1"/>
    <x v="1"/>
  </r>
  <r>
    <n v="107"/>
    <x v="6"/>
    <s v="CPS-118-2018"/>
    <s v="PROFESIONAL SUBSIDIO C"/>
    <s v="Presentación de oferta"/>
    <s v="01/10/2018 03:05 PM (UTC -5 horas)"/>
    <n v="16000000"/>
    <s v="Proceso adjudicado y celebrado"/>
    <s v="eliecer alexander rodriguez gutierrez"/>
    <n v="364"/>
    <s v="CPS"/>
    <x v="1"/>
    <x v="1"/>
  </r>
  <r>
    <n v="108"/>
    <x v="6"/>
    <s v="FDLT-CPS-119-2018"/>
    <s v="PROFESIONAL SUBSIDIO TIPO C "/>
    <s v="Presentación de oferta"/>
    <s v="28/09/2018 02:02 PM (UTC -5 horas)"/>
    <n v="16000000"/>
    <s v="Proceso adjudicado y celebrado"/>
    <s v="YEISSON FABIAN GARCIA SILVA"/>
    <n v="360"/>
    <s v="CPS"/>
    <x v="1"/>
    <x v="1"/>
  </r>
  <r>
    <n v="109"/>
    <x v="6"/>
    <s v="FDLT-CPS-120 DE 2018"/>
    <s v="PROFESIONAL SUBSIDIO TIPO C "/>
    <s v="Presentación de oferta"/>
    <s v="28/09/2018 02:19 PM (UTC -5 horas)"/>
    <n v="16000000"/>
    <s v="Proceso adjudicado y celebrado"/>
    <s v="RICARDO ANDRÉS FORERO CLEVES"/>
    <n v="362"/>
    <s v="CPS"/>
    <x v="1"/>
    <x v="1"/>
  </r>
  <r>
    <n v="110"/>
    <x v="6"/>
    <s v="FDLT-CPS-121 DE 2018"/>
    <s v="CONDUCTOR ENTIDAD"/>
    <s v="Presentación de oferta"/>
    <s v="28/09/2018 03:04 PM (UTC -5 horas)"/>
    <n v="7700000"/>
    <s v="Proceso adjudicado y celebrado"/>
    <s v="SNEIDER FELIPE CORTES POSADA"/>
    <m/>
    <s v="CPS"/>
    <x v="1"/>
    <x v="2"/>
  </r>
  <r>
    <n v="111"/>
    <x v="6"/>
    <s v="FDLT-CPS 122-2018"/>
    <s v="PROFESIONAL INSPECCIONES"/>
    <s v="Presentación de oferta"/>
    <s v="05/10/2018 12:30 PM (UTC -5 horas)"/>
    <n v="14100000"/>
    <s v="Proceso adjudicado y celebrado"/>
    <s v="Alexandra Patricia Gutierrez Beltran"/>
    <n v="368"/>
    <s v="CPS"/>
    <x v="1"/>
    <x v="1"/>
  </r>
  <r>
    <n v="112"/>
    <x v="6"/>
    <s v="FDLT-CPS -123-2018"/>
    <s v="PROFESIONAL POBLACIONALES"/>
    <s v="Presentación de oferta"/>
    <s v="05/10/2018 12:55 PM (UTC -5 horas)"/>
    <n v="12900000"/>
    <s v="Proceso adjudicado y celebrado"/>
    <s v="Manuel Lozada Cruz"/>
    <n v="366"/>
    <s v="CPS"/>
    <x v="1"/>
    <x v="1"/>
  </r>
  <r>
    <n v="113"/>
    <x v="6"/>
    <s v="FDLT-CPS-124-2018"/>
    <s v="PROFESIONAL DE POBLACIÓN"/>
    <s v="Presentación de oferta"/>
    <s v="05/10/2018 01:02 PM (UTC -5 horas)"/>
    <n v="14100000"/>
    <s v="Proceso adjudicado y celebrado"/>
    <s v="EDWIN OSWALDO PEÑA ROA"/>
    <n v="367"/>
    <s v="CPS"/>
    <x v="1"/>
    <x v="1"/>
  </r>
  <r>
    <n v="114"/>
    <x v="6"/>
    <s v="132-2018"/>
    <s v="GESTORES DE CONVIVENCIA"/>
    <s v="Presentación de oferta"/>
    <s v="01/11/2018 10:38 AM (UTC -5 horas)"/>
    <n v="21375000"/>
    <s v="Proceso adjudicado y celebrado"/>
    <s v="YOFRE RICARDO RUIZ CRISTANCHO"/>
    <s v="PENDIENTE RP"/>
    <s v="CPS"/>
    <x v="1"/>
    <x v="2"/>
  </r>
  <r>
    <n v="115"/>
    <x v="6"/>
    <s v="FDLT-CPS-133-2018"/>
    <s v="GESTORES DE CONVIVENCIA"/>
    <s v="Presentación de oferta"/>
    <s v="01/11/2018 09:59 AM (UTC -5 horas)"/>
    <n v="21375000"/>
    <s v="Proceso adjudicado y celebrado"/>
    <s v="EDWIN FERNANDO PEREZ CASTILLO "/>
    <s v="PENDIENTE RP"/>
    <s v="CPS"/>
    <x v="1"/>
    <x v="2"/>
  </r>
  <r>
    <n v="116"/>
    <x v="6"/>
    <s v="FDLT-CPS-134-2018"/>
    <s v="GESTORES DE CONVIVENCIA"/>
    <s v="Presentación de oferta"/>
    <s v="01/11/2018 10:11 AM (UTC -5 horas)"/>
    <n v="21375000"/>
    <s v="Proceso adjudicado y celebrado"/>
    <s v="DERLY YASMINE SARMIENTO BALLESTEROS"/>
    <s v="PENDIENTE RP"/>
    <s v="CPS"/>
    <x v="1"/>
    <x v="2"/>
  </r>
  <r>
    <n v="117"/>
    <x v="6"/>
    <s v="FDLT-CPS-135-2018"/>
    <s v="GESTORES DE SEGURIDAD "/>
    <s v="Presentación de oferta"/>
    <s v="01/11/2018 09:54 AM (UTC -5 horas)"/>
    <n v="21375000"/>
    <s v="Proceso adjudicado y celebrado"/>
    <s v="RAUL SUAREZ SIERRA"/>
    <s v="PENDIENTE RP"/>
    <s v="CPS"/>
    <x v="1"/>
    <x v="2"/>
  </r>
  <r>
    <n v="118"/>
    <x v="6"/>
    <s v="CPS-136-18"/>
    <s v="GESTOR DE SEGURIDAD"/>
    <s v="Presentación de oferta"/>
    <s v="01/11/2018 10:00 AM (UTC -5 horas)"/>
    <n v="21375000"/>
    <s v="Proceso adjudicado y celebrado"/>
    <s v="LORENA ANDREA MEJIA CASTRO"/>
    <s v="PENDIENTE RP"/>
    <s v="CPS"/>
    <x v="1"/>
    <x v="2"/>
  </r>
  <r>
    <n v="119"/>
    <x v="6"/>
    <s v="CPS-137-2018"/>
    <s v="GESTOR DE SEGURIDAD"/>
    <s v="Presentación de oferta"/>
    <s v="01/11/2018 11:01 AM (UTC -5 horas)"/>
    <n v="21375000"/>
    <s v="Proceso adjudicado y celebrado"/>
    <s v="CLAUDIA SUSANA RODRIGUEZ ALBA"/>
    <s v="PENDIENTE RP"/>
    <s v="CPS"/>
    <x v="1"/>
    <x v="2"/>
  </r>
  <r>
    <n v="120"/>
    <x v="6"/>
    <s v="FDLT-138-2018"/>
    <s v="GESTOR DE SEGURIDAD"/>
    <s v="Presentación de oferta"/>
    <s v="01/11/2018 04:15 PM (UTC -5 horas)"/>
    <n v="21375000"/>
    <s v="Proceso adjudicado y celebrado"/>
    <s v="LUZ BERNARDA MELO SANDOVAL"/>
    <s v="PENDIENTE RP"/>
    <s v="CPS"/>
    <x v="1"/>
    <x v="2"/>
  </r>
  <r>
    <n v="121"/>
    <x v="6"/>
    <s v="FDLT-139-2018"/>
    <s v="GESTOR DE SEGURIDAD"/>
    <s v="Presentación de oferta"/>
    <s v="01/11/2018 05:05 PM (UTC -5 horas)"/>
    <n v="21375000"/>
    <s v="Proceso adjudicado y celebrado"/>
    <s v="JULY ANDREA VEGA PADUA"/>
    <s v="PENDIENTE RP"/>
    <s v="CPS"/>
    <x v="1"/>
    <x v="2"/>
  </r>
  <r>
    <n v="122"/>
    <x v="6"/>
    <s v="CPS 140 2018"/>
    <s v="GESTORES DE SEGURIDAD"/>
    <s v="Presentación de oferta"/>
    <s v="01/11/2018 10:46 AM (UTC -5 horas)"/>
    <n v="21375000"/>
    <s v="Proceso adjudicado y celebrado"/>
    <s v="CARLOS DANIEL RAMOS BAEZ"/>
    <s v="PENDIENTE RP"/>
    <s v="CPS"/>
    <x v="1"/>
    <x v="2"/>
  </r>
  <r>
    <n v="123"/>
    <x v="6"/>
    <s v="CPS 140"/>
    <s v="GESTORES DE SEGURIDAD"/>
    <s v="Presentación de oferta"/>
    <s v="01/11/2018 10:01 AM (UTC -5 horas)"/>
    <n v="21375000"/>
    <s v="Proceso adjudicado y celebrado"/>
    <s v="ALEXANDER VALLECILLA MOLINA"/>
    <s v="PENDIENTE RP"/>
    <s v="CPS"/>
    <x v="1"/>
    <x v="2"/>
  </r>
  <r>
    <n v="124"/>
    <x v="6"/>
    <s v="142-2018"/>
    <s v="GESTORES DE SEGURIDAD"/>
    <s v="Presentación de oferta"/>
    <s v="01/11/2018 11:16 AM (UTC -5 horas)"/>
    <n v="21375000"/>
    <s v="Proceso en evaluación y observaciones"/>
    <m/>
    <s v="SIN"/>
    <s v="CPS"/>
    <x v="1"/>
    <x v="3"/>
  </r>
  <r>
    <n v="125"/>
    <x v="6"/>
    <s v="FDLT-CPS-143-2018"/>
    <s v="PRESTACION DE SERVICIOS"/>
    <s v="Presentación de oferta"/>
    <s v="01/11/2018 11:33 AM (UTC -5 horas)"/>
    <n v="21375000"/>
    <s v="Proceso adjudicado y celebrado"/>
    <s v="JOHNNY MAURICIO MENDEZ QUINTERO"/>
    <s v="PENDIENTE RP"/>
    <s v="CPS"/>
    <x v="1"/>
    <x v="2"/>
  </r>
  <r>
    <n v="126"/>
    <x v="6"/>
    <s v="FDLT-CPS-144-2018"/>
    <s v="PRESTACION DE SERVICIOS"/>
    <s v="Presentación de oferta"/>
    <s v="01/11/2018 05:07 PM (UTC -5 horas)"/>
    <n v="21375000"/>
    <s v="Proceso adjudicado y celebrado"/>
    <s v="KERLY MARCELA TORRES UMBA"/>
    <s v="PENDIENTE RP"/>
    <s v="CPS"/>
    <x v="1"/>
    <x v="2"/>
  </r>
  <r>
    <n v="127"/>
    <x v="6"/>
    <s v="FDLT-CPS-145-2018"/>
    <s v="FDLT-CPS-145-2018"/>
    <s v="Presentación de oferta"/>
    <s v="01/11/2018 05:47 PM (UTC -5 horas)"/>
    <n v="21375000"/>
    <s v="Proceso adjudicado y celebrado"/>
    <s v="BERTHA CECILIA RUIZ CONDE"/>
    <s v="PENDIENTE RP"/>
    <s v="CPS"/>
    <x v="1"/>
    <x v="2"/>
  </r>
  <r>
    <n v="128"/>
    <x v="6"/>
    <s v="FDLT-146-2018"/>
    <s v="PRESTACIÓN DE SEREVICIOS"/>
    <s v="Presentación de oferta"/>
    <s v="01/11/2018 06:25 PM (UTC -5 horas)"/>
    <n v="21375000"/>
    <s v="Proceso adjudicado y celebrado"/>
    <s v="LEYDI YASMIN PEÑA RAMIREZ"/>
    <s v="PENDIENTE RP"/>
    <s v="CPS"/>
    <x v="1"/>
    <x v="2"/>
  </r>
  <r>
    <n v="129"/>
    <x v="6"/>
    <s v="FDLT-CPS-147-2018"/>
    <s v="GESTORES DE CONVIVENCIA"/>
    <s v="Presentación de oferta"/>
    <s v="01/11/2018 03:53 PM (UTC -5 horas)"/>
    <n v="21375000"/>
    <s v="Proceso adjudicado y celebrado"/>
    <s v="FRANCISCO JAVIER CAMARGO RAMOS"/>
    <s v="PENDIENTE RP"/>
    <s v="CPS"/>
    <x v="1"/>
    <x v="2"/>
  </r>
  <r>
    <n v="130"/>
    <x v="6"/>
    <s v="FDLT-CPS-148"/>
    <s v="GESTORES DE CONVIVENCIA"/>
    <s v="Presentación de oferta"/>
    <s v="01/11/2018 05:24 PM (UTC -5 horas)"/>
    <n v="21375000"/>
    <s v="Proceso adjudicado y celebrado"/>
    <s v="MALVEN JESSEN RODRIGUEZ"/>
    <s v="PENDIENTE RP"/>
    <s v="CPS"/>
    <x v="1"/>
    <x v="2"/>
  </r>
  <r>
    <n v="131"/>
    <x v="6"/>
    <s v="FDLT-CPS-149-2018"/>
    <s v="GESTOR DE CONVIVENCIA Y SEGURIDAD"/>
    <s v="Presentación de oferta"/>
    <s v="01/11/2018 05:30 PM (UTC -5 horas)"/>
    <n v="21375000"/>
    <s v="Proceso adjudicado y celebrado"/>
    <s v="ADRINA MARCELA DÍAZ TRUJILLO "/>
    <s v="PENDIENTE RP"/>
    <s v="CPS"/>
    <x v="1"/>
    <x v="2"/>
  </r>
  <r>
    <n v="132"/>
    <x v="6"/>
    <s v="FDLT-CPS-150-2018"/>
    <s v="PROMOTOR DE SEGURIDAD"/>
    <s v="Presentación de oferta"/>
    <s v="01/11/2018 06:22 PM (UTC -5 horas)"/>
    <n v="21375000"/>
    <s v="Proceso adjudicado y celebrado"/>
    <s v="LEONARDO MORA BUENO"/>
    <s v="PENDIENTE RP"/>
    <s v="CPS"/>
    <x v="1"/>
    <x v="2"/>
  </r>
  <r>
    <n v="133"/>
    <x v="6"/>
    <s v="FDLT-CPS-151-2018"/>
    <s v="PROMOTOR SEGURIDAD Y CONVIVENCIA"/>
    <s v="Presentación de oferta"/>
    <s v="02/11/2018 01:53 PM (UTC -5 horas)"/>
    <n v="21375000"/>
    <s v="Proceso adjudicado y celebrado"/>
    <s v="RICARDO ERNESTO VASQUEZ SILVA"/>
    <s v="PENDIENTE RP"/>
    <s v="CPS"/>
    <x v="1"/>
    <x v="2"/>
  </r>
  <r>
    <n v="134"/>
    <x v="6"/>
    <s v="FDLT-CPS-152-2018"/>
    <s v="ABOGADO DE APOYO AL AREA DE GESTIÓN POLICIVA"/>
    <s v="Presentación de oferta"/>
    <s v="07/11/2018 04:18 PM (UTC -5 horas)"/>
    <n v="14850000"/>
    <s v="Proceso adjudicado y celebrado"/>
    <s v="CARLOS ARTURO MARTINEZ GARZON - CTO. 171"/>
    <s v="PENDIENTE RP"/>
    <s v="CPS"/>
    <x v="1"/>
    <x v="2"/>
  </r>
  <r>
    <n v="135"/>
    <x v="6"/>
    <s v="CPS-153-2018"/>
    <s v="SERVICIOS DE APOYO A LA GESTIÓN"/>
    <s v="Presentación de oferta"/>
    <s v="07/11/2018 10:35 PM (UTC -5 horas)"/>
    <n v="6600000"/>
    <s v="Proceso adjudicado y celebrado"/>
    <s v="JOSE ALVARO GAONA DAZA"/>
    <s v="PENDIENTE RP"/>
    <s v="CPS"/>
    <x v="1"/>
    <x v="2"/>
  </r>
  <r>
    <n v="136"/>
    <x v="6"/>
    <s v="FDLT-CPS-154-2018"/>
    <s v="ABOGADO DE APOYO ÁREA DE GESTIÓN POLICIVA"/>
    <s v="Presentación de oferta"/>
    <s v="07/11/2018 07:08 PM (UTC -5 horas)"/>
    <n v="14850000"/>
    <s v="Proceso adjudicado y celebrado"/>
    <s v="YESSICA CALDERÓN MUÑOZ - CTO. 172"/>
    <s v="PENDIENTE RP"/>
    <s v="CPS"/>
    <x v="1"/>
    <x v="2"/>
  </r>
  <r>
    <n v="137"/>
    <x v="6"/>
    <s v="CPS-155-2018"/>
    <s v="PRESTACIÓN DE SERVICIOS PROFESIONALES "/>
    <s v="Presentación de oferta"/>
    <s v="07/11/2018 04:29 PM (UTC -5 horas)"/>
    <n v="14850000"/>
    <s v="Proceso adjudicado y celebrado"/>
    <s v="MARIA ELVIRA OLMOS VALENZUELA - CTO. 170"/>
    <s v="PENDIENTE RP"/>
    <s v="CPS"/>
    <x v="1"/>
    <x v="2"/>
  </r>
  <r>
    <n v="138"/>
    <x v="6"/>
    <s v="FDLT-156 -2018"/>
    <s v="COORDINADOR DESCONGESTIÓN "/>
    <s v="Presentación de oferta"/>
    <s v="07/11/2018 01:48 PM (UTC -5 horas)"/>
    <n v="18900000"/>
    <s v="Proceso en evaluación y observaciones"/>
    <m/>
    <s v="SIN"/>
    <s v="CPS"/>
    <x v="1"/>
    <x v="3"/>
  </r>
  <r>
    <n v="139"/>
    <x v="6"/>
    <s v="FDLT-CPS-157-2018"/>
    <s v="ABOGADA DESCONGESTIÓN"/>
    <s v="Presentación de oferta"/>
    <s v="07/11/2018 11:38 AM (UTC -5 horas)"/>
    <n v="14850000"/>
    <s v="Proceso adjudicado y celebrado"/>
    <s v="LILIANA CLAVIJO AMEZQUITA - CTO. 174"/>
    <s v="PENDIENTE RP"/>
    <s v="CPS"/>
    <x v="1"/>
    <x v="2"/>
  </r>
  <r>
    <n v="140"/>
    <x v="6"/>
    <s v="FDLT-CPS-158-2018"/>
    <s v="ABOGADA APOYO "/>
    <s v="Presentación de oferta"/>
    <s v="07/11/2018 11:59 AM (UTC -5 horas)"/>
    <n v="14850000"/>
    <s v="Proceso adjudicado y celebrado"/>
    <s v="KAREN ANDREA FRANCO BETANCUR - CTO. 173"/>
    <s v="PENDIENTE RP"/>
    <s v="CPS"/>
    <x v="1"/>
    <x v="2"/>
  </r>
  <r>
    <n v="141"/>
    <x v="6"/>
    <s v="FDLT-CPS-168-2018"/>
    <s v="ARCHIVO"/>
    <s v="Presentación de oferta"/>
    <s v="09/11/2018 04:14 PM (UTC -5 horas)"/>
    <n v="8250000"/>
    <s v="Proceso adjudicado y celebrado"/>
    <s v="CINDY YICED ARDILA ARROYO"/>
    <s v="PENDIENTE RP"/>
    <s v="CPS"/>
    <x v="1"/>
    <x v="2"/>
  </r>
  <r>
    <n v="142"/>
    <x v="6"/>
    <s v="FDLT-CPS-170-2018"/>
    <s v="INGENIERA DESCONGESTION"/>
    <s v="Presentación de oferta"/>
    <s v="28/11/2018 11:50 AM (UTC -5 horas"/>
    <n v="14850000"/>
    <s v="Proceso adjudicado y celebrado"/>
    <s v="MARIA ELVIRA OLMOS VALENZUELA - CTO. 150"/>
    <s v="PENDIENTE RP"/>
    <s v="CPS"/>
    <x v="1"/>
    <x v="2"/>
  </r>
  <r>
    <n v="143"/>
    <x v="6"/>
    <s v="FDLT-CPS-171-2018"/>
    <s v="ABOGADO DESCONGESTION"/>
    <s v="Presentación de oferta"/>
    <s v="28/11/2018 12:57 PM (UTC -5 horas)"/>
    <n v="14850000"/>
    <s v="Proceso adjudicado y celebrado"/>
    <s v="CARLOS ARTURO MARTINEZ GARZON - CTO. 152"/>
    <s v="PENDIENTE RP"/>
    <s v="CPS"/>
    <x v="1"/>
    <x v="2"/>
  </r>
  <r>
    <n v="144"/>
    <x v="6"/>
    <s v="FDLT-CPS-172-2018"/>
    <s v="ABOGADA DESCONGESTION"/>
    <s v="Presentación de oferta"/>
    <s v="28/11/2018 01:05 PM (UTC -5 horas)"/>
    <n v="14850000"/>
    <s v="Proceso adjudicado y celebrado"/>
    <s v="yessica calderon mu{oz - CTO. 154"/>
    <s v="PENDIENTE RP"/>
    <s v="CPS"/>
    <x v="1"/>
    <x v="2"/>
  </r>
  <r>
    <n v="145"/>
    <x v="6"/>
    <s v="FDLT-CPS-173-2018"/>
    <s v="ABOGADO DESCONGESTION"/>
    <s v="Presentación de oferta"/>
    <s v="28/11/2018 12:40 PM (UTC -5 horas)"/>
    <n v="14850000"/>
    <s v="Proceso adjudicado y celebrado"/>
    <s v="KAREN ANDREA FRANC - O BETANCUR - CTO. 158"/>
    <s v="PENDIENTE RP"/>
    <s v="CPS"/>
    <x v="1"/>
    <x v="2"/>
  </r>
  <r>
    <n v="146"/>
    <x v="6"/>
    <s v="FDLT-CPS-174-2018"/>
    <s v="ABOGADA DESCONGESTION"/>
    <s v="Presentación de oferta"/>
    <s v="28/11/2018 01:14 PM (UTC -5 horas)"/>
    <n v="14850000"/>
    <s v="Proceso adjudicado y celebrado"/>
    <s v="LILIANA CLAVIJO AMEZQUITA - CTO. 157"/>
    <s v="PENDIENTE RP"/>
    <s v="CPS"/>
    <x v="1"/>
    <x v="2"/>
  </r>
  <r>
    <n v="147"/>
    <x v="6"/>
    <s v="FDLT-LP-013-2017"/>
    <s v="CONSTRUCCIÓN DE LA NUEVA SEDE (PROCESO PUBLICADO EN EL 2017)"/>
    <s v="Presentación de oferta"/>
    <s v="25/04/2018 04:47 PM (UTC -5 horas)"/>
    <n v="20000000000"/>
    <s v="Proceso adjudicado y celebrado"/>
    <s v="CONSORCIO TUNJUELITO 2018"/>
    <n v="331"/>
    <s v="OTROS"/>
    <x v="7"/>
    <x v="1"/>
  </r>
  <r>
    <n v="148"/>
    <x v="6"/>
    <s v="FDLT-CM-06-2017"/>
    <s v="INTERVENTORIA DE SEDE (Presentación de oferta)"/>
    <s v="Presentación de oferta"/>
    <s v="15/06/2018 07:26 AM (UTC -5 horas)"/>
    <n v="1920999500"/>
    <s v="Proceso adjudicado y celebrado"/>
    <s v=" GNG INGENIERIA S.A.S"/>
    <n v="335"/>
    <s v="OTROS"/>
    <x v="2"/>
    <x v="1"/>
  </r>
  <r>
    <n v="149"/>
    <x v="6"/>
    <s v="FDLT-LP-02-2018"/>
    <s v="REALIZAR A MONTO AGOTABLE Y A PRECIOS UNITARIOS FIJOS, OBRAS Y ACTIVIDADES PARA LA CONSERVACIÓN DE LA MALLA VIAL DE LA LOCALIDAD DE TUNJUELITO Y SU ESPACIO PÚBLICO ASOCIADO, GRUPOS 1 Y 2, de acuerdo con la descripción, especificaciones y demás condiciones establecidas en este pliego de condiciones, anexos y apéndices en especial las consignadas en el Anexo técnico"/>
    <s v="Presentación de oferta"/>
    <s v="PUBLICADO EN SECOP I - 06/07/2018"/>
    <n v="9550000000"/>
    <s v="Proceso adjudicado y celebrado"/>
    <s v="1) CONSORCIO DIAZ 2018 - $ _x000a_2) ALVARO CALDERON TORO - $"/>
    <n v="373"/>
    <s v="MALLA VIAL"/>
    <x v="7"/>
    <x v="1"/>
  </r>
  <r>
    <s v="150_x000a_151"/>
    <x v="6"/>
    <s v="Orden de compra 32548 y 32550"/>
    <s v="COMPRA DE MOTOCICLETAS Y VEHÍCULOS"/>
    <s v="Presentación de oferta"/>
    <d v="2018-10-29T00:00:00"/>
    <n v="652848800"/>
    <s v="Proceso adjudicado y celebrado"/>
    <s v="1) RENAULT SOCIEDAD DE FABRICACIÓN DE AUTOMOTORES S.A.S._x000a_2) SUZUKI Motor de Colombia S.A."/>
    <s v="PENDIENTE RP"/>
    <s v="OTROS"/>
    <x v="6"/>
    <x v="2"/>
  </r>
  <r>
    <s v="152_x000a_153_x000a_154"/>
    <x v="6"/>
    <s v="FDLT-SASI-01-2018"/>
    <s v="ADQUIRIR, ENTREGAR, INSTALAR Y PONER EN FUNCIONAMIENTO, LOS ELEMENTOS PEDAGÓGICOS PARA: 1. LOS JARDINES INFANTILES DE LA LOCALIDAD, Y 2. LAS INSTITUCIONES EDUCATIVAS DISTRITALES DE LA LOCALIDAD."/>
    <s v="Presentación de oferta"/>
    <s v="28/09/2018 12:25 PM (UTC -5 horas)"/>
    <n v="325441607"/>
    <s v="Proceso adjudicado y celebrado"/>
    <s v="1)  NACIONAL DE INSUMOS SAS_x000a_2)  INVERSIONES Y CONTRATOS ND SAS_x000a_3)  XAM SOLUCIONES INTEGRALES SAS"/>
    <s v="PENDIENTE RP"/>
    <s v="OTROS"/>
    <x v="5"/>
    <x v="2"/>
  </r>
  <r>
    <n v="155"/>
    <x v="6"/>
    <s v="FDLT-LP-003-2018"/>
    <s v="LICITACION DE PARQUES "/>
    <s v="Presentación de observaciones"/>
    <s v="19/10/2018 08:54 PM (UTC -5 horas)"/>
    <n v="1849080367"/>
    <s v="Proceso en evaluación y observaciones"/>
    <m/>
    <s v="SIN"/>
    <s v="PARQUES"/>
    <x v="7"/>
    <x v="3"/>
  </r>
  <r>
    <n v="156"/>
    <x v="6"/>
    <s v="FDLT-LP-005-2018"/>
    <s v="CONTRATAR LA PRESTACIÓN DE SERVICIOS PARA REALIZAR LA INTERVENCION DEL ESPACIO PUBLICO, MEDIANTE ACCIONES DE SIEMBRA Y MANTENIMIENTO DE JARDINERÍA URBANA"/>
    <s v="Presentación de observaciones"/>
    <s v="06/11/2018 09:26 AM (UTC -5 horas)"/>
    <n v="270000000"/>
    <s v="Publicado"/>
    <m/>
    <s v="SIN"/>
    <s v="OTROS"/>
    <x v="7"/>
    <x v="3"/>
  </r>
  <r>
    <n v="157"/>
    <x v="6"/>
    <s v="FDLT-LP-007-2018"/>
    <s v="LICITACION PUBLICA ESPACIO PUBLICO - MALLA VIAL "/>
    <s v="Presentación de observaciones"/>
    <s v="06/11/2018 06:07 AM (UTC -5 horas)"/>
    <n v="2500000000"/>
    <s v="Publicado"/>
    <m/>
    <s v="SIN"/>
    <s v="ESPACIO PUBLICO"/>
    <x v="7"/>
    <x v="3"/>
  </r>
  <r>
    <n v="158"/>
    <x v="6"/>
    <s v="FDLT-LP-008-2018"/>
    <s v="LICITACIÓN PUENTE VEHICULAR - MALLA VIAL"/>
    <s v="Presentación de observaciones"/>
    <s v="06/11/2018 06:09 AM (UTC -5 horas)"/>
    <n v="2500000000"/>
    <s v="Publicado"/>
    <m/>
    <s v="SIN"/>
    <s v="MALLA VIAL"/>
    <x v="7"/>
    <x v="3"/>
  </r>
  <r>
    <n v="159"/>
    <x v="6"/>
    <s v="FDLT-SAMC-002-2018"/>
    <s v="ADULTO MAYOR"/>
    <s v="Presentación de observaciones"/>
    <s v="07/11/2018 03:51 PM (UTC -5 horas)"/>
    <n v="210000000"/>
    <s v="Publicado"/>
    <m/>
    <s v="SIN"/>
    <s v="OTROS"/>
    <x v="4"/>
    <x v="3"/>
  </r>
  <r>
    <n v="160"/>
    <x v="6"/>
    <s v="FDLT-LP-09-2018"/>
    <s v="DIPLOMADO"/>
    <s v="Presentación de observaciones"/>
    <s v="07/11/2018 03:45 PM (UTC -5 horas)"/>
    <n v="580000000"/>
    <s v="Publicado"/>
    <m/>
    <s v="SIN"/>
    <s v="OTROS"/>
    <x v="7"/>
    <x v="3"/>
  </r>
  <r>
    <n v="161"/>
    <x v="6"/>
    <s v="FDLT-LP-10-2018"/>
    <s v="EVENTOS CULTURALES"/>
    <s v="Presentación de observaciones"/>
    <s v="07/11/2018 03:47 PM (UTC -5 horas)"/>
    <n v="490000000"/>
    <s v="Publicado"/>
    <m/>
    <s v="SIN"/>
    <s v="OTROS"/>
    <x v="7"/>
    <x v="3"/>
  </r>
  <r>
    <n v="162"/>
    <x v="6"/>
    <s v="FDLT-LP-04-2018"/>
    <s v="APOYO LOGÍSTICO PARA EL DESARROLLO EVENTOS INSTITUCIONALES"/>
    <s v="Presentación de observaciones"/>
    <s v="08/11/2018 09:16 PM (UTC -5 horas)"/>
    <n v="345000000"/>
    <s v="Publicado"/>
    <m/>
    <s v="SIN"/>
    <s v="OTROS"/>
    <x v="7"/>
    <x v="3"/>
  </r>
  <r>
    <n v="163"/>
    <x v="6"/>
    <s v="FDLT-CMA-001-2018"/>
    <s v="INTERVENTORIA MALLA VIAL"/>
    <s v="Presentación de observaciones"/>
    <s v="25/11/2018 01:20 PM (UTC -5 horas)"/>
    <n v="932700000"/>
    <s v="Publicado"/>
    <m/>
    <s v="SIN"/>
    <s v="MALLA VIAL"/>
    <x v="2"/>
    <x v="3"/>
  </r>
  <r>
    <n v="164"/>
    <x v="6"/>
    <s v="FDLT-CMA-002-2018"/>
    <s v="INTERVENTORIA ESPACIO PUBLICO - MALLA VIAL"/>
    <s v="Presentación de observaciones"/>
    <s v="25/11/2018 01:21 PM (UTC -5 hora"/>
    <n v="250000000"/>
    <s v="Publicado"/>
    <m/>
    <s v="SIN"/>
    <s v="ESPACIO PUBLICO"/>
    <x v="2"/>
    <x v="3"/>
  </r>
  <r>
    <n v="165"/>
    <x v="6"/>
    <s v="FDLT-CM-003-2018"/>
    <s v="CONCURSO DE MERITOS"/>
    <s v="Presentación de observaciones"/>
    <s v="25/11/2018 09:16 AM (UTC -5 horas)"/>
    <n v="60000000"/>
    <s v="Publicado"/>
    <m/>
    <s v="SIN"/>
    <s v="OTROS"/>
    <x v="2"/>
    <x v="3"/>
  </r>
  <r>
    <n v="166"/>
    <x v="6"/>
    <s v="FDLT-SAMC-03-2018"/>
    <s v="MANTENIMIENTO CASA DE LA CULTURA"/>
    <s v="Presentación de observaciones"/>
    <s v="25/11/2018 01:23 PM (UTC -5 horas)"/>
    <n v="90000000"/>
    <s v="Publicado"/>
    <m/>
    <s v="SIN"/>
    <s v="OTROS"/>
    <x v="4"/>
    <x v="3"/>
  </r>
  <r>
    <n v="167"/>
    <x v="6"/>
    <s v="FDLT-CMA-004-2018"/>
    <s v="INTERVENTORIA PARQUES"/>
    <s v="Presentación de observaciones"/>
    <s v="25/11/2018 04:20 PM (UTC -5 horas)"/>
    <n v="180000000"/>
    <s v="Publicado"/>
    <m/>
    <s v="SIN"/>
    <s v="PARQUES"/>
    <x v="2"/>
    <x v="3"/>
  </r>
  <r>
    <n v="168"/>
    <x v="6"/>
    <s v="FDLT-SAMC-004-2018"/>
    <s v="REPARACIONES LOCATIVAS A LA INFRAESTRUCTURA FISICA DEL JARDIN INFANTIL SAN BENITO"/>
    <s v="Presentación de observaciones"/>
    <s v="26/11/2018 06:49 AM (UTC -5 horas)"/>
    <n v="180000000"/>
    <s v="Publicado"/>
    <m/>
    <s v="SIN"/>
    <s v="OTROS"/>
    <x v="4"/>
    <x v="3"/>
  </r>
  <r>
    <n v="169"/>
    <x v="6"/>
    <s v="FDLT-CM-005-2018"/>
    <s v="INTERVENTORÍA AL CONTRATO DE OBRA PÚBLICA QUE SE SUSCRIBA PARA EL MEJORAMIENTO DEL PUENTE VEHICULAR UBICADO EN EL BARRIO ISLA DEL SOL"/>
    <s v="Presentación de observaciones"/>
    <s v="25/11/2018 09:16 PM (UTC -5 horas)"/>
    <n v="250000000"/>
    <s v="Publicado"/>
    <m/>
    <s v="SIN"/>
    <s v="OTROS"/>
    <x v="2"/>
    <x v="3"/>
  </r>
  <r>
    <n v="170"/>
    <x v="6"/>
    <s v="FDLT-SAMC-005-2018"/>
    <s v="PRESTAR LOS SERVICIOS PARA LA ARTICULACIÓN DE LOS EJERCICIOS DE CONVIVENCIA Y SEGURIDAD CIUDADANA"/>
    <s v="Presentación de observaciones"/>
    <s v="28/11/2018 06:50 AM (UTC -5 horas)"/>
    <n v="131152000"/>
    <s v="Publicado"/>
    <m/>
    <s v="SIN"/>
    <s v="OTROS"/>
    <x v="4"/>
    <x v="3"/>
  </r>
  <r>
    <n v="171"/>
    <x v="6"/>
    <s v="FDLT-SAMC-001-2018"/>
    <s v="BUEN TRATO"/>
    <s v="Presentación de observaciones"/>
    <s v="13/11/2018 08:18 PM (UTC -5 horas)"/>
    <n v="150000000"/>
    <s v="Publicado"/>
    <m/>
    <s v="SIN"/>
    <s v="OTROS"/>
    <x v="4"/>
    <x v="3"/>
  </r>
  <r>
    <s v="N. PROCESOS"/>
    <x v="1"/>
    <n v="171"/>
    <m/>
    <s v="TOTAL"/>
    <m/>
    <n v="48903622274"/>
    <m/>
    <m/>
    <m/>
    <m/>
    <x v="8"/>
    <x v="5"/>
  </r>
  <r>
    <n v="1"/>
    <x v="7"/>
    <s v="FDLB-CD-001-2018"/>
    <s v="CPS 001-2018"/>
    <s v="Presentación de oferta"/>
    <s v="12/01/2018 06:24 PM (UTC -5 horas)"/>
    <n v="41800000"/>
    <s v="Proceso adjudicado y celebrado"/>
    <s v="JUAN PABLO BELTRAN VARGAS"/>
    <n v="249"/>
    <s v="CPS"/>
    <x v="1"/>
    <x v="1"/>
  </r>
  <r>
    <n v="2"/>
    <x v="7"/>
    <s v="FDLB-CD-002-2018"/>
    <s v="CPS 002 Abogado Policivos 1"/>
    <s v="Presentación de oferta"/>
    <s v="15/01/2018 11:17 AM (UTC -5 horas"/>
    <n v="66000000"/>
    <s v="Proceso adjudicado y celebrado"/>
    <s v="ANGELICA MARIA ORTEGA MEDINA"/>
    <n v="250"/>
    <s v="CPS"/>
    <x v="1"/>
    <x v="1"/>
  </r>
  <r>
    <n v="3"/>
    <x v="7"/>
    <s v="FDLB-CD-003-2018"/>
    <s v="PROFESIONAL DE PLANEACION 1"/>
    <s v="Presentación de oferta"/>
    <s v="15/01/2018 07:11 PM (UTC -5 horas)"/>
    <n v="70400000"/>
    <s v="Proceso adjudicado y celebrado"/>
    <s v="ANA MARIA TRUJILLO CORONADO"/>
    <n v="252"/>
    <s v="CPS"/>
    <x v="1"/>
    <x v="1"/>
  </r>
  <r>
    <n v="4"/>
    <x v="7"/>
    <s v="FDLB-CD-04-2018"/>
    <s v="CPS-04-2018 PARTICIPACION 1"/>
    <s v="Presentación de oferta"/>
    <s v="15/01/2018 04:44 PM (UTC -5 horas)"/>
    <n v="70400000"/>
    <s v="Proceso adjudicado y celebrado"/>
    <s v="SANDRA PATRICIA GONZALEZ GONZALEZ"/>
    <n v="251"/>
    <s v="CPS"/>
    <x v="1"/>
    <x v="1"/>
  </r>
  <r>
    <n v="5"/>
    <x v="7"/>
    <s v="FDLB-CD-005-2018"/>
    <s v="CPS-005 TÉCNICO DE ARCHIVO 1"/>
    <s v="Presentación de oferta"/>
    <s v="15/01/2018 06:19 PM (UTC -5 horas)"/>
    <n v="40700000"/>
    <s v="Proceso adjudicado y celebrado"/>
    <s v="AMPARO RAMIREZ CASTILLO"/>
    <n v="253"/>
    <s v="CPS"/>
    <x v="1"/>
    <x v="1"/>
  </r>
  <r>
    <n v="6"/>
    <x v="7"/>
    <s v="FDLB-CD-006-2018"/>
    <s v="AUXILIAR ADMINISTRATIVO AREA DE GESTIÓN POLICIVA"/>
    <s v="Presentación de oferta"/>
    <s v="15/01/2018 10:10 PM (UTC -5 horas)"/>
    <n v="24200000"/>
    <s v="Proceso adjudicado y celebrado"/>
    <s v="NELSON DAVID VELOZA ALFONSO"/>
    <n v="283"/>
    <s v="CPS"/>
    <x v="1"/>
    <x v="1"/>
  </r>
  <r>
    <n v="7"/>
    <x v="7"/>
    <s v="FDLB-CD-007-2018"/>
    <s v="Asesora de Contratación"/>
    <s v="Presentación de oferta"/>
    <s v="16/01/2018 11:33 AM (UTC -5 horas)"/>
    <n v="88000000"/>
    <s v="Proceso adjudicado y celebrado"/>
    <s v="SANDRA JULIETA IBARRA RUIZ"/>
    <n v="255"/>
    <s v="CPS"/>
    <x v="1"/>
    <x v="1"/>
  </r>
  <r>
    <n v="8"/>
    <x v="7"/>
    <s v="FDLB-CD-008-2018"/>
    <s v="Profesional Participación"/>
    <s v="Presentación de oferta"/>
    <s v="16/01/2018 05:57 PM (UTC -5 horas)"/>
    <n v="70400000"/>
    <s v="Proceso adjudicado y celebrado"/>
    <s v="YEGCID WALTEROS RUIZ"/>
    <n v="260"/>
    <s v="CPS"/>
    <x v="1"/>
    <x v="1"/>
  </r>
  <r>
    <n v="9"/>
    <x v="7"/>
    <s v="FDLB-CD-009-2018"/>
    <s v="PROFESIONAL PLANEACIÓN - CULTURA"/>
    <s v="Presentación de oferta"/>
    <s v="17/01/2018 01:21 PM (UTC -5 horas)"/>
    <n v="70400000"/>
    <s v="Proceso adjudicado y celebrado"/>
    <s v="JUAN STEVENS RAMIREZ"/>
    <n v="261"/>
    <s v="CPS"/>
    <x v="1"/>
    <x v="1"/>
  </r>
  <r>
    <n v="10"/>
    <x v="7"/>
    <s v="FDLB-CD-010-2018"/>
    <s v="EL CONTRATISTA SE OBLIGA PARA CON EL FONDO A PRESTAR SUS SERVICIOS DE APOYO EN LA CONDUCCIÓN DE LOS VEHÍCULOS DE PROPIEDAD DEL FONDO DE DESARROLLO LOCAL DE BOSA"/>
    <s v="Presentación de oferta"/>
    <s v="17/01/2018 01:16 PM (UTC -5 horas)"/>
    <n v="24200000"/>
    <s v="Proceso adjudicado y celebrado"/>
    <s v="JOHN FREDY SILVA LOZANO"/>
    <n v="265"/>
    <s v="CPS"/>
    <x v="1"/>
    <x v="1"/>
  </r>
  <r>
    <n v="11"/>
    <x v="7"/>
    <s v="FDLB-CD-0011-2018"/>
    <s v="CPS-0011-2018 PARTICIPACION"/>
    <s v="Presentación de oferta"/>
    <s v="16/01/2018 12:23 PM (UTC -5 horas)"/>
    <n v="66000000"/>
    <s v="Proceso adjudicado y celebrado"/>
    <s v="NELSON RODOLFO OSORIO PINILLA"/>
    <n v="256"/>
    <s v="CPS"/>
    <x v="1"/>
    <x v="1"/>
  </r>
  <r>
    <n v="12"/>
    <x v="7"/>
    <s v="FDLB-012-2018"/>
    <s v="CPS-012-2018 PARTICIPACION"/>
    <s v="Presentación de oferta"/>
    <s v="16/01/2018 02:26 PM (UTC -5 horas)"/>
    <n v="66000000"/>
    <s v="Proceso adjudicado y celebrado"/>
    <s v="MIGUEL ÁNGEL PÉREZ QUIROGA"/>
    <n v="257"/>
    <s v="CPS"/>
    <x v="1"/>
    <x v="1"/>
  </r>
  <r>
    <n v="13"/>
    <x v="7"/>
    <s v="FDLB-CD-013-2018"/>
    <s v="ALEXANDRA BUSTOS TRUJILLO"/>
    <s v="Presentación de oferta"/>
    <s v="16/01/2018 05:37 PM (UTC -5 horas)"/>
    <n v="24200000"/>
    <s v="Proceso adjudicado y celebrado"/>
    <s v="ALEXANDRA BUSTOS TRUJILLO"/>
    <n v="264"/>
    <s v="CPS"/>
    <x v="1"/>
    <x v="1"/>
  </r>
  <r>
    <n v="14"/>
    <x v="7"/>
    <s v="FDLB-CD-014-2018"/>
    <s v="Abogado Policivos 2"/>
    <s v="Presentación de oferta"/>
    <s v="17/01/2018 09:39 AM (UTC -5 horas)"/>
    <n v="66000000"/>
    <s v="Proceso adjudicado y celebrado"/>
    <s v="SONIA PATRICIA RINCON FONSECA"/>
    <n v="258"/>
    <s v="CPS"/>
    <x v="1"/>
    <x v="1"/>
  </r>
  <r>
    <n v="15"/>
    <x v="7"/>
    <s v="FDLB-CD-015-2018"/>
    <s v="EL CONTRATISTA SE OBLIGA PARA CON EL FONDO A PRESTAR SUS SERVICIOS PROFESIONALES PARA LA OPERACIÓN, SEGUIMIENTO Y CUMPLIMIENTO DE LOS PROCESOS Y PROCEDIMIENTOS DEL SERVICIO SOCIAL APOYO ECONÓMICO TIPO C"/>
    <s v="Presentación de oferta"/>
    <s v="17/01/2018 10:42 AM (UTC -5 horas)"/>
    <n v="47300000"/>
    <s v="Proceso adjudicado y celebrado"/>
    <s v="KATIA MARIA BELTRAN CASTRO"/>
    <n v="262"/>
    <s v="CPS"/>
    <x v="1"/>
    <x v="1"/>
  </r>
  <r>
    <n v="16"/>
    <x v="7"/>
    <s v="FDLB-CD-0016-2018"/>
    <s v="Abogado Contratación 1"/>
    <s v="Presentación de oferta"/>
    <s v="17/01/2018 11:35 AM (UTC -5 horas)"/>
    <n v="52800000"/>
    <s v="Proceso adjudicado y celebrado"/>
    <s v="EDWARD FERNANDO MONTOYA GÓMEZ"/>
    <n v="259"/>
    <s v="CPS"/>
    <x v="1"/>
    <x v="1"/>
  </r>
  <r>
    <n v="17"/>
    <x v="7"/>
    <s v="FDLB-CD-017-2018"/>
    <s v="EL CONTRATISTA SE OBLIGA PARA CON EL FONDO A PRESTAR SUS SERVICIOS PROFESIONALES PARA APOYAR LOS TRÁMITES DE PROGRAMACIÓN DEL PAC"/>
    <s v="Presentación de oferta"/>
    <s v="20/01/2018 11:56 AM (UTC -5 horas)"/>
    <n v="52800000"/>
    <s v="Proceso adjudicado y celebrado"/>
    <s v="CARLOS JAVIER CASTAÑO ALVARADO"/>
    <n v="284"/>
    <s v="CPS"/>
    <x v="1"/>
    <x v="1"/>
  </r>
  <r>
    <n v="18"/>
    <x v="7"/>
    <s v="FDLB-CD-018-2018"/>
    <s v="PLANEACION"/>
    <s v="Presentación de oferta"/>
    <s v="17/01/2018 06:01 PM (UTC -5 horas)"/>
    <n v="70400000"/>
    <s v="Proceso adjudicado y celebrado"/>
    <s v="EDWIN ALEJANDRO BUENHOMBRE MORENO"/>
    <n v="273"/>
    <s v="CPS"/>
    <x v="1"/>
    <x v="1"/>
  </r>
  <r>
    <n v="19"/>
    <x v="7"/>
    <s v="FDLB-CD-019-2018"/>
    <s v="WILSON ALBERTO SANCHEZ RODRIGUEZ"/>
    <s v="Presentación de oferta"/>
    <s v="19/01/2018 06:06 PM (UTC -5 horas)"/>
    <n v="24200000"/>
    <s v="Proceso adjudicado y celebrado"/>
    <s v="WILSON ALBERTO SANCHEZ RODRIGUEZ"/>
    <n v="292"/>
    <s v="CPS"/>
    <x v="1"/>
    <x v="1"/>
  </r>
  <r>
    <n v="20"/>
    <x v="7"/>
    <s v="FDLB-CD-020-2018"/>
    <s v="AUXILIAR ADMINISTRATIVO INSPECCIONES"/>
    <s v="Presentación de oferta"/>
    <s v="17/01/2018 04:21 PM (UTC -5 horas)"/>
    <n v="24200000"/>
    <s v="Proceso adjudicado y celebrado"/>
    <s v="NIXON ORTIZ GUERRERO"/>
    <n v="272"/>
    <s v="CPS"/>
    <x v="1"/>
    <x v="1"/>
  </r>
  <r>
    <n v="21"/>
    <x v="7"/>
    <s v="FDLB-CD-021-2018"/>
    <s v="CPS-021-2018 NOTIFICADOR"/>
    <s v="Presentación de oferta"/>
    <s v="16/01/2018 05:34 PM (UTC -5 horas)"/>
    <n v="24200000"/>
    <s v="Proceso adjudicado y celebrado"/>
    <s v="JUAN CARLOS CALDERON AYALA"/>
    <n v="266"/>
    <s v="CPS"/>
    <x v="1"/>
    <x v="1"/>
  </r>
  <r>
    <n v="22"/>
    <x v="7"/>
    <s v="FDLB-CD-022-2018"/>
    <s v="PROFESIONAL SUBSIDIO C"/>
    <s v="Presentación de oferta"/>
    <s v="17/01/2018 03:17 PM (UTC -5 horas)"/>
    <n v="47300000"/>
    <s v="Proceso adjudicado y celebrado"/>
    <s v="LUZ AYDEE SIACHOQUE GARZÓN"/>
    <n v="285"/>
    <s v="CPS"/>
    <x v="1"/>
    <x v="1"/>
  </r>
  <r>
    <n v="23"/>
    <x v="7"/>
    <s v="FDLB-CD-023-2018"/>
    <s v="CD-023-NOTIFICADOR 2"/>
    <s v="Presentación de oferta"/>
    <s v="17/01/2018 08:50 PM (UTC -5 horas)"/>
    <n v="24200000"/>
    <s v="Proceso adjudicado y celebrado"/>
    <s v="ALEXANDER ARIAS CASTELLANOS"/>
    <n v="274"/>
    <s v="CPS"/>
    <x v="1"/>
    <x v="1"/>
  </r>
  <r>
    <n v="24"/>
    <x v="7"/>
    <s v="FDLB-CD-024-2018"/>
    <s v="CPS-024-2018 NOTIFICADOR"/>
    <s v="Presentación de oferta"/>
    <s v="19/01/2018 12:44 PM (UTC -5 horas)"/>
    <n v="24200000"/>
    <s v="Proceso adjudicado y celebrado"/>
    <s v="LUZ CONSUELO FERNANDEZ CARDENAS"/>
    <n v="299"/>
    <s v="CPS"/>
    <x v="1"/>
    <x v="1"/>
  </r>
  <r>
    <n v="25"/>
    <x v="7"/>
    <s v="FDLB-CD-025-2018"/>
    <s v="ASISTENTE DESPACHO"/>
    <s v="Presentación de oferta"/>
    <s v="17/01/2018 06:54 PM (UTC -5 horas)"/>
    <n v="24200000"/>
    <s v="Proceso adjudicado y celebrado"/>
    <s v="MONICA LILIANA DEL VILLAR CALLEJAS"/>
    <n v="271"/>
    <s v="CPS"/>
    <x v="1"/>
    <x v="1"/>
  </r>
  <r>
    <n v="26"/>
    <x v="7"/>
    <s v="FDLB-CD-026-2018"/>
    <s v="PROFESIONAL DE RIESGOS"/>
    <s v="Presentación de oferta"/>
    <s v="17/01/2018 07:39 PM (UTC -5 horas)"/>
    <n v="70400000"/>
    <s v="Proceso adjudicado y celebrado"/>
    <s v="SANDRA MILENA SANCHEZ GAMBA"/>
    <n v="275"/>
    <s v="CPS"/>
    <x v="1"/>
    <x v="1"/>
  </r>
  <r>
    <n v="27"/>
    <x v="7"/>
    <s v="FDLB-CD-027-2018"/>
    <s v="Abogado Policivos 2"/>
    <s v="Presentación de oferta"/>
    <s v="17/01/2018 04:46 PM (UTC -5 horas)"/>
    <n v="66000000"/>
    <s v="Proceso adjudicado y celebrado"/>
    <s v="OSCAR LEONARDO ARIAS REYES"/>
    <n v="263"/>
    <s v="CPS"/>
    <x v="1"/>
    <x v="1"/>
  </r>
  <r>
    <n v="28"/>
    <x v="7"/>
    <s v="FDLB-CD-028-2018"/>
    <s v="Ingeniero Infraestructura 1"/>
    <s v="Presentación de oferta"/>
    <s v="18/01/2018 07:21 AM (UTC -5 horas)"/>
    <n v="70400000"/>
    <s v="Proceso adjudicado y celebrado"/>
    <s v="CAMILO ANDRES DURAN CEPEDA"/>
    <n v="282"/>
    <s v="CPS"/>
    <x v="1"/>
    <x v="1"/>
  </r>
  <r>
    <n v="29"/>
    <x v="7"/>
    <s v="FDLB-CD-029-2018"/>
    <s v="AUXILIAR PRENSA"/>
    <s v="Presentación de oferta"/>
    <s v="17/01/2018 09:09 PM (UTC -5 horas)"/>
    <n v="24200000"/>
    <s v="Proceso adjudicado y celebrado"/>
    <s v="NESTOR HUGO RAMIREZ CAMERO"/>
    <n v="276"/>
    <s v="CPS"/>
    <x v="1"/>
    <x v="1"/>
  </r>
  <r>
    <n v="30"/>
    <x v="7"/>
    <s v="FDLB-CD-030-2018"/>
    <s v="PROFESIONAL PARTICIPACIÓN"/>
    <s v="Presentación de oferta"/>
    <s v="17/01/2018 08:24 PM (UTC -5 horas)"/>
    <n v="66000000"/>
    <s v="Proceso adjudicado y celebrado"/>
    <s v="LINA PAOLA BONILLA BENITEZ"/>
    <n v="268"/>
    <s v="CPS"/>
    <x v="1"/>
    <x v="1"/>
  </r>
  <r>
    <n v="31"/>
    <x v="7"/>
    <s v="FDLB-CD-031-2018"/>
    <s v="EL CONTRATISTA SE OBLIGA PARA CON EL FONDO A PRESTAR SUS SERVICIOS PROFESIONALES PARA LA OPERACIÓN, SEGUIMIENTO Y CUMPLIMIENTO DE LOS PROCEDIMIENTOS ADMINISTRATIVOS"/>
    <s v="Presentación de oferta"/>
    <s v="18/01/2018 11:02 AM (UTC -5 horas)"/>
    <n v="47300000"/>
    <s v="Proceso adjudicado y celebrado"/>
    <s v="NARCY JOHANNA MANOSALVA BERNAL"/>
    <n v="277"/>
    <s v="CPS"/>
    <x v="1"/>
    <x v="1"/>
  </r>
  <r>
    <n v="32"/>
    <x v="7"/>
    <s v="FDLB-CD-032-2018"/>
    <s v="Ingeniero Infraestructura 2"/>
    <s v="Presentación de oferta"/>
    <s v="18/01/2018 09:30 AM (UTC -5 horas)"/>
    <n v="70400000"/>
    <s v="Proceso adjudicado y celebrado"/>
    <s v="JOSE STIVE CORREDOR CELEITA"/>
    <n v="278"/>
    <s v="CPS"/>
    <x v="1"/>
    <x v="1"/>
  </r>
  <r>
    <n v="33"/>
    <x v="7"/>
    <s v="FDLB-CD-033-2018"/>
    <s v="Abogado Contratación 1A"/>
    <s v="Presentación de oferta"/>
    <s v="18/01/2018 03:26 PM (UTC -5 horas)"/>
    <n v="70400000"/>
    <s v="Proceso adjudicado y celebrado"/>
    <s v="RICARDO GARCIA ALVARADO"/>
    <n v="279"/>
    <s v="CPS"/>
    <x v="1"/>
    <x v="1"/>
  </r>
  <r>
    <n v="34"/>
    <x v="7"/>
    <s v="FDLB-CD-034-2018"/>
    <s v="Asesor Policivos 1"/>
    <s v="Presentación de oferta"/>
    <s v="18/01/2018 09:03 PM (UTC -5 horas)"/>
    <n v="88000000"/>
    <s v="Proceso adjudicado y celebrado"/>
    <s v="RICARDO RUBIO ANGULO"/>
    <n v="269"/>
    <s v="CPS"/>
    <x v="1"/>
    <x v="1"/>
  </r>
  <r>
    <n v="0"/>
    <x v="7"/>
    <s v="FDLB-CD-035-2018 - SECOP "/>
    <s v="CPS-035-2018 PLANEACION"/>
    <s v="Presentación de oferta"/>
    <s v="19/01/2018 03:43 PM (UTC -5 horas)"/>
    <n v="0"/>
    <s v="Proceso en evaluación y observaciones"/>
    <s v="SIN ADJUDICAR"/>
    <s v="N/A"/>
    <s v="N/A"/>
    <x v="0"/>
    <x v="0"/>
  </r>
  <r>
    <n v="35"/>
    <x v="7"/>
    <s v="FDLB-CD-035-2018 - PREDIS"/>
    <s v="CPS-035-2018 PLANEACION"/>
    <s v="Presentación de oferta"/>
    <s v="19/01/2018 03:43 PM (UTC -5 horas)"/>
    <n v="70400000"/>
    <s v="Proceso adjudicado y celebrado"/>
    <s v="ANDREA PAOLA VILLAMARIN NAVERO"/>
    <n v="286"/>
    <s v="CPS"/>
    <x v="1"/>
    <x v="1"/>
  </r>
  <r>
    <n v="36"/>
    <x v="7"/>
    <s v="FDLB-CD-036-2018"/>
    <s v="APOYO JURÍDICO INSPECCIONES"/>
    <s v="Presentación de oferta"/>
    <s v="19/01/2018 02:22 PM (UTC -5 horas)"/>
    <n v="66000000"/>
    <s v="Proceso adjudicado y celebrado"/>
    <s v="CESAR AUGUSTO CASAS PACHECO"/>
    <n v="300"/>
    <s v="CPS"/>
    <x v="1"/>
    <x v="1"/>
  </r>
  <r>
    <n v="37"/>
    <x v="7"/>
    <s v="FDLB-CD-037-2018"/>
    <s v="APOYO ADMINISTRATIVO INSPECCIONES"/>
    <s v="Presentación de oferta"/>
    <s v="19/01/2018 03:21 PM (UTC -5 horas)"/>
    <n v="24200000"/>
    <s v="Proceso adjudicado y celebrado"/>
    <s v="JOHN FREDY FONSECA RICO"/>
    <n v="344"/>
    <s v="CPS"/>
    <x v="1"/>
    <x v="1"/>
  </r>
  <r>
    <n v="38"/>
    <x v="7"/>
    <s v="FDLB-CD-038-2018"/>
    <s v="L CONTRATISTA SE OBLIGA PARA CON EL FONDO A PRESTAR SUS SERVICIOS PROFESIONALES PARA LA OPERACIÓN, SEGUIMIENTO Y CUMPLIMIENTO DE LOS PROCEDIMIENTOS ADMINISTRATIVOS"/>
    <s v="Presentación de oferta"/>
    <s v="18/01/2018 03:47 PM (UTC -5 horas)"/>
    <n v="47300000"/>
    <s v="Proceso adjudicado y celebrado"/>
    <s v="SINDY STEFANIA LOPEZ GAITAN"/>
    <n v="280"/>
    <s v="CPS"/>
    <x v="1"/>
    <x v="1"/>
  </r>
  <r>
    <n v="39"/>
    <x v="7"/>
    <s v="FDLB-CD-0039-2017"/>
    <s v="TECNICA ALMACEN"/>
    <s v="Presentación de oferta"/>
    <s v="19/01/2018 09:34 PM (UTC -5 horas)"/>
    <n v="40700000"/>
    <s v="Proceso adjudicado y celebrado"/>
    <s v="CLAUDIA YANNETH MURCIA RUIZ"/>
    <n v="301"/>
    <s v="CPS"/>
    <x v="1"/>
    <x v="1"/>
  </r>
  <r>
    <n v="40"/>
    <x v="7"/>
    <s v="FDLB-CD-040-2018"/>
    <s v="EL CONTRATISTA SE OBLIGA PARA CON EL FONDO A PRESTAR SUS SERVICIOS PROFESIONALES PARA LA OPERACIÓN, SEGUIMIENTO Y CUMPLIMIENTO DE LOS PROCEDIMIENTOS ADMINISTRATIVOS,"/>
    <s v="Presentación de oferta"/>
    <s v="19/01/2018 09:28 AM (UTC -5 horas)"/>
    <n v="47300000"/>
    <s v="Proceso adjudicado y celebrado"/>
    <s v="SONIA GERALDINE RUIZ BARBOSA"/>
    <n v="293"/>
    <s v="CPS"/>
    <x v="1"/>
    <x v="1"/>
  </r>
  <r>
    <n v="41"/>
    <x v="7"/>
    <s v="FDLB-CD-041-2018"/>
    <s v="EL CONTRATISTA SE OBLIGA PARA CON EL FONDO A PRESTAR SUS SERVICIOS PROFESIONALES PARA LA OPERACIÓN, SEGUIMIENTO Y CUMPLIMIENTO DE LOS PROCEDIMIENTOS ADMINISTRATIVOS"/>
    <s v="Presentación de oferta"/>
    <s v="18/01/2018 05:46 PM (UTC -5 horas)"/>
    <n v="47300000"/>
    <s v="Proceso adjudicado y celebrado"/>
    <s v="ASTRID LORENA VALBUENA MUÑOZ"/>
    <n v="287"/>
    <s v="CPS"/>
    <x v="1"/>
    <x v="1"/>
  </r>
  <r>
    <n v="42"/>
    <x v="7"/>
    <s v="FDLB-CD-042-2017"/>
    <s v="SECRETARIA DESPACHO"/>
    <s v="Presentación de oferta"/>
    <s v="19/01/2018 08:48 PM (UTC -5 horas)"/>
    <n v="24200000"/>
    <s v="Proceso adjudicado y celebrado"/>
    <s v="MARIBEL NEUSA SOTELO"/>
    <n v="302"/>
    <s v="CPS"/>
    <x v="1"/>
    <x v="1"/>
  </r>
  <r>
    <n v="43"/>
    <x v="7"/>
    <s v="FDLB-CD-043-2018"/>
    <s v="INGENIERO VOZ Y DATOS"/>
    <s v="Presentación de oferta"/>
    <s v="19/01/2018 05:18 PM (UTC -5 horas)"/>
    <n v="62700000"/>
    <s v="Proceso adjudicado y celebrado"/>
    <s v="ARIZ FELIPE YEPEZ PUERTO"/>
    <n v="314"/>
    <s v="CPS"/>
    <x v="1"/>
    <x v="1"/>
  </r>
  <r>
    <n v="44"/>
    <x v="7"/>
    <s v="FDLB-CD-044-2018"/>
    <s v="EL CONTRATISTA SE OBLIGA PARA CON EL FONDO A PRESTAR SUS SERVICIOS PROFESIONALES PARA LA OPERACIÓN, SEGUIMIENTO Y CUMPLIMIENTO DE LOS PROCEDIMIENTOS ADMINISTRATIVOS"/>
    <s v="Presentación de oferta"/>
    <s v="19/01/2018 10:49 AM (UTC -5 horas)"/>
    <n v="47300000"/>
    <s v="Proceso adjudicado y celebrado"/>
    <s v="RUTH YANETH ZÁRATE VARGAS"/>
    <n v="294"/>
    <s v="CPS"/>
    <x v="1"/>
    <x v="1"/>
  </r>
  <r>
    <n v="45"/>
    <x v="7"/>
    <s v="FDLB-CD-045-2018"/>
    <s v="ABOGADO CONTRATACIÓN"/>
    <s v="Presentación de oferta"/>
    <s v="19/01/2018 12:14 PM (UTC -5 horas)"/>
    <n v="70400000"/>
    <s v="Proceso adjudicado y celebrado"/>
    <s v="LINA MARCELA FLOREZ CARDENAS"/>
    <n v="290"/>
    <s v="CPS"/>
    <x v="1"/>
    <x v="1"/>
  </r>
  <r>
    <n v="46"/>
    <x v="7"/>
    <s v="FDLB-CD-046-2018"/>
    <s v="Abogado Cobro Persuasivo"/>
    <s v="Presentación de oferta"/>
    <s v="19/01/2018 12:37 PM (UTC -5 horas)"/>
    <n v="66000000"/>
    <s v="Proceso adjudicado y celebrado"/>
    <s v="GINA PALOMINO REYES"/>
    <n v="281"/>
    <s v="CPS"/>
    <x v="1"/>
    <x v="1"/>
  </r>
  <r>
    <n v="47"/>
    <x v="7"/>
    <s v="FDLB-CD-047-2018"/>
    <s v="Técnico apoyo Administrador de Red"/>
    <s v="Presentación de oferta"/>
    <s v="20/01/2018 05:21 PM (UTC -5 horas)"/>
    <n v="40700000"/>
    <s v="Proceso adjudicado y celebrado"/>
    <s v="MAYERLI VARGAS DAZA"/>
    <n v="309"/>
    <s v="CPS"/>
    <x v="1"/>
    <x v="1"/>
  </r>
  <r>
    <n v="48"/>
    <x v="7"/>
    <s v="FDLB-CD-048-2018"/>
    <s v="L CONTRATISTA SE OBLIGA PARA CON EL FONDO A PRESTAR SUS SERVICIOS PROFESIONALES PARA PRESTAR SUS SERVICIOS DE APOYO PARA LOS TRÁMITES DE PAGO, LIQUIDACIÓN"/>
    <s v="Presentación de oferta"/>
    <s v="19/01/2018 07:53 PM (UTC -5 horas)"/>
    <n v="55000000"/>
    <s v="Proceso adjudicado y celebrado"/>
    <s v="FREDDY ANDRÉS ARANGO RODRÍGUEZ"/>
    <n v="322"/>
    <s v="CPS"/>
    <x v="1"/>
    <x v="1"/>
  </r>
  <r>
    <n v="49"/>
    <x v="7"/>
    <s v="FDLB-CD-049-2018"/>
    <s v="EL CONTRATISTA SE OBLIGA PARA CON EL FONDO A PRESTAR SUS SERVICIOS PROFESIONALES PARA LA OPERACIÓN, SEGUIMIENTO Y CUMPLIMIENTO DE LOS PROCEDIMIENTOS ADMINISTRATIVOS"/>
    <s v="Presentación de oferta"/>
    <s v="19/01/2018 06:20 PM (UTC -5 horas)"/>
    <n v="47300000"/>
    <s v="Proceso adjudicado y celebrado"/>
    <s v="ANDREA MOGOLLÓN RUGE"/>
    <n v="288"/>
    <s v="CPS"/>
    <x v="1"/>
    <x v="1"/>
  </r>
  <r>
    <n v="0"/>
    <x v="7"/>
    <s v="FDLB-CD-050-2018 - SECOP "/>
    <s v="Técnico Infraestructura 1"/>
    <s v="Presentación de oferta"/>
    <s v="19/01/2018 06:33 PM (UTC -5 horas)"/>
    <n v="0"/>
    <s v="Publicado"/>
    <s v="SIN ADJUDICAR"/>
    <s v="N/A"/>
    <s v="N/A"/>
    <x v="0"/>
    <x v="0"/>
  </r>
  <r>
    <n v="50"/>
    <x v="7"/>
    <s v="FDLB-CD-050-2018 - PREDIS"/>
    <s v="PRESTACION DE SERVICIOS"/>
    <s v="Presentación de oferta"/>
    <s v="19/01/2018 06:33 PM (UTC -5 horas)"/>
    <n v="40700000"/>
    <s v="Proceso adjudicado y celebrado"/>
    <s v="DAYRO ALEXANDER MAHECHA MAHECHA"/>
    <n v="289"/>
    <s v="CPS"/>
    <x v="1"/>
    <x v="1"/>
  </r>
  <r>
    <n v="0"/>
    <x v="7"/>
    <s v="FDLB-CD-051-2018"/>
    <s v="CPS-051-2018 INGENIERO AMBIENTAL"/>
    <s v="Presentación de oferta"/>
    <s v="19/01/2018 05:28 PM (UTC -5 horas)"/>
    <n v="0"/>
    <s v="Publicado"/>
    <s v="SIN ADJUDICAR"/>
    <s v="N/A"/>
    <s v="N/A"/>
    <x v="0"/>
    <x v="0"/>
  </r>
  <r>
    <n v="51"/>
    <x v="7"/>
    <s v="FDLB-CD-052-2018 PREDIS EN SECOP NO FIGURA"/>
    <s v="PRESTACION DE SERVICIOS"/>
    <s v="Presentación de oferta"/>
    <s v="19/01/2018 05:28 PM (UTC -5 horas)"/>
    <n v="70400000"/>
    <s v="Proceso adjudicado y celebrado"/>
    <s v="WILSON ALBERTO GONZÁLEZ SALAMANZA"/>
    <n v="291"/>
    <s v="CPS"/>
    <x v="1"/>
    <x v="1"/>
  </r>
  <r>
    <n v="52"/>
    <x v="7"/>
    <s v="FDLB-CD-053-2018"/>
    <s v="ABOGADO LIQUIDACIONES"/>
    <s v="Presentación de oferta"/>
    <s v="20/01/2018 10:31 AM (UTC -5 horas)"/>
    <n v="70400000"/>
    <s v="Proceso adjudicado y celebrado"/>
    <s v="MARIA NUBIA ZAMBRANO ROMERO"/>
    <n v="315"/>
    <s v="CPS"/>
    <x v="1"/>
    <x v="1"/>
  </r>
  <r>
    <n v="53"/>
    <x v="7"/>
    <s v="FDLB-CD-054-2018"/>
    <s v="AUXILIAR GESTION POLICIVO OBRAS"/>
    <s v="Presentación de oferta"/>
    <s v="19/01/2018 10:11 PM (UTC -5 horas)"/>
    <n v="24200000"/>
    <s v="Proceso adjudicado y celebrado"/>
    <s v="ANDRES GARCIA CUVILLOS"/>
    <n v="295"/>
    <s v="CPS"/>
    <x v="1"/>
    <x v="1"/>
  </r>
  <r>
    <n v="54"/>
    <x v="7"/>
    <s v="FDLB-CD-055-2018"/>
    <s v="Técnico de Infraestructura 2"/>
    <s v="Presentación de oferta"/>
    <s v="19/01/2018 07:58 PM (UTC -5 horas)"/>
    <n v="40700000"/>
    <s v="Proceso adjudicado y celebrado"/>
    <s v="MÓNICA JOHANNA CHIPATECUA QUEVEDO"/>
    <n v="312"/>
    <s v="CPS"/>
    <x v="1"/>
    <x v="1"/>
  </r>
  <r>
    <n v="55"/>
    <x v="7"/>
    <s v="FDLB-056-2018"/>
    <s v="PROFESIONAL LIQUIDACIONES"/>
    <s v="Presentación de oferta"/>
    <s v="19/01/2018 11:03 PM (UTC -5 horas)"/>
    <n v="70400000"/>
    <s v="Proceso adjudicado y celebrado"/>
    <s v="MARIA ANGELICA GARZON VERA"/>
    <n v="313"/>
    <s v="CPS"/>
    <x v="1"/>
    <x v="1"/>
  </r>
  <r>
    <n v="56"/>
    <x v="7"/>
    <s v="FDLB-CD-057-2018"/>
    <s v="EL CONTRATISTA SE OBLIGA PARA CON EL FONDO A PRESTAR SUS SERVICIOS DE APOYO A LA GESTIÓN EN EL ARCHIVO DE LA ALCALDÍA LOCAL DE BOSA"/>
    <s v="Presentación de oferta"/>
    <s v="20/01/2018 11:11 AM (UTC -5 horas)"/>
    <n v="24200000"/>
    <s v="Proceso adjudicado y celebrado"/>
    <s v="JAIME ARDILA GRACIA"/>
    <n v="366"/>
    <s v="CPS"/>
    <x v="1"/>
    <x v="1"/>
  </r>
  <r>
    <n v="57"/>
    <x v="7"/>
    <s v="FDLB-CD-058-2018"/>
    <s v="AUXILIAR GESTION POLICIVA"/>
    <s v="Presentación de oferta"/>
    <s v="20/01/2018 09:25 AM (UTC -5 horas)"/>
    <n v="24200000"/>
    <s v="Proceso adjudicado y celebrado"/>
    <s v="CAROLINA CARABALLO CASTILLA"/>
    <n v="363"/>
    <s v="CPS"/>
    <x v="1"/>
    <x v="1"/>
  </r>
  <r>
    <n v="58"/>
    <x v="7"/>
    <s v="FDLB-CD-059-2018"/>
    <s v="AUXILIAR GESTION POLICIVO"/>
    <s v="Presentación de oferta"/>
    <s v="20/01/2018 10:04 AM (UTC -5 horas)"/>
    <n v="24200000"/>
    <s v="Proceso adjudicado y celebrado"/>
    <s v="DIANA CAROLINA ORTIZ"/>
    <n v="323"/>
    <s v="CPS"/>
    <x v="1"/>
    <x v="1"/>
  </r>
  <r>
    <n v="59"/>
    <x v="7"/>
    <s v="FDLB-CD-060-2018"/>
    <s v="TECNICO PRESUPUESTO"/>
    <s v="Presentación de oferta"/>
    <s v="25/01/2018 05:22 PM (UTC -5 horas)"/>
    <n v="40700000"/>
    <s v="Proceso adjudicado y celebrado"/>
    <s v="OSCAR GIOVANNY CONTRERAS NOVOA"/>
    <n v="356"/>
    <s v="CPS"/>
    <x v="1"/>
    <x v="1"/>
  </r>
  <r>
    <n v="60"/>
    <x v="7"/>
    <s v="FDLB-CD-061-2018"/>
    <s v="APOYO LOGÍSTICO Y REPARACIONES MENORES"/>
    <s v="Presentación de oferta"/>
    <s v="20/01/2018 05:41 PM (UTC -5 horas)"/>
    <n v="24200000"/>
    <s v="Proceso adjudicado y celebrado"/>
    <s v="ANDRES FERNANDO MENDOZA ROCHA"/>
    <n v="310"/>
    <s v="CPS"/>
    <x v="1"/>
    <x v="1"/>
  </r>
  <r>
    <n v="61"/>
    <x v="7"/>
    <s v="FDLB-CD-062-2018"/>
    <s v="PROMOTOR DE LA MEJORA"/>
    <s v="Presentación de oferta"/>
    <s v="23/01/2018 12:41 PM (UTC -5 horas)"/>
    <n v="59400000"/>
    <s v="Proceso adjudicado y celebrado"/>
    <s v="LUIS EDUARDO POLO ARRIGUI - REGISTRO 30/1/2018"/>
    <n v="404"/>
    <s v="CPS"/>
    <x v="1"/>
    <x v="1"/>
  </r>
  <r>
    <n v="62"/>
    <x v="7"/>
    <s v="FDLB-CD-063-2018"/>
    <s v="CPS-063-2018 CANASTA DE COSTOS"/>
    <s v="Presentación de oferta"/>
    <s v="20/01/2018 12:12 PM (UTC -5 horas)"/>
    <n v="57200000"/>
    <s v="Proceso adjudicado y celebrado"/>
    <s v="RAUL ARCADIO FOERO MARTÍNEZ"/>
    <n v="305"/>
    <s v="CPS"/>
    <x v="1"/>
    <x v="1"/>
  </r>
  <r>
    <n v="0"/>
    <x v="7"/>
    <s v="FDLB-CD-064-2018"/>
    <s v="CPS-064-2018 ABOGADO LIQUIDACION"/>
    <s v="Presentación de oferta"/>
    <s v="20/01/2018 06:55 PM (UTC -5 horas)"/>
    <n v="0"/>
    <s v="Proceso en evaluación y observaciones"/>
    <s v="SIN ADJUDICAR"/>
    <s v="N/A"/>
    <s v="N/A"/>
    <x v="0"/>
    <x v="0"/>
  </r>
  <r>
    <n v="63"/>
    <x v="7"/>
    <s v="FDLB-CD-065-2018"/>
    <s v="L CONTRATISTA SE OBLIGA PARA CON EL FONDO A PRESTAR SUS SERVICIOS DE APOYO A LA GESTIÓN EN EL ARCHIVO DE LA ALCALDÍA LOCAL DE BOSA"/>
    <s v="Presentación de oferta"/>
    <s v="22/01/2018 03:47 PM (UTC -5 horas)"/>
    <n v="24200000"/>
    <s v="Proceso adjudicado y celebrado"/>
    <s v="JESSICA PAOLA QUITIAN ARIZA"/>
    <n v="325"/>
    <s v="CPS"/>
    <x v="1"/>
    <x v="1"/>
  </r>
  <r>
    <n v="64"/>
    <x v="7"/>
    <s v="FDLB-CD-066-2018"/>
    <s v="ANGELA PATRICIA GARCIA CRUZ"/>
    <s v="Presentación de oferta"/>
    <s v="22/01/2018 04:59 PM (UTC -5 horas)"/>
    <n v="24200000"/>
    <s v="Proceso adjudicado y celebrado"/>
    <s v="ANGELA PATRICIA GARCÍA CRUZ"/>
    <n v="362"/>
    <s v="CPS"/>
    <x v="1"/>
    <x v="1"/>
  </r>
  <r>
    <n v="65"/>
    <x v="7"/>
    <s v="FDLB-CD-067-2018"/>
    <s v="AUXILIAR JAL"/>
    <s v="Presentación de oferta"/>
    <s v="22/01/2018 12:48 PM (UTC -5 horas)"/>
    <n v="24200000"/>
    <s v="Proceso adjudicado y celebrado"/>
    <s v="EDNA CAROLINA ARANGO CORREA"/>
    <n v="324"/>
    <s v="CPS"/>
    <x v="1"/>
    <x v="1"/>
  </r>
  <r>
    <n v="66"/>
    <x v="7"/>
    <s v="FDLB-CD-068-2018"/>
    <s v="EL CONTRATISTA SE OBLIGA PARA CON EL FONDO DE DESARROLLO LOCAL DE BOSA PARA APOYAR ADMINISTRATIVAMENTE EN LA DESCONGESTIÓN DE LOS EXPEDIENTES"/>
    <s v="Presentación de oferta"/>
    <s v="20/01/2018 05:03 PM (UTC -5 horas)"/>
    <n v="24200000"/>
    <s v="Proceso adjudicado y celebrado"/>
    <s v="CARMEN ELISA LADINO"/>
    <n v="326"/>
    <s v="CPS"/>
    <x v="1"/>
    <x v="1"/>
  </r>
  <r>
    <n v="67"/>
    <x v="7"/>
    <s v="FDLB-CD-069-2018"/>
    <s v="AUXILIAR GESTION POLICIVA"/>
    <s v="Presentación de oferta"/>
    <s v="20/01/2018 05:34 PM (UTC -5 horas)"/>
    <n v="24200000"/>
    <s v="Proceso adjudicado y celebrado"/>
    <s v="STEFANI LIZETH ECHEVERREIA SÁNCHEZ"/>
    <n v="327"/>
    <s v="CPS"/>
    <x v="1"/>
    <x v="1"/>
  </r>
  <r>
    <n v="68"/>
    <x v="7"/>
    <s v="FDLB-CD-070-2018"/>
    <s v="Profesional Planeación Estudios del Sector"/>
    <s v="Presentación de oferta"/>
    <s v="22/01/2018 06:59 PM (UTC -5 horas)"/>
    <n v="70400000"/>
    <s v="Proceso adjudicado y celebrado"/>
    <s v="ADRIANA LUCIA ESPINOSA BALLEN"/>
    <n v="350"/>
    <s v="CPS"/>
    <x v="1"/>
    <x v="1"/>
  </r>
  <r>
    <n v="69"/>
    <x v="7"/>
    <s v="FDLB-CD-071-2018"/>
    <s v="Abogado Cobro Persuasivo 2"/>
    <s v="Presentación de oferta"/>
    <s v="20/01/2018 11:25 AM (UTC -5 horas)"/>
    <n v="66000000"/>
    <s v="Proceso adjudicado y celebrado"/>
    <s v="CLAUDIA MARCELA OCHOA PÁEZ - REGISTRO 30/1/2018"/>
    <n v="405"/>
    <s v="CPS"/>
    <x v="1"/>
    <x v="1"/>
  </r>
  <r>
    <n v="70"/>
    <x v="7"/>
    <s v="FDLB-CD-072-2018"/>
    <s v="Abogado Contratación 2"/>
    <s v="Presentación de oferta"/>
    <s v="23/01/2018 02:18 PM (UTC -5 horas)"/>
    <n v="52800000"/>
    <s v="Proceso adjudicado y celebrado"/>
    <s v="CAROLINA MORRIS PRIETO"/>
    <n v="329"/>
    <s v="CPS"/>
    <x v="1"/>
    <x v="1"/>
  </r>
  <r>
    <n v="0"/>
    <x v="7"/>
    <s v="FDLB-CD-073-2018 - SECOP"/>
    <s v="CONDUCTOR"/>
    <s v="Presentación de oferta"/>
    <s v="22/01/2018 08:50 AM (UTC -5 horas)"/>
    <n v="0"/>
    <s v="Proceso en evaluación y observaciones"/>
    <s v="SIN ADJUDICAR"/>
    <s v="N/A"/>
    <s v="N/A"/>
    <x v="0"/>
    <x v="0"/>
  </r>
  <r>
    <n v="71"/>
    <x v="7"/>
    <s v="FDLB-CD-073-2018 - PREDIS"/>
    <s v="PRESTACION DE SERVICIOS"/>
    <s v="Presentación de oferta"/>
    <s v="22/01/2018 08:50 AM (UTC -5 horas)"/>
    <n v="23100000"/>
    <s v="Proceso adjudicado y celebrado"/>
    <s v="FABIO AVENDAÑO VAÑLENCIA"/>
    <n v="328"/>
    <s v="CPS"/>
    <x v="1"/>
    <x v="1"/>
  </r>
  <r>
    <n v="72"/>
    <x v="7"/>
    <s v="FDLB-CD-074-2018"/>
    <s v="LIDER SUBSIDIO C"/>
    <s v="Presentación de oferta"/>
    <s v="20/01/2018 07:05 PM (UTC -5 horas)"/>
    <n v="53900000"/>
    <s v="Proceso adjudicado y celebrado"/>
    <s v="RICARDO RODRÍGUEZ GARCÍA"/>
    <n v="296"/>
    <s v="CPS"/>
    <x v="1"/>
    <x v="1"/>
  </r>
  <r>
    <n v="73"/>
    <x v="7"/>
    <s v="FDLB-CD-075-2018"/>
    <s v="Profesional SUB C "/>
    <s v="Presentación de oferta"/>
    <s v="20/01/2018 05:03 PM (UTC -5 horas)"/>
    <n v="47300000"/>
    <s v="Proceso adjudicado y celebrado"/>
    <s v="NANCY ESTELLA QUEVEDO"/>
    <n v="330"/>
    <s v="CPS"/>
    <x v="1"/>
    <x v="1"/>
  </r>
  <r>
    <n v="74"/>
    <x v="7"/>
    <s v="FDLB-CD-076-2018"/>
    <s v="ABOGADO CONTRATACIÓN"/>
    <s v="Presentación de oferta"/>
    <s v="20/01/2018 04:20 PM (UTC -5 horas)"/>
    <n v="70400000"/>
    <s v="Proceso adjudicado y celebrado"/>
    <s v="ANGELA MARIA GAITÁN GONZALEZ"/>
    <n v="297"/>
    <s v="CPS"/>
    <x v="1"/>
    <x v="1"/>
  </r>
  <r>
    <n v="75"/>
    <x v="7"/>
    <s v="FDLB-CD-077-2018"/>
    <s v="CPS-077-2018 PLANEACION CULTURA"/>
    <s v="Presentación de oferta"/>
    <s v="20/01/2018 05:21 PM (UTC -5 horas)"/>
    <n v="70400000"/>
    <s v="Proceso adjudicado y celebrado"/>
    <s v="LUZ ADRIANA VILLARREAL SÁNCHEZ"/>
    <n v="311"/>
    <s v="CPS"/>
    <x v="1"/>
    <x v="1"/>
  </r>
  <r>
    <n v="76"/>
    <x v="7"/>
    <s v="FDLB-CD-078-2018"/>
    <s v="CPS-078-2018 COORDINADORA PARTICIPACION"/>
    <s v="Presentación de oferta"/>
    <s v="22/01/2018 11:28 AM (UTC -5 horas)"/>
    <n v="70400000"/>
    <s v="Proceso adjudicado y celebrado"/>
    <s v="LUCY SEPULVEDA"/>
    <n v="298"/>
    <s v="CPS"/>
    <x v="1"/>
    <x v="1"/>
  </r>
  <r>
    <n v="77"/>
    <x v="7"/>
    <s v="FDLB-CD-079-2018"/>
    <s v="VIRNA LISA ESPITIA MORENO"/>
    <s v="Presentación de oferta"/>
    <s v="24/01/2018 11:43 AM (UTC -5 horas)"/>
    <n v="70400000"/>
    <s v="Proceso adjudicado y celebrado"/>
    <s v="VIRNA LISA ESPITIA MORENO"/>
    <n v="349"/>
    <s v="CPS"/>
    <x v="1"/>
    <x v="1"/>
  </r>
  <r>
    <n v="0"/>
    <x v="7"/>
    <s v="FDLB-CD-080-2018"/>
    <s v="EL CONTRATISTA SE OBLIGA PARA CON EL FONDO A PRESTAR SUS SERVICIOS DE APOYO A LA GESTIÓN EN LAS ACTIVIDADES QUE SE GENEREN EN LA JUNTA ADMINISTRADORA LOCAL DE BOSA"/>
    <s v="Presentación de oferta"/>
    <s v="23/01/2018 12:18 PM (UTC -5 horas)"/>
    <n v="0"/>
    <s v="Proceso adjudicado y celebrado"/>
    <s v="SIN ADJUDICAR"/>
    <s v="N/A"/>
    <s v="N/A"/>
    <x v="0"/>
    <x v="0"/>
  </r>
  <r>
    <n v="78"/>
    <x v="7"/>
    <s v="FDLB-CD-081-2018"/>
    <s v="EL CONTRATISTA SE OBLIGA PARA CON EL FONDO A PRESTAR SUS SERVICIOS PROFESIONALES EN EL AREA DE GESTION DEL DESARROLLO LOCAL-OFICINA DE PLANEACION LOCAL "/>
    <s v="Presentación de oferta"/>
    <s v="22/01/2018 11:07 AM (UTC -5 horas)"/>
    <n v="70400000"/>
    <s v="Proceso adjudicado y celebrado"/>
    <s v="MARIA NATHALYA DELGADO MUÑOZ"/>
    <n v="303"/>
    <s v="CPS"/>
    <x v="1"/>
    <x v="1"/>
  </r>
  <r>
    <n v="79"/>
    <x v="7"/>
    <s v="FDLB-CD-082-2018"/>
    <s v="CPS-082-2018 AUXILIAR"/>
    <s v="Presentación de oferta"/>
    <s v="23/01/2018 12:04 PM (UTC -5 horas)"/>
    <n v="24200000"/>
    <s v="Proceso adjudicado y celebrado"/>
    <s v="DIANA REALPE"/>
    <n v="331"/>
    <s v="CPS"/>
    <x v="1"/>
    <x v="1"/>
  </r>
  <r>
    <n v="80"/>
    <x v="7"/>
    <s v="FDLB-CD-083-2018"/>
    <s v="ABOGADO CONTRATACION"/>
    <s v="Presentación de oferta"/>
    <s v="22/01/2018 10:25 AM (UTC -5 horas)"/>
    <n v="70400000"/>
    <s v="Proceso adjudicado y celebrado"/>
    <s v="ALBEIRO SÁNCHEZ RODRÍGUEZ"/>
    <n v="304"/>
    <s v="CPS"/>
    <x v="1"/>
    <x v="1"/>
  </r>
  <r>
    <n v="81"/>
    <x v="7"/>
    <s v="FDLB-CD-084-2018"/>
    <s v="Profesional Proyecto Seguridad"/>
    <s v="Presentación de oferta"/>
    <s v="22/01/2018 09:40 AM (UTC -5 horas)"/>
    <n v="70400000"/>
    <s v="Proceso adjudicado y celebrado"/>
    <s v="RICARDO ANDRÉS FORERO CLEVES"/>
    <n v="306"/>
    <s v="CPS"/>
    <x v="1"/>
    <x v="1"/>
  </r>
  <r>
    <n v="82"/>
    <x v="7"/>
    <s v="FDLB-CD-085-2018"/>
    <s v="Técnico Área Gestión Administrativa 1"/>
    <s v="Presentación de oferta"/>
    <s v="22/01/2018 12:11 PM (UTC -5 horas)"/>
    <n v="40700000"/>
    <s v="Proceso adjudicado y celebrado"/>
    <s v="CINDY YICED ARDILA ARROYO"/>
    <n v="308"/>
    <s v="CPS"/>
    <x v="1"/>
    <x v="1"/>
  </r>
  <r>
    <n v="83"/>
    <x v="7"/>
    <s v="FDLB-CD-086-2018"/>
    <s v="EL CONTRATISTA SE OBLIGA PARA CON EL FONDO A PRESTAR SUS SERVICIOS PROFESIONALES A PRESTAR SUS SERVICIOS PARA APOYAR TÉCNICAMENTE LAS DISTINTAS ETAPAS DE LOS PROCESOS DE COMPETENCIA DE LAS INSPECCIONES DE LA LOCALIDAD DE BOSA"/>
    <s v="Presentación de oferta"/>
    <s v="22/01/2018 06:08 PM (UTC -5 horas)"/>
    <n v="70400000"/>
    <s v="Proceso adjudicado y celebrado"/>
    <s v="MILDRED TATIANA MORENO CASTRO"/>
    <n v="333"/>
    <s v="CPS"/>
    <x v="1"/>
    <x v="1"/>
  </r>
  <r>
    <n v="84"/>
    <x v="7"/>
    <s v="FDLB-CD-87-2018"/>
    <s v="INGE MALLA VIAL"/>
    <s v="Presentación de oferta"/>
    <s v="23/01/2018 08:32 AM (UTC -5 horas)"/>
    <n v="70400000"/>
    <s v="Proceso adjudicado y celebrado"/>
    <s v="WILLIAM SÁNCHEZ FERRUCHO"/>
    <n v="334"/>
    <s v="CPS"/>
    <x v="1"/>
    <x v="1"/>
  </r>
  <r>
    <n v="85"/>
    <x v="7"/>
    <s v="FDLB-CD-088-2017"/>
    <s v="CONDUCTOR"/>
    <s v="Presentación de oferta"/>
    <s v="22/01/2018 03:46 PM (UTC -5 horas)"/>
    <n v="23100000"/>
    <s v="Proceso adjudicado y celebrado"/>
    <s v="JOSÉ ORLANDO RUÍZ GARCÍA"/>
    <n v="337"/>
    <s v="CPS"/>
    <x v="1"/>
    <x v="1"/>
  </r>
  <r>
    <n v="86"/>
    <x v="7"/>
    <s v="FDLB-CD-089-2018"/>
    <s v="Abogado Apoyo Gestión Policiva"/>
    <s v="Presentación de oferta"/>
    <s v="23/01/2018 10:57 AM (UTC -5 horas)"/>
    <n v="70400000"/>
    <s v="Proceso adjudicado y celebrado"/>
    <s v="ALBA AZUCENA PEÑA GARZON"/>
    <n v="316"/>
    <s v="CPS"/>
    <x v="1"/>
    <x v="1"/>
  </r>
  <r>
    <n v="87"/>
    <x v="7"/>
    <s v="FDLB-CD-090-2018"/>
    <s v="Técnico Área de Gestión Administrativa 2"/>
    <s v="Presentación de oferta"/>
    <s v="22/01/2018 03:00 PM (UTC -5 horas)"/>
    <n v="40700000"/>
    <s v="Proceso adjudicado y celebrado"/>
    <s v="JULIO ANDRES BAUTISTA ALBARRACIN"/>
    <n v="307"/>
    <s v="CPS"/>
    <x v="1"/>
    <x v="1"/>
  </r>
  <r>
    <n v="88"/>
    <x v="7"/>
    <s v="FDLB-CD-091-2018"/>
    <s v="CPS-091-2018 AMBIENTE 1"/>
    <s v="Presentación de oferta"/>
    <s v="22/01/2018 03:09 PM (UTC -5 horas)"/>
    <n v="70400000"/>
    <s v="Proceso adjudicado y celebrado"/>
    <s v="FAINORY LIZETH TIBADUIZA LANDINEZ"/>
    <n v="338"/>
    <s v="CPS"/>
    <x v="1"/>
    <x v="1"/>
  </r>
  <r>
    <n v="89"/>
    <x v="7"/>
    <s v="FDLB-CD-092-2018"/>
    <s v="ingeniero Apoyo Seguimiento Estabilidad Obras"/>
    <s v="Presentación de oferta"/>
    <s v="23/01/2018 03:16 PM (UTC -5 horas)"/>
    <n v="70400000"/>
    <s v="Proceso adjudicado y celebrado"/>
    <s v="PRUDENCIO BECERRA FINO"/>
    <n v="317"/>
    <s v="CPS"/>
    <x v="1"/>
    <x v="1"/>
  </r>
  <r>
    <n v="90"/>
    <x v="7"/>
    <s v="FDLB-CD-093-2018"/>
    <s v="CPS-093-2018 ABOGADA LIQUIDACION (Este contrato esta duplicado)"/>
    <s v="Presentación de oferta"/>
    <s v="22/01/2018 06:41 PM (UTC -5 horas)"/>
    <n v="70400000"/>
    <s v="Proceso adjudicado y celebrado"/>
    <s v="CARMEN CAROLINA URREGO BERNAL"/>
    <n v="339"/>
    <s v="CPS"/>
    <x v="1"/>
    <x v="1"/>
  </r>
  <r>
    <n v="91"/>
    <x v="7"/>
    <s v="FDLB-CD-094-2018"/>
    <s v="TECNICO ARCHIVO"/>
    <s v="Presentación de oferta"/>
    <s v="24/01/2018 05:38 PM (UTC -5 horas)"/>
    <n v="40700000"/>
    <s v="Proceso adjudicado y celebrado"/>
    <s v="MARÍA JULIANA GONZÁLEZ RINCÓN"/>
    <n v="375"/>
    <s v="CPS"/>
    <x v="1"/>
    <x v="1"/>
  </r>
  <r>
    <n v="92"/>
    <x v="7"/>
    <s v="FDLB-CD-095-2018"/>
    <s v="CPS-095-2018 SUBCIDIO C"/>
    <s v="Presentación de oferta"/>
    <s v="23/01/2018 06:47 PM (UTC -5 horas)"/>
    <n v="47300000"/>
    <s v="Proceso adjudicado y celebrado"/>
    <s v="MÓNICA HERRERA VACCA"/>
    <n v="332"/>
    <s v="CPS"/>
    <x v="1"/>
    <x v="1"/>
  </r>
  <r>
    <n v="93"/>
    <x v="7"/>
    <s v="FDLB-CD-096-2018"/>
    <s v="AUXILIAR ALMACEN (este contrato esta duplicado)"/>
    <s v="Presentación de oferta"/>
    <s v="23/01/2018 05:31 PM (UTC -5 horas)"/>
    <n v="24200000"/>
    <s v="Proceso adjudicado y celebrado"/>
    <s v="EMERSON RIVERA CORTES"/>
    <n v="371"/>
    <s v="CPS"/>
    <x v="1"/>
    <x v="1"/>
  </r>
  <r>
    <n v="94"/>
    <x v="7"/>
    <s v="FDLB-CD-097-2018"/>
    <s v="EL CONTRATISTA SE OBLIGA PARA CON EL FONDO A PRESTAR SUS SERVICIOS PROFESIONALES PARA PRESTAR SUS SERVICIOS PROFESIONALES PARA APOYAR JURÍDICAMENTE LA EJECUCIÓN DE LAS ACCIONES REQUERIDAS PARA LA DEPURACIÓN DE LAS ACTUACIONES ADMINISTRATIVAS QUE CURSAN EN LA ALCALDÍA LOCAL DE BOSA"/>
    <s v="Presentación de oferta"/>
    <s v="24/01/2018 05:03 PM (UTC -5 horas)"/>
    <n v="66000000"/>
    <s v="Proceso adjudicado y celebrado"/>
    <s v="JHON ALEXANDER TIBADUIZA CASTAÑEDA"/>
    <n v="367"/>
    <s v="CPS"/>
    <x v="1"/>
    <x v="1"/>
  </r>
  <r>
    <n v="95"/>
    <x v="7"/>
    <s v="FDLB-098-2018"/>
    <s v="PROFESIONAL PARTICIPACION"/>
    <s v="Presentación de oferta"/>
    <s v="24/01/2018 10:10 PM (UTC -5 horas)"/>
    <n v="46200000"/>
    <s v="Proceso adjudicado y celebrado"/>
    <s v="HUGO ALBERTO ARDILA SÁNCHEZ"/>
    <n v="335"/>
    <s v="CPS"/>
    <x v="1"/>
    <x v="1"/>
  </r>
  <r>
    <n v="96"/>
    <x v="7"/>
    <s v="FDLB-CD-099-2018"/>
    <s v="Abogado Inspecciones"/>
    <s v="Presentación de oferta"/>
    <s v="25/01/2018 12:44 PM (UTC -5 horas)"/>
    <n v="66000000"/>
    <s v="Proceso adjudicado y celebrado"/>
    <s v="YUDY STELLA FONSECA RICO"/>
    <n v="318"/>
    <s v="CPS"/>
    <x v="1"/>
    <x v="1"/>
  </r>
  <r>
    <n v="97"/>
    <x v="7"/>
    <s v="FDLB-CD-100-2018"/>
    <s v="APOYO TECNICO INSEPECCIONES"/>
    <s v="Presentación de oferta"/>
    <s v="24/01/2018 12:50 PM (UTC -5 horas)"/>
    <n v="70400000"/>
    <s v="Proceso adjudicado y celebrado"/>
    <s v="JOSÉ GABRIEL MOLINA RIOS"/>
    <n v="368"/>
    <s v="CPS"/>
    <x v="1"/>
    <x v="1"/>
  </r>
  <r>
    <n v="98"/>
    <x v="7"/>
    <s v="FDLB-CD-101-2018"/>
    <s v="CPS 101-2018 PARTICIPACION"/>
    <s v="Presentación de oferta"/>
    <s v="24/01/2018 11:23 AM (UTC -5 horas)"/>
    <n v="52800000"/>
    <s v="Proceso adjudicado y celebrado"/>
    <s v="LUIS FELIX GUTIERREZ MERIÑO"/>
    <n v="336"/>
    <s v="CPS"/>
    <x v="1"/>
    <x v="1"/>
  </r>
  <r>
    <n v="99"/>
    <x v="7"/>
    <s v="FDLB-CD-102-2018"/>
    <s v="PROFESIONAL SUB C"/>
    <s v="Presentación de oferta"/>
    <s v="25/01/2018 05:03 PM (UTC -5 horas)"/>
    <n v="47300000"/>
    <s v="Proceso adjudicado y celebrado"/>
    <s v="ALBA LUZ MARTÍNEZ SALAZAR"/>
    <n v="345"/>
    <s v="CPS"/>
    <x v="1"/>
    <x v="1"/>
  </r>
  <r>
    <n v="100"/>
    <x v="7"/>
    <s v="FDLB-CD-103-2017"/>
    <s v="INGENIERO AMBIENTAL INSTITUCIONAL"/>
    <s v="Presentación de oferta"/>
    <s v="25/01/2018 10:57 AM (UTC -5 horas)"/>
    <n v="70400000"/>
    <s v="Proceso adjudicado y celebrado"/>
    <s v="JAVIER AUGUSTO GARCÍA PÁEZ"/>
    <n v="380"/>
    <s v="CPS"/>
    <x v="1"/>
    <x v="1"/>
  </r>
  <r>
    <n v="101"/>
    <x v="7"/>
    <s v="FDLB-CD-104-2018"/>
    <s v="Apoyo Archivo"/>
    <s v="Presentación de oferta"/>
    <s v="25/01/2018 02:43 PM (UTC -5 horas)"/>
    <n v="24200000"/>
    <s v="Proceso adjudicado y celebrado"/>
    <s v="SANDRA MILENA GUZMAN ROMERO"/>
    <n v="321"/>
    <s v="CPS"/>
    <x v="1"/>
    <x v="1"/>
  </r>
  <r>
    <n v="102"/>
    <x v="7"/>
    <s v="FDLB-CD-105-2018"/>
    <s v="CARLOS HUMBERTO HERNANDEZ ANGARITA"/>
    <s v="Presentación de oferta"/>
    <s v="24/01/2018 06:52 PM (UTC -5 horas)"/>
    <n v="23100000"/>
    <s v="Proceso adjudicado y celebrado"/>
    <s v="CARLOS HUMBERTO HERNANDEZ ANGARITA"/>
    <n v="372"/>
    <s v="CPS"/>
    <x v="1"/>
    <x v="1"/>
  </r>
  <r>
    <n v="103"/>
    <x v="7"/>
    <s v="FDLB-CD-106-2018"/>
    <s v="AUXILIAR DE ARCHIVO"/>
    <s v="Presentación de oferta"/>
    <s v="24/01/2018 06:27 PM (UTC -5 horas)"/>
    <n v="24200000"/>
    <s v="Proceso adjudicado y celebrado"/>
    <s v="SANDRA CHAPARRO - SECOP _x000a_SANDRA MILENA FONSECA - PREDIS"/>
    <n v="369"/>
    <s v="CPS"/>
    <x v="1"/>
    <x v="1"/>
  </r>
  <r>
    <n v="104"/>
    <x v="7"/>
    <s v="FDLB-CD-107-2018"/>
    <s v="CPS-107-2018 ABOGADA LIQUIDACION"/>
    <s v="Presentación de oferta"/>
    <s v="25/01/2018 12:38 PM (UTC -5 horas)"/>
    <n v="70400000"/>
    <s v="Proceso adjudicado y celebrado"/>
    <s v="JOHANNA ALEXANDRA LEGUIZAMON ACEVEDO"/>
    <n v="340"/>
    <s v="CPS"/>
    <x v="1"/>
    <x v="1"/>
  </r>
  <r>
    <n v="105"/>
    <x v="7"/>
    <s v="FDLB-CD-108-2018"/>
    <s v="NOTIFICADOR"/>
    <s v="Presentación de oferta"/>
    <s v="25/01/2018 11:22 AM (UTC -5 horas)"/>
    <n v="24200000"/>
    <s v="Proceso adjudicado y celebrado"/>
    <s v="JONNY ORLANDO BAUTISTA ROMERO"/>
    <n v="343"/>
    <s v="CPS"/>
    <x v="1"/>
    <x v="1"/>
  </r>
  <r>
    <n v="106"/>
    <x v="7"/>
    <s v="FDLB-CD-109-2018"/>
    <s v="PROFESIONAL DE PRENSA"/>
    <s v="Presentación de oferta"/>
    <s v="25/01/2018 11:19 AM (UTC -5 horas)"/>
    <n v="57200000"/>
    <s v="Proceso adjudicado y celebrado"/>
    <s v="YENY PATRICIA AREVALO LOPEZ"/>
    <n v="319"/>
    <s v="CPS"/>
    <x v="1"/>
    <x v="1"/>
  </r>
  <r>
    <n v="107"/>
    <x v="7"/>
    <s v="FDLB-CD-110-2018"/>
    <s v="CPS-110-2018 CONDUCTOR"/>
    <s v="Presentación de oferta"/>
    <s v="25/01/2018 11:57 AM (UTC -5 horas)"/>
    <n v="24200000"/>
    <s v="Proceso adjudicado y celebrado"/>
    <s v="LEOSMEL MEDINA MOLINA"/>
    <n v="320"/>
    <s v="CPS"/>
    <x v="1"/>
    <x v="1"/>
  </r>
  <r>
    <n v="108"/>
    <x v="7"/>
    <s v="FDLB-CD-111-2018"/>
    <s v="Abogado Oficina Contratación"/>
    <s v="Presentación de oferta"/>
    <s v="25/01/2018 07:02 PM (UTC -5 horas)"/>
    <n v="38400000"/>
    <s v="Proceso adjudicado y celebrado"/>
    <s v="MONICA YULIETH GUTIERREZ VALCARCEL"/>
    <n v="342"/>
    <s v="CPS"/>
    <x v="1"/>
    <x v="1"/>
  </r>
  <r>
    <n v="0"/>
    <x v="7"/>
    <s v="FDLB-112-2018 - SECOP"/>
    <s v="ARQUITECTO INSPECCIONES"/>
    <s v="Presentación de oferta"/>
    <s v="26/01/2018 04:17 PM (UTC -5 horas)"/>
    <n v="0"/>
    <s v="Proceso adjudicado y celebrado"/>
    <s v="SIN ADJUDICAR"/>
    <s v="N/A"/>
    <s v="N/A"/>
    <x v="0"/>
    <x v="0"/>
  </r>
  <r>
    <n v="109"/>
    <x v="7"/>
    <s v="FDLB-112-2018 - PREDIS"/>
    <s v="PRESTACIÓN DE SERVICIOS"/>
    <s v="Presentación de oferta"/>
    <m/>
    <n v="70400000"/>
    <s v="Proceso adjudicado y celebrado"/>
    <s v="PEDRO AUGUSTO DEL CAMPO NEIRA"/>
    <n v="377"/>
    <s v="CPS"/>
    <x v="1"/>
    <x v="1"/>
  </r>
  <r>
    <n v="110"/>
    <x v="7"/>
    <s v="FDLB-CD-113-2018"/>
    <s v="INGENIERO DE APOYO INFRAESTRUCTURA"/>
    <s v="Presentación de oferta"/>
    <s v="25/01/2018 12:22 PM (UTC -5 horas)"/>
    <n v="56100000"/>
    <s v="Proceso adjudicado y celebrado"/>
    <s v="ROLANDO ESTEBAN CRUZ ACOSTA"/>
    <n v="365"/>
    <s v="CPS"/>
    <x v="1"/>
    <x v="1"/>
  </r>
  <r>
    <n v="111"/>
    <x v="7"/>
    <s v="FDLB-CD-114-2018"/>
    <s v="EL CONTRATISTA SE OBLIGA PARA CON EL FONDO A PRESTAR SUS SERVICIOS DE APOYO LOGISTICO Y ASISTENCIAL EN EL AREA DE GESTION DEL DESARROLLO LOCAL (este contrato esta duplicado)"/>
    <s v="Presentación de oferta"/>
    <s v="25/01/2018 03:52 PM (UTC -5 horas)"/>
    <n v="13200000"/>
    <s v="Proceso adjudicado y celebrado"/>
    <s v="ALEJANDRO RINCÓN MEDINA"/>
    <n v="346"/>
    <s v="CPS"/>
    <x v="1"/>
    <x v="1"/>
  </r>
  <r>
    <n v="112"/>
    <x v="7"/>
    <s v="FDLB-CD-115-2018"/>
    <s v="PROFESIONAL PARTICIPACIÓN "/>
    <s v="Presentación de oferta"/>
    <s v="25/01/2018 07:23 PM (UTC -5 horas)"/>
    <n v="52800000"/>
    <s v="Proceso adjudicado y celebrado"/>
    <s v="MARIO ALONSO MORENO MONTES"/>
    <n v="364"/>
    <s v="CPS"/>
    <x v="1"/>
    <x v="1"/>
  </r>
  <r>
    <n v="113"/>
    <x v="7"/>
    <s v="FDLB-CD-116-2017"/>
    <s v="PROFESIONAL DE PARTICIPACION"/>
    <s v="Presentación de oferta"/>
    <s v="25/01/2018 06:40 PM (UTC -5 horas)"/>
    <n v="66000000"/>
    <s v="Proceso adjudicado y celebrado"/>
    <s v="ENRIQUE ESCOBAR JIMÉNEZ"/>
    <n v="347"/>
    <s v="CPS"/>
    <x v="1"/>
    <x v="1"/>
  </r>
  <r>
    <n v="0"/>
    <x v="7"/>
    <s v="FDLB-CD-117-2018"/>
    <s v="ANDREA LILIANA VARGAS TRIANA"/>
    <s v="Presentación de oferta"/>
    <s v="25/01/2018 05:01 PM (UTC -5 horas)"/>
    <n v="0"/>
    <s v="Proceso en evaluación y observaciones"/>
    <s v="SIN ADJUDICAR"/>
    <s v="N/A"/>
    <s v="N/A"/>
    <x v="0"/>
    <x v="0"/>
  </r>
  <r>
    <n v="0"/>
    <x v="7"/>
    <s v="FDLB-CD-118-2018"/>
    <s v="EL CONTRATISTA SE OBLIGA PARA CON EL FONDO A PRESTAR LOS SERVICIOS TÉCNICOS PARA LA OPERACIÓN, SEGUIMIENTO Y CUMPLIMIENTO DE LOS PROCESOS Y PROCEDIMIENTOS DEL SUBSIDIO TIPO C, "/>
    <s v="Presentación de oferta"/>
    <s v="25/01/2018 05:37 PM (UTC -5 horas)"/>
    <n v="0"/>
    <s v="Publicado"/>
    <s v="SIN ADJUDICAR"/>
    <s v="N/A"/>
    <s v="N/A"/>
    <x v="0"/>
    <x v="0"/>
  </r>
  <r>
    <n v="114"/>
    <x v="7"/>
    <s v="FDLB-CD-119-2017"/>
    <s v="ASESORA DE COMUNICACIONES"/>
    <s v="Presentación de oferta"/>
    <s v="25/01/2018 12:10 PM (UTC -5 horas)"/>
    <n v="82500000"/>
    <s v="Proceso adjudicado y celebrado"/>
    <s v="CLAUDIA PATRICIA LOPEZ HERRERA"/>
    <n v="351"/>
    <s v="CPS"/>
    <x v="1"/>
    <x v="1"/>
  </r>
  <r>
    <n v="115"/>
    <x v="7"/>
    <s v="FDLB-CD-120-2018"/>
    <s v="Ingeniero Infraestructura Malla Vial"/>
    <s v="Presentación de oferta"/>
    <s v="25/01/2018 06:12 PM (UTC -5 horas)"/>
    <n v="70400000"/>
    <s v="Proceso adjudicado y celebrado"/>
    <s v="NESTOR GERMÁN GONZÁLEZ MOTTA"/>
    <n v="352"/>
    <s v="CPS"/>
    <x v="1"/>
    <x v="1"/>
  </r>
  <r>
    <n v="116"/>
    <x v="7"/>
    <s v="FDLB-CD-121-2018"/>
    <s v="CPS-121-2018 CONTADOR"/>
    <s v="Presentación de oferta"/>
    <s v="25/01/2018 05:56 PM (UTC -5 horas)"/>
    <n v="55000000"/>
    <s v="Proceso adjudicado y celebrado"/>
    <s v="MARTÍN EMILIO BARRERO QUINTERO"/>
    <n v="353"/>
    <s v="CPS"/>
    <x v="1"/>
    <x v="1"/>
  </r>
  <r>
    <n v="117"/>
    <x v="7"/>
    <s v="FDLB-CD-122-2018"/>
    <s v="CPS-122-2018 ADMINISTRAR LOS SERVICIOS INFORMÁTICOS Y TECNOLÓGICOS"/>
    <s v="Presentación de oferta"/>
    <s v="25/01/2018 07:53 PM (UTC -5 horas)"/>
    <n v="52800000"/>
    <s v="Proceso adjudicado y celebrado"/>
    <s v="MARTHA CONSUELO PRIETO LEÓN"/>
    <n v="376"/>
    <s v="CPS"/>
    <x v="1"/>
    <x v="1"/>
  </r>
  <r>
    <n v="118"/>
    <x v="7"/>
    <s v="FDLB-CD-123-2018"/>
    <s v="Profesional planeación"/>
    <s v="Presentación de oferta"/>
    <s v="25/01/2018 04:59 PM (UTC -5 horas)"/>
    <n v="52800000"/>
    <s v="Proceso adjudicado y celebrado"/>
    <s v="HELMER OSWALDO LOPEZ RODRIGUEZ"/>
    <n v="341"/>
    <s v="CPS"/>
    <x v="1"/>
    <x v="1"/>
  </r>
  <r>
    <n v="119"/>
    <x v="7"/>
    <s v="FDLB-CD-124-2018"/>
    <s v="ABOGADO INSPECCIONES"/>
    <s v="Presentación de oferta"/>
    <s v="25/01/2018 07:49 PM (UTC -5 horas)"/>
    <n v="66000000"/>
    <s v="Proceso adjudicado y celebrado"/>
    <s v="CARLOS ENRIQUE FREYLE MATIZ"/>
    <n v="357"/>
    <s v="CPS"/>
    <x v="1"/>
    <x v="1"/>
  </r>
  <r>
    <n v="120"/>
    <x v="7"/>
    <s v="FDLB-CD-125-2018"/>
    <s v="PROFESIONAL RIESGO "/>
    <s v="Presentación de oferta"/>
    <s v="25/01/2018 10:11 PM (UTC -5 horas)"/>
    <n v="70400000"/>
    <s v="Proceso adjudicado y celebrado"/>
    <s v="JENNIFER PAOLA MONDRAGON PACHON"/>
    <n v="359"/>
    <s v="CPS"/>
    <x v="1"/>
    <x v="1"/>
  </r>
  <r>
    <n v="121"/>
    <x v="7"/>
    <s v="FDLB-CD-126-2018"/>
    <s v="ABOGADO GESTIÓN COBRO PERSUASIVO"/>
    <s v="Presentación de oferta"/>
    <s v="25/01/2018 08:25 PM (UTC -5 horas)"/>
    <n v="36000000"/>
    <s v="Proceso adjudicado y celebrado"/>
    <s v="OMAR RODRIGUEZ QUIÑONES . REGISTRO 29/1/2018"/>
    <n v="390"/>
    <s v="CPS"/>
    <x v="1"/>
    <x v="1"/>
  </r>
  <r>
    <n v="122"/>
    <x v="7"/>
    <s v="FDLB-CD-127-2018"/>
    <s v="PROFESIONAL INFRAESTRUCTURA"/>
    <s v="Presentación de oferta"/>
    <s v="25/01/2018 07:44 PM (UTC -5 horas)"/>
    <n v="70400000"/>
    <s v="Proceso adjudicado y celebrado"/>
    <s v="CLARA PATRICIA GUTÍERREZ SUÁREZ"/>
    <n v="382"/>
    <s v="CPS"/>
    <x v="1"/>
    <x v="1"/>
  </r>
  <r>
    <n v="123"/>
    <x v="7"/>
    <s v="FDLB-CD-128-2018"/>
    <s v="PROFESIONAL GESTIÓN POLICIVA"/>
    <s v="Presentación de oferta"/>
    <s v="25/01/2018 08:05 PM (UTC -5 horas)"/>
    <n v="36000000"/>
    <s v="Proceso adjudicado y celebrado"/>
    <s v="CARLOS ANDRÉS SERRANO GARZÓN"/>
    <n v="381"/>
    <s v="CPS"/>
    <x v="1"/>
    <x v="1"/>
  </r>
  <r>
    <n v="124"/>
    <x v="7"/>
    <s v="FDLB-CD-129-2018"/>
    <s v="ASESOR PLANEACION "/>
    <s v="Presentación de oferta"/>
    <s v="25/01/2018 06:11 PM (UTC -5 horas)"/>
    <n v="102245000"/>
    <s v="Proceso adjudicado y celebrado"/>
    <s v="FABIO ALBERTO ALZATE CARREÑO"/>
    <n v="354"/>
    <s v="CPS"/>
    <x v="1"/>
    <x v="1"/>
  </r>
  <r>
    <n v="125"/>
    <x v="7"/>
    <s v="FDLB-CD-130-2018"/>
    <s v="COMUNICADORA"/>
    <s v="Presentación de oferta"/>
    <s v="26/01/2018 04:00 PM (UTC -5 horas)"/>
    <n v="52800000"/>
    <s v="Proceso adjudicado y celebrado"/>
    <s v="LIZETH CAROLINA SANTIAGO"/>
    <n v="360"/>
    <s v="CPS"/>
    <x v="1"/>
    <x v="1"/>
  </r>
  <r>
    <n v="126"/>
    <x v="7"/>
    <s v="FDLB-131-2018"/>
    <s v="AUXILIAR ARCHIVO"/>
    <s v="Presentación de oferta"/>
    <s v="25/01/2018 08:45 PM (UTC -5 horas)"/>
    <n v="19800000"/>
    <s v="Proceso adjudicado y celebrado"/>
    <s v="LEIDY CAMILA ALVAREZ GIL"/>
    <n v="358"/>
    <s v="CPS"/>
    <x v="1"/>
    <x v="1"/>
  </r>
  <r>
    <n v="127"/>
    <x v="7"/>
    <s v="FDLB-CD-132-2018"/>
    <s v="EL CONTRATISTA SE OBLIGA A PRESTAR SUS SERVICIOS COMO PROFESIONAL ESPECIALIZADO DE INFRAESTRUCTURA DEL ÁREA DE GESTIÓN DEL DESARROLLO LOCAL"/>
    <s v="Presentación de oferta"/>
    <s v="25/01/2018 06:52 PM (UTC -5 horas)"/>
    <n v="82500000"/>
    <s v="Proceso adjudicado y celebrado"/>
    <s v="JUAN CARLOS ALFONSO PÉREZ"/>
    <n v="383"/>
    <s v="CPS"/>
    <x v="1"/>
    <x v="1"/>
  </r>
  <r>
    <n v="128"/>
    <x v="7"/>
    <s v="FDLB-CD-133-2018"/>
    <s v="INGENIERO APOYO ADMINISTRACION RED"/>
    <s v="Presentación de oferta"/>
    <s v="25/01/2018 04:54 PM (UTC -5 horas)"/>
    <n v="62700000"/>
    <s v="Proceso adjudicado y celebrado"/>
    <s v="JOHANNA MARCELA LÓPEZ SALAMANCA"/>
    <n v="355"/>
    <s v="CPS"/>
    <x v="1"/>
    <x v="1"/>
  </r>
  <r>
    <n v="129"/>
    <x v="7"/>
    <s v="FDLB-CD-134-2018"/>
    <s v="Apoyo asistencial al Despacho"/>
    <s v="Presentación de oferta"/>
    <s v="26/01/2018 01:15 PM (UTC -5 horas)"/>
    <n v="13200000"/>
    <s v="Proceso adjudicado y celebrado"/>
    <s v="GINELL CAMILA CUERVO BUITRAGO"/>
    <n v="378"/>
    <s v="CPS"/>
    <x v="1"/>
    <x v="1"/>
  </r>
  <r>
    <n v="130"/>
    <x v="7"/>
    <s v="FDLB-CD-135-2018"/>
    <s v="CPS-135-2018 FOTOGRAFO"/>
    <s v="Presentación de oferta"/>
    <s v="26/01/2018 08:57 AM (UTC -5 horas)"/>
    <n v="40700000"/>
    <s v="Proceso adjudicado y celebrado"/>
    <s v="JESUS DAVID CUBILLOS MONDRAGON"/>
    <n v="373"/>
    <s v="CPS"/>
    <x v="1"/>
    <x v="1"/>
  </r>
  <r>
    <n v="131"/>
    <x v="7"/>
    <s v="FDLB-CD-136-2018"/>
    <s v="AUXILIAR CASA DE LA PARTICIPACIÓN"/>
    <s v="Presentación de oferta"/>
    <s v="26/01/2018 10:00 PM (UTC -5 horas)"/>
    <n v="24200000"/>
    <s v="Proceso adjudicado y celebrado"/>
    <s v="MIGUEL ANGEL GONZÁLEZ"/>
    <n v="386"/>
    <s v="CPS"/>
    <x v="1"/>
    <x v="1"/>
  </r>
  <r>
    <n v="132"/>
    <x v="7"/>
    <s v="FDLB-CD-139-2018"/>
    <s v="Gestor Social Obras"/>
    <s v="Presentación de oferta"/>
    <s v="26/01/2018 08:16 PM (UTC -5 horas)"/>
    <n v="25200000"/>
    <s v="Proceso adjudicado y celebrado"/>
    <s v="ANGELA SOFIA SEPÚLVEDA TORRIJOS"/>
    <n v="379"/>
    <s v="CPS"/>
    <x v="1"/>
    <x v="1"/>
  </r>
  <r>
    <n v="133"/>
    <x v="7"/>
    <s v="FDLB-CD-140-2018"/>
    <s v="PRESTAR SUS SERVICIOS DE APOYO A LA GESTIÓN EN LAS ACTIVIDADES QUE SE GENEREN EN LA JUNTA ADMINISTRADORA LOCAL DE BOSA"/>
    <s v="Presentación de oferta"/>
    <s v="26/01/2018 11:45 AM (UTC -5 horas)"/>
    <n v="24200000"/>
    <s v="Proceso adjudicado y celebrado"/>
    <s v="YENNY ALEXANDRA MORA ROA - REGISTRO 29/1/2018"/>
    <n v="391"/>
    <s v="CPS"/>
    <x v="1"/>
    <x v="1"/>
  </r>
  <r>
    <n v="134"/>
    <x v="7"/>
    <s v="FDLB-CD-141-2018"/>
    <s v="ABOGADO EN EL ÁREA DE GESTIÓN DEL DESARROLLO LOCAL,"/>
    <s v="Presentación de oferta"/>
    <s v="25/01/2018 09:53 PM (UTC -5 horas)"/>
    <n v="70400000"/>
    <s v="Proceso adjudicado y celebrado"/>
    <s v="JOSE REINERIO MOSQUERA MASMELA - REGISTRO 29/1/2018"/>
    <n v="392"/>
    <s v="CPS"/>
    <x v="1"/>
    <x v="1"/>
  </r>
  <r>
    <n v="135"/>
    <x v="7"/>
    <s v="FDLB-142-2018"/>
    <s v="ABOGADO CONTRATACION "/>
    <s v="Presentación de oferta"/>
    <s v="25/01/2018 09:15 PM (UTC -5 horas)"/>
    <n v="52800000"/>
    <s v="Proceso adjudicado y celebrado"/>
    <s v="ALBERT JOSÉ OTERO PABA"/>
    <n v="361"/>
    <s v="CPS"/>
    <x v="1"/>
    <x v="1"/>
  </r>
  <r>
    <n v="136"/>
    <x v="7"/>
    <s v="FDLB-CD-143-2018"/>
    <s v="CPS-143-2018 PUNTO DIGITAL"/>
    <s v="Presentación de oferta"/>
    <s v="26/01/2018 09:39 PM (UTC -5 horas)"/>
    <n v="35200000"/>
    <s v="Proceso adjudicado y celebrado"/>
    <s v="DIANA MARCELA CABRERA GIL"/>
    <n v="385"/>
    <s v="CPS"/>
    <x v="1"/>
    <x v="1"/>
  </r>
  <r>
    <n v="137"/>
    <x v="7"/>
    <s v="FDLB-CD-0144-2018"/>
    <s v="CPS-144-2018 PERIODISTA"/>
    <s v="Presentación de oferta"/>
    <s v="26/01/2018 08:13 PM (UTC -5 horas)"/>
    <n v="25200000"/>
    <s v="Proceso adjudicado y celebrado"/>
    <s v="FABIAN HIGUERA ROMERO - REGISTRO 29/1/2018"/>
    <n v="393"/>
    <s v="CPS"/>
    <x v="1"/>
    <x v="1"/>
  </r>
  <r>
    <n v="138"/>
    <x v="7"/>
    <s v="FDLB-CD-145-2018"/>
    <s v="INGENIERO CASA DEL CONSUMIDOR"/>
    <s v="Presentación de oferta"/>
    <s v="26/01/2018 08:52 PM (UTC -5 horas)"/>
    <n v="52800000"/>
    <s v="Proceso adjudicado y celebrado"/>
    <s v="HOLMAN FERNANDO PIÑEROS ARENAS"/>
    <n v="394"/>
    <s v="CPS"/>
    <x v="1"/>
    <x v="1"/>
  </r>
  <r>
    <n v="139"/>
    <x v="7"/>
    <s v="FDLB-CD-146-2018"/>
    <s v="CPS-146-2018 PROFESIONAL ARCHIVO"/>
    <s v="Presentación de oferta"/>
    <s v="26/01/2018 04:29 PM (UTC -5 horas)"/>
    <n v="62700000"/>
    <s v="Proceso adjudicado y celebrado"/>
    <s v="MARIA ISABEL CARREÑO MARQUEZ - REGISTRO 29/1/2018"/>
    <n v="374"/>
    <s v="CPS"/>
    <x v="1"/>
    <x v="1"/>
  </r>
  <r>
    <n v="140"/>
    <x v="7"/>
    <s v="FDLB-CD-147-2018"/>
    <s v="Abogado Depuración Actuaciones Gestión Policiva"/>
    <s v="Presentación de oferta"/>
    <s v="26/01/2018 05:41 PM (UTC -5 horas)"/>
    <n v="66000000"/>
    <s v="Proceso adjudicado y celebrado"/>
    <s v="CARLOS EDUARDO TELLEZ DIAZ"/>
    <n v="370"/>
    <s v="CPS"/>
    <x v="1"/>
    <x v="1"/>
  </r>
  <r>
    <n v="141"/>
    <x v="7"/>
    <s v="FDLB-CD-148-2018"/>
    <s v="ABOGADO DESCONGESTION"/>
    <s v="Presentación de oferta"/>
    <s v="26/01/2018 09:22 PM (UTC -5 horas)"/>
    <n v="66000000"/>
    <s v="Proceso adjudicado y celebrado"/>
    <s v="LUIS JORGE AMADO - REGISTRO 29/1/2018"/>
    <n v="395"/>
    <s v="CPS"/>
    <x v="1"/>
    <x v="1"/>
  </r>
  <r>
    <n v="142"/>
    <x v="7"/>
    <s v="FDLB-CD-149-2018"/>
    <s v="PROFESIONAL LIQUIDACIONES"/>
    <s v="Presentación de oferta"/>
    <s v="26/01/2018 04:31 PM (UTC -5 horas)"/>
    <n v="70400000"/>
    <s v="Proceso adjudicado y celebrado"/>
    <s v="WILLIAM ALBERTO SUAREZ QUESADA - REGISTRO 30/1/2018"/>
    <n v="406"/>
    <s v="CPS"/>
    <x v="1"/>
    <x v="1"/>
  </r>
  <r>
    <n v="143"/>
    <x v="7"/>
    <s v="FDLB-CD-150-2018"/>
    <s v="PROFESIONAL DEPURACIÓN ACTUACIONES ADMINISTRATIVAS"/>
    <s v="Presentación de oferta"/>
    <s v="26/01/2018 04:35 PM (UTC -5 horas)"/>
    <n v="66000000"/>
    <s v="Proceso adjudicado y celebrado"/>
    <s v="JOSE DAVID CRISTANCHO PEREZ - REGISTRO 29/1/2018"/>
    <n v="396"/>
    <s v="CPS"/>
    <x v="1"/>
    <x v="1"/>
  </r>
  <r>
    <n v="144"/>
    <x v="7"/>
    <s v="FDLB-CD-151-2018"/>
    <s v="PRESTAR LOS SERVICIOS TÉCNICOS PARA LA OPERACIÓN, SEGUIMIENTO Y CUMPLIMIENTO DE LOS PROCESOS Y PROCEDIMIENTOS DEL SUBSIDIO TIPO C"/>
    <s v="Presentación de oferta"/>
    <s v="26/01/2018 04:49 PM (UTC -5 horas)"/>
    <n v="31900000"/>
    <s v="Proceso adjudicado y celebrado"/>
    <s v="ANDREA LILIANA VARGAS TRIANA - REGISTRO 29/1/2018"/>
    <n v="397"/>
    <s v="CPS"/>
    <x v="1"/>
    <x v="1"/>
  </r>
  <r>
    <n v="145"/>
    <x v="7"/>
    <s v="FDLB-152-2018"/>
    <s v="SERVICIOS TÉCNICOS PARA LA OPERACIÓN, SEGUIMIENTO Y CUMPLIMIENTO DE LOS PROCESOS Y PROCEDIMIENTOS DEL SUBSIDIO TIPO C"/>
    <s v="Presentación de oferta"/>
    <s v="26/01/2018 05:55 PM (UTC -5 horas)"/>
    <n v="31900000"/>
    <s v="Proceso adjudicado y celebrado"/>
    <s v="MALEIDY ALEXANDRA MARTINEZ CHAVEZ - REGISTRO 29/1/2018"/>
    <n v="398"/>
    <s v="CPS"/>
    <x v="1"/>
    <x v="1"/>
  </r>
  <r>
    <n v="146"/>
    <x v="7"/>
    <s v="FDLB-CD-153-2018"/>
    <s v="PROMOTOR DE CALIDAD"/>
    <s v="Presentación de oferta"/>
    <s v="26/01/2018 08:07 PM (UTC -5 horas)"/>
    <n v="59400000"/>
    <s v="Proceso adjudicado y celebrado"/>
    <s v="KATHERIN JOHANA MORENO CASTAÑEDA"/>
    <n v="384"/>
    <s v="CPS"/>
    <x v="1"/>
    <x v="1"/>
  </r>
  <r>
    <n v="147"/>
    <x v="7"/>
    <s v="FDLB-CD-154-2018"/>
    <s v="PROFESIONAL OFICINA DE PRENSA"/>
    <s v="Presentación de oferta"/>
    <s v="26/01/2018 09:37 PM (UTC -5 horas)"/>
    <n v="40700000"/>
    <s v="Proceso adjudicado y celebrado"/>
    <s v="MARY LUZ CÁRDENAS PARRA"/>
    <n v="387"/>
    <s v="CPS"/>
    <x v="1"/>
    <x v="1"/>
  </r>
  <r>
    <n v="148"/>
    <x v="7"/>
    <s v="FDLB-CD-155-2018"/>
    <s v="TECNICO DE GESTION DEL RIESGO "/>
    <s v="Presentación de oferta"/>
    <s v="26/01/2018 08:20 PM (UTC -5 horas)"/>
    <n v="40700000"/>
    <s v="Proceso adjudicado y celebrado"/>
    <s v="DIANA MARCELA GOMEZ ESPITIA - REGISTRO 29/1/2018"/>
    <n v="399"/>
    <s v="CPS"/>
    <x v="1"/>
    <x v="1"/>
  </r>
  <r>
    <n v="149"/>
    <x v="7"/>
    <s v="FDLB-CD-156-2018"/>
    <s v="Abogado Punto Atención al Consumidor"/>
    <s v="Presentación de oferta"/>
    <s v="26/01/2018 10:43 PM (UTC -5 horas)"/>
    <n v="52800000"/>
    <s v="Proceso adjudicado y celebrado"/>
    <s v="FERNANDO ANDRES CARVAJAL MOLINA - REGISTRO 27/1/2018"/>
    <n v="389"/>
    <s v="CPS"/>
    <x v="1"/>
    <x v="1"/>
  </r>
  <r>
    <n v="150"/>
    <x v="7"/>
    <s v="FDLB-CD-158-2018"/>
    <s v="CPS-158-2018 ARQUITECTO"/>
    <s v="Presentación de oferta"/>
    <s v="26/01/2018 10:40 PM (UTC -5 horas)"/>
    <n v="66000000"/>
    <s v="Proceso adjudicado y celebrado"/>
    <s v="JOSE MAURICIO BELLO PEREZ - REGISTRO 29/1/2018"/>
    <n v="401"/>
    <s v="CPS"/>
    <x v="1"/>
    <x v="1"/>
  </r>
  <r>
    <n v="151"/>
    <x v="7"/>
    <s v="FDLB-CD-159-2018"/>
    <s v="PROFESIONAL DESCONGESTIÓN ACTUACIONES ADMINISTRATIVAS"/>
    <s v="Presentación de oferta"/>
    <s v="26/01/2018 11:18 PM (UTC -5 horas)"/>
    <n v="66000000"/>
    <s v="Proceso adjudicado y celebrado"/>
    <s v="JAMESSON JESUS SOSA RODRIGUEZ - REGISTRO 29/1/2018"/>
    <n v="400"/>
    <s v="CPS"/>
    <x v="1"/>
    <x v="1"/>
  </r>
  <r>
    <n v="152"/>
    <x v="7"/>
    <s v="FDLB-CD-160-2018"/>
    <s v="INGENIERO FORESTAL"/>
    <s v="Presentación de oferta"/>
    <s v="26/01/2018 10:53 PM (UTC -5 horas)"/>
    <n v="70400000"/>
    <s v="Proceso adjudicado y celebrado"/>
    <s v="GERMÁN EDUARDO GODOY RIVERA - REGISTRO 29/1/2018"/>
    <n v="402"/>
    <s v="CPS"/>
    <x v="1"/>
    <x v="1"/>
  </r>
  <r>
    <n v="153"/>
    <x v="7"/>
    <s v="FDLB-CD-162-2018"/>
    <s v="GESTOR DE SEGURIDAD"/>
    <s v="Presentación de oferta"/>
    <s v="26/01/2018 11:46 PM (UTC -5 horas)"/>
    <n v="59400000"/>
    <s v="Proceso adjudicado y celebrado"/>
    <s v="MAURICIO ULLOA ORTIZ - REGISTRO 30/1/2018"/>
    <n v="403"/>
    <s v="CPS"/>
    <x v="1"/>
    <x v="1"/>
  </r>
  <r>
    <n v="154"/>
    <x v="7"/>
    <s v="FDLB-CD - 0178-2018"/>
    <s v="ABOGADO CONTRATACION"/>
    <s v="Presentación de oferta"/>
    <s v="28/08/2018 05:22 PM (UTC -5 horas)"/>
    <n v="25600000"/>
    <s v="Proceso adjudicado y celebrado"/>
    <s v="ZAIDA VIANNEY RODRIGUEZ RODRIGUEZ "/>
    <n v="601"/>
    <s v="CPS"/>
    <x v="1"/>
    <x v="1"/>
  </r>
  <r>
    <n v="155"/>
    <x v="7"/>
    <s v="FDLB-CD-179-2018"/>
    <s v="APOYO ASISTENCIAL AL DESPACHO"/>
    <s v="Presentación de oferta"/>
    <s v="30/08/2018 06:07 PM (UTC -5 horas)"/>
    <n v="8800000"/>
    <s v="Proceso adjudicado y celebrado"/>
    <s v="NATALIA PAOLA QUINTERO BARRERO"/>
    <n v="602"/>
    <s v="CPS"/>
    <x v="1"/>
    <x v="1"/>
  </r>
  <r>
    <n v="156"/>
    <x v="7"/>
    <s v="FDLB-CD-180-2018"/>
    <s v="ACOMPAÑAMIENTO GESTION SOCIAL OBRAS DE INFRAESTRUCTURA"/>
    <s v="Presentación de oferta"/>
    <s v="04/09/2018 11:14 AM (UTC -5 horas)"/>
    <n v="16240000"/>
    <s v="Proceso adjudicado y celebrado"/>
    <s v="ÁNGELA SOFIA SEPÚLVEDA TORRIJOS"/>
    <n v="617"/>
    <s v="CPS"/>
    <x v="1"/>
    <x v="1"/>
  </r>
  <r>
    <n v="157"/>
    <x v="7"/>
    <s v="FDLF-CD-181-2018"/>
    <s v="ABOGADO COBRO PERSUASIVO"/>
    <s v="Presentación de oferta"/>
    <s v="31/08/2018 05:35 PM (UTC -5 horas)"/>
    <n v="25173333"/>
    <s v="Proceso adjudicado y celebrado"/>
    <s v="CARLOS ARTURO BELLO PACHON"/>
    <n v="620"/>
    <s v="CPS"/>
    <x v="1"/>
    <x v="1"/>
  </r>
  <r>
    <n v="158"/>
    <x v="7"/>
    <s v="FDLB-CD-182-2018"/>
    <s v="APOYAR TECNICAMENTE LAS ETAPAS DE LOS PROCESOS DE COMPETENCIA DE LA ALCALDIA LOCAL."/>
    <s v="Presentación de oferta"/>
    <s v="04/09/2018 01:05 PM (UTC -5 horas)"/>
    <n v="23200000"/>
    <s v="Proceso adjudicado y celebrado"/>
    <s v="CARLOS ANDRÉS SERRANO GARZÓN"/>
    <n v="618"/>
    <s v="CPS"/>
    <x v="1"/>
    <x v="1"/>
  </r>
  <r>
    <n v="159"/>
    <x v="7"/>
    <s v="FDLB-CD-183-2018"/>
    <s v="PROFESIONAL COMMUNITY MANAGER EN LA OFICINA DE PRENSA"/>
    <s v="Presentación de oferta"/>
    <s v="04/09/2018 10:22 AM (UTC -5 horas)"/>
    <n v="18560000"/>
    <s v="Proceso adjudicado y celebrado"/>
    <s v="ANYELLY ESTEFANY GÓMEZ SALAS"/>
    <s v="PENDIENTE RP"/>
    <s v="CPS"/>
    <x v="1"/>
    <x v="2"/>
  </r>
  <r>
    <n v="160"/>
    <x v="7"/>
    <s v="FDLF-CD-184-2018"/>
    <s v="APOYO AREA DE GESTION DEL DESARROLLO LOCAL -ALMACEN ALCALDIA LOCAL DE BOSA"/>
    <s v="Presentación de oferta"/>
    <s v="10/09/2018 10:58 AM (UTC -5 horas)"/>
    <n v="7993333"/>
    <s v="Proceso adjudicado y celebrado"/>
    <s v="GINNA LIZETH SERNA GARCÍA"/>
    <n v="627"/>
    <s v="CPS"/>
    <x v="1"/>
    <x v="1"/>
  </r>
  <r>
    <n v="161"/>
    <x v="7"/>
    <s v="FDLB-CD-187-2018"/>
    <s v="COMUNICADORA SOCIAL"/>
    <s v="Presentación de oferta"/>
    <s v="21/09/2018 07:49 PM (UTC -5 horas)"/>
    <n v="15200000"/>
    <s v="Proceso adjudicado y celebrado"/>
    <m/>
    <s v="SIN"/>
    <s v="CPS"/>
    <x v="1"/>
    <x v="3"/>
  </r>
  <r>
    <n v="162"/>
    <x v="7"/>
    <s v="FDLB-CD-189-2018"/>
    <s v="APOYO ADMINISTRATIVO Y ASISTENCIAL INSPECCIONES DE POLICIA"/>
    <s v="Presentación de oferta"/>
    <s v="02/10/2018 04:09 PM (UTC -5 horas)"/>
    <n v="5485333"/>
    <s v="Proceso adjudicado y celebrado"/>
    <s v="LUX MARINELA FORERO CHIGUAZUQUE"/>
    <n v="663"/>
    <s v="CPS"/>
    <x v="1"/>
    <x v="1"/>
  </r>
  <r>
    <n v="163"/>
    <x v="7"/>
    <s v="FDLB-CD-0190-2018"/>
    <s v="ABOGADO INSPECCIONES DE POLICIA"/>
    <s v="Presentación de oferta"/>
    <s v="04/10/2018 04:09 PM (UTC -5 horas)"/>
    <n v="13695000"/>
    <s v="Proceso adjudicado y celebrado"/>
    <s v="FRANKLIN GONZALEZ PLAZAS"/>
    <n v="666"/>
    <s v="CPS"/>
    <x v="1"/>
    <x v="1"/>
  </r>
  <r>
    <n v="164"/>
    <x v="7"/>
    <s v="FDLB-CD-0191-2018"/>
    <s v="EL CONTRATISTA SE OBLIGA CON EL FONDO DE DESARROLLO LOCAL DE BOSA PARA APOYAR LA GESTIÓN DOCUMENTAL DE LA ALCALDÍA LOCAL PARA LA IMPLEMENTACIÓN DEL PROCESO DE VERIFICACIÓN, SOPORTE, ACOMPAÑAMIENTO D"/>
    <s v="Presentación de oferta"/>
    <s v="05/10/2018 03:35 PM (UTC -5 horas)"/>
    <n v="8400000"/>
    <s v="Proceso adjudicado y celebrado"/>
    <s v="NASLY VARGAS CHAVARRO"/>
    <n v="664"/>
    <s v="CPS"/>
    <x v="1"/>
    <x v="1"/>
  </r>
  <r>
    <n v="165"/>
    <x v="7"/>
    <s v="FDLB-192-2018"/>
    <s v="EL CONTRATISTA SE OBLIGA CON EL FONDO DE DESARROLLO LOCAL DE BOSA PARA APOYAR LA GESTIÓN DOCUMENTAL DE LA ALCALDÍA LOCAL PARA LA IMPLEMENTACIÓN DEL PROCESO DE VERIFICACIÓN, SOPORTE, ACOMPAÑAMIENTO D"/>
    <s v="Presentación de oferta"/>
    <s v="05/10/2018 02:58 PM (UTC -5 horas)"/>
    <n v="8400000"/>
    <s v="Proceso adjudicado y celebrado"/>
    <s v="ERIKA GISSELA ZAMUDIO BOLIVAR"/>
    <s v="PENDIENTE RP"/>
    <s v="CPS"/>
    <x v="1"/>
    <x v="2"/>
  </r>
  <r>
    <n v="166"/>
    <x v="7"/>
    <s v="FDLB-CD-193-2018"/>
    <s v="EL CONTRATISTA SE OBLIGA PARA CON EL FONDO DE DESARROLLO LOCAL DE BOSA A PRESTAR SUS SERVICIOS PARA APOYAR LAS LABORES DE ENTREGA Y RECIBO DE LAS COMUNICACIONES EMITIDAS O RECIBIDAS POR EL ÁREA DE GES"/>
    <s v="Presentación de oferta"/>
    <s v="05/10/2018 11:48 AM (UTC -5 horas)"/>
    <n v="6160000"/>
    <s v="Proceso adjudicado y celebrado"/>
    <s v="MARIA CAMILA ZUKIM OSORIO"/>
    <n v="665"/>
    <s v="CPS"/>
    <x v="1"/>
    <x v="1"/>
  </r>
  <r>
    <n v="167"/>
    <x v="7"/>
    <s v="CPS-194-2018"/>
    <s v="PRESTAR SERVICIOS PROFESIONALES "/>
    <s v="Presentación de oferta"/>
    <s v="05/10/2018 04:36 PM (UTC -5 horas)"/>
    <n v="11896659"/>
    <s v="Proceso adjudicado y celebrado"/>
    <s v="JHON FREDY RODRIGUEZ"/>
    <n v="667"/>
    <s v="CPS"/>
    <x v="1"/>
    <x v="1"/>
  </r>
  <r>
    <n v="168"/>
    <x v="7"/>
    <s v="FDLB-CD-196-2018"/>
    <s v="PRESTAR SERVICIOS PROFESIONALES PARA LA OPERACIÓN, SEGUIMIENTO Y CUMPLIMIENTO DE LOS PROCEDIMIENTOS ADMINISTRATIVOS, OPERATIVOS Y PROGRAMÁTICOS DE LOS SERVICIOS SOCIALES DEL PROYECTO DE SUBSIDIO C, QU"/>
    <s v="Presentación de oferta"/>
    <s v="09/10/2018 12:31 PM (UTC -5 horas)"/>
    <n v="11466666"/>
    <s v="Proceso adjudicado y celebrado"/>
    <s v="ANDREA LILIANA VARGAS TRIANA"/>
    <n v="670"/>
    <s v="CPS"/>
    <x v="1"/>
    <x v="1"/>
  </r>
  <r>
    <n v="169"/>
    <x v="7"/>
    <s v="FDLB-CD-0197-2018"/>
    <s v="EL CONTRATISTA SE OBLIGA CON EL FONDO DE DESARROLLO LOCAL DE BOSA, PARA APOYAR JURÍDICAMENTE LA EJECUCIÓN DE LAS ACCIONES REQUERIDAS PARA LA DEPURACIÓN DE LAS ACTUACIONES ADMINISTRATIVAS QUE CURSAN EN"/>
    <s v="Presentación de oferta"/>
    <s v="12/10/2018 04:58 PM (UTC -5 horas)"/>
    <n v="12375000"/>
    <s v="Proceso adjudicado y celebrado"/>
    <s v="MAYNER ARDILA VARGAS"/>
    <n v="673"/>
    <s v="CPS"/>
    <x v="1"/>
    <x v="1"/>
  </r>
  <r>
    <n v="170"/>
    <x v="7"/>
    <s v="FDLB-CD-198-2018"/>
    <s v="DEPURACION DE ACTUACIONES ADMINISTRATIVAS"/>
    <s v="Presentación de oferta"/>
    <s v="19/10/2018 01:16 PM (UTC -5 horas)"/>
    <n v="11385000"/>
    <s v="Proceso adjudicado y celebrado"/>
    <s v="JUAN PABLO ORTEGA WALTEROS"/>
    <s v="PENDIENTE RP"/>
    <s v="CPS"/>
    <x v="1"/>
    <x v="2"/>
  </r>
  <r>
    <n v="171"/>
    <x v="7"/>
    <s v="FDLB-CD-199-2018"/>
    <s v="EL CONTRATISTA SE OBLIGA CON EL FONDO DE DESARROLLO LOCAL DE BOSA PARA APOYAR JURIDICAMENTE LA EJECUCION DE LAS ACCIONES REQUERIDAS PARA LA DEPURACION DE LAS ACTUACIONES ADMINISTRATIVAS QUE CURSAN EN "/>
    <s v="Presentación de oferta"/>
    <s v="17/10/2018 03:34 PM (UTC -5 horas)"/>
    <n v="12045000"/>
    <s v="Proceso adjudicado y celebrado"/>
    <s v="CARLOS ANDRES PEÑA GONZALEZ"/>
    <n v="676"/>
    <s v="CPS"/>
    <x v="1"/>
    <x v="1"/>
  </r>
  <r>
    <n v="172"/>
    <x v="7"/>
    <s v="FDLB-CD-200-2018"/>
    <s v="Técnico despachos comisorios"/>
    <s v="Presentación de oferta"/>
    <s v="17/10/2018 11:25 AM (UTC -5 horas)"/>
    <n v="9003333"/>
    <s v="Proceso adjudicado y celebrado"/>
    <s v="SHIRLEY YADEIBY BARBOSA PARRA"/>
    <n v="677"/>
    <s v="CPS"/>
    <x v="1"/>
    <x v="1"/>
  </r>
  <r>
    <n v="173"/>
    <x v="7"/>
    <s v="FDLB-CD-201-2018"/>
    <s v="EL CONTRATISTA SE OBLIGA A PRESTAR SUS SERVICIOS PROFESIONALES COMO COMMUNITIY MANAGER EN LA OFICINA DE PRENSA Y COMUNICACIONES DE LA ALCALDÍA LOCAL DE BOSA"/>
    <s v="Presentación de oferta"/>
    <s v="12/10/2018 01:20 PM (UTC -5 horas)"/>
    <n v="12000000"/>
    <s v="Proceso adjudicado y celebrado"/>
    <s v="Ketty Tovar Rodríguez"/>
    <n v="674"/>
    <s v="CPS"/>
    <x v="1"/>
    <x v="1"/>
  </r>
  <r>
    <n v="174"/>
    <x v="7"/>
    <s v="FDLB-CD-203-2018"/>
    <s v="EL CONTRATISTA SE OBLIGA PARA CON EL FONDO DE DESARROLLO LOCAL DE BOSA A PRESTAR SUS SERVICIOS PARA APOYAR LAS LABORES DE ENTREGA Y RECIBO DE LAS COMUNICACIONES EMITIDAS O RECIBIDAS POR LAS INSPECCION"/>
    <s v="Presentación de oferta"/>
    <s v="19/10/2018 06:49 PM (UTC -5 horas)"/>
    <n v="5060000"/>
    <s v="Proceso adjudicado y celebrado"/>
    <s v="HILDEBRANDO DE JESUS JARAMILLO AGUIRRE"/>
    <s v="PENDIENTE RP"/>
    <s v="CPS"/>
    <x v="1"/>
    <x v="2"/>
  </r>
  <r>
    <n v="175"/>
    <x v="7"/>
    <s v="FDLB-CD-204-2018"/>
    <s v="EL CONTRATISTA SE OBLIGA A PRESTAR SUS SERVICIOS PROFESIONALES PARA COORDINAR Y REALIZAR ESTRATEGIAS DE ACTIVIDAD FÍSICA MEDIANTE LA VINCULACIÓN DE 1030 PERSONAS A PROCESOS DE FORMACIÓN DEPORTIVA Y AC"/>
    <s v="Presentación de oferta"/>
    <s v="31/10/2018 01:13 PM (UTC -5 horas)"/>
    <n v="8200000"/>
    <s v="Proceso adjudicado y celebrado"/>
    <s v="JENNY JOHANA HERNANDEZ AGUILAR"/>
    <n v="689"/>
    <s v="CPS"/>
    <x v="1"/>
    <x v="1"/>
  </r>
  <r>
    <n v="176"/>
    <x v="7"/>
    <s v="FDLB-CD-206-2018"/>
    <s v="EL CONTRATISTA SE OBLIGA A PRESTAR SUS SERVICIOS PARA, FORMAR Y REALIZAR ESTRATEGIAS DE ACTIVIDAD FÍSICA MEDIANTE LA VINCULACIÓN DE 1030 PERSONAS A PROCESOS DE FORMACIÓN DEPORTIVA Y ACTIVIDAD FÍSICA, "/>
    <s v="Presentación de oferta"/>
    <s v="31/10/2018 04:52 PM (UTC -5 horas)"/>
    <n v="5900000"/>
    <s v="Proceso adjudicado y celebrado"/>
    <s v="LEIDY JOHANA GUAYAZAN GUERRERO"/>
    <n v="688"/>
    <s v="CPS"/>
    <x v="1"/>
    <x v="1"/>
  </r>
  <r>
    <n v="177"/>
    <x v="7"/>
    <s v="FDLB-CD-208-2018"/>
    <s v="EL CONTRATISTA SE OBLIGA A PRESTAR SUS SERVICIOS PARA, FORMAR Y REALIZAR ESTRATEGIAS DE ACTIVIDAD FÍSICA MEDIANTE LA VINCULACIÓN DE 1030 PERSONAS A PROCESOS DE FORMACIÓN DEPORTIVA Y ACTIVIDAD FÍSICA, "/>
    <s v="Presentación de oferta"/>
    <s v="31/10/2018 05:30 PM (UTC -5 horas)"/>
    <n v="5900000"/>
    <s v="Proceso adjudicado y celebrado"/>
    <s v="HEBER ELIAS ROJAS VARGAS"/>
    <n v="687"/>
    <s v="CPS"/>
    <x v="1"/>
    <x v="1"/>
  </r>
  <r>
    <n v="178"/>
    <x v="7"/>
    <s v="FDLB-CD-209-2018"/>
    <s v="EL CONTRATISTA SE OBLIGA A PRESTAR SUS SERVICIOS PARA, FORMAR Y REALIZAR ESTRATEGIAS DE ACTIVIDAD FÍSICA MEDIANTE LA VINCULACIÓN DE 1030 PERSONAS A PROCESOS DE FORMACIÓN DEPORTIVA Y ACTIVIDAD FÍSICA, "/>
    <s v="Presentación de oferta"/>
    <s v="31/10/2018 04:26 PM (UTC -5 horas)"/>
    <n v="5900000"/>
    <s v="Proceso adjudicado y celebrado"/>
    <s v="JHONATAN DAVID VIDAL AREVALO"/>
    <n v="691"/>
    <s v="CPS"/>
    <x v="1"/>
    <x v="1"/>
  </r>
  <r>
    <n v="179"/>
    <x v="7"/>
    <s v="DLB-CD-210-2018"/>
    <s v="EL CONTRATISTA SE OBLIGA A PRESTAR SUS SERVICIOS PARA, FORMAR Y REALIZAR ESTRATEGIAS DE ACTIVIDAD FÍSICA MEDIANTE LA VINCULACIÓN DE 1030 PERSONAS A PROCESOS DE FORMACIÓN DEPORTIVA Y ACTIVIDAD FÍSICA, "/>
    <s v="Presentación de oferta"/>
    <s v="31/10/2018 03:38 PM (UTC -5 horas)"/>
    <n v="5900000"/>
    <s v="Proceso adjudicado y celebrado"/>
    <s v="GERMAN EDUARDO ROJAS MORA"/>
    <n v="692"/>
    <s v="CPS"/>
    <x v="1"/>
    <x v="1"/>
  </r>
  <r>
    <n v="180"/>
    <x v="7"/>
    <s v="FDLB-CD-211-2018"/>
    <s v="EL CONTRATISTA SE OBLIGA A PRESTAR SUS SERVICIOS PARA, FORMAR Y REALIZAR ESTRATEGIAS DE ACTIVIDAD FÍSICA MEDIANTE LA VINCULACIÓN DE 1030 PERSONAS A PROCESOS DE FORMACIÓN DEPORTIVA Y ACTIVIDAD FÍSICA, "/>
    <s v="Presentación de oferta"/>
    <s v="31/10/2018 05:04 PM (UTC -5 horas)"/>
    <n v="5900000"/>
    <s v="Proceso adjudicado y celebrado"/>
    <s v="ADRIANA LISBET RIVERA DIAZ"/>
    <n v="693"/>
    <s v="CPS"/>
    <x v="1"/>
    <x v="1"/>
  </r>
  <r>
    <n v="181"/>
    <x v="7"/>
    <s v="FDLB-212-2018"/>
    <s v="EL CONTRATISTA SE OBLIGA A PRESTAR SUS SERVICIOS PARA, FORMAR Y REALIZAR ESTRATEGIAS DE ACTIVIDAD FÍSICA MEDIANTE LA VINCULACIÓN DE 1030 PERSONAS A PROCESOS DE FORMACIÓN DEPORTIVA Y ACTIVIDAD FÍSICA, "/>
    <s v="Presentación de oferta"/>
    <s v="31/10/2018 05:50 PM (UTC -5 horas)"/>
    <n v="5900000"/>
    <s v="Proceso adjudicado y celebrado"/>
    <s v="MIGUEL ANGEL VANEGAS HUERTA"/>
    <n v="694"/>
    <s v="CPS"/>
    <x v="1"/>
    <x v="1"/>
  </r>
  <r>
    <n v="182"/>
    <x v="7"/>
    <s v="FDLB-CD-221-2018"/>
    <s v="EL CONTRATISTA SE OBLIGA A PRESTAR SUS SERVICIOS PARA, FORMAR Y REALIZAR ESTRATEGIAS DE ACTIVIDAD FÍSICA MEDIANTE LA VINCULACIÓN DE 1030 PERSONAS A PROCESOS DE FORMACIÓN DEPORTIVA Y ACTIVIDAD FÍSICA,"/>
    <s v="Presentación de oferta"/>
    <s v="14/11/2018 06:30 PM (UTC -5 horas)"/>
    <n v="4500000"/>
    <s v="Proceso adjudicado y celebrado"/>
    <s v="VLADIMR VARGAS MONTENEGRO"/>
    <s v="PENDIENTE RP"/>
    <s v="CPS"/>
    <x v="1"/>
    <x v="2"/>
  </r>
  <r>
    <n v="183"/>
    <x v="7"/>
    <s v="FDLB-CD-222-2018"/>
    <s v="EL CONTRATISTA SE OBLIGA CON EL FONDO DE DESARROLLO LOCAL DE BOSA PARA APOYAR LA GESTIÓN DOCUMENTAL DE LA ALCALDÍA LOCAL PARA LA IMPLEMENTACIÓN DEL PROCESO DE VERIFICACIÓN, SOPORTE, ACOMPAÑAMIENTO D"/>
    <s v="Presentación de oferta"/>
    <s v="14/11/2018 05:26 PM (UTC -5 horas)"/>
    <n v="4500000"/>
    <s v="Proceso adjudicado y celebrado"/>
    <s v="YENIFER ARANGO"/>
    <s v="PENDIENTE RP"/>
    <s v="CPS"/>
    <x v="1"/>
    <x v="2"/>
  </r>
  <r>
    <n v="184"/>
    <x v="7"/>
    <s v="FDLB-CD-223-2018"/>
    <s v="EL CONTRATISTA SE OBLIGA A PRESTAR SUS SERVICIOS PARA, FORMAR Y REALIZAR ESTRATEGIAS DE ACTIVIDAD FÍSICA MEDIANTE LA VINCULACIÓN DE 1030 PERSONAS A PROCESOS DE FORMACIÓN DEPORTIVA Y ACTIVIDAD FÍSICA,"/>
    <s v="Presentación de oferta"/>
    <s v="15/11/2018 05:36 PM (UTC -5 horas)"/>
    <n v="4500000"/>
    <s v="Proceso adjudicado y celebrado"/>
    <s v="william Olarte"/>
    <s v="PENDIENTE RP"/>
    <s v="CPS"/>
    <x v="1"/>
    <x v="2"/>
  </r>
  <r>
    <n v="185"/>
    <x v="7"/>
    <s v="FDLB-CD-224-2018"/>
    <s v="EL CONTRATISTA SE OBLIGA A PRESTAR SUS SERVICIOS PARA, FORMAR Y REALIZAR ESTRATEGIAS DE ACTIVIDAD FÍSICA MEDIANTE LA VINCULACIÓN DE 1030 PERSONAS A PROCESOS DE FORMACIÓN DEPORTIVA Y ACTIVIDAD FÍSICA,"/>
    <s v="Presentación de oferta"/>
    <s v="15/11/2018 06:14 PM (UTC -5 horas)"/>
    <n v="4500000"/>
    <s v="Proceso adjudicado y celebrado"/>
    <s v="Boris Javier Echeverria Gutierrez"/>
    <s v="PENDIENTE RP"/>
    <s v="CPS"/>
    <x v="1"/>
    <x v="2"/>
  </r>
  <r>
    <n v="186"/>
    <x v="7"/>
    <s v="FDLB-CD-226-2018"/>
    <s v="“EL CONTRATISTA SE OBLIGA CON EL FONDO DE DESARROLLO LOCAL DE BOSA, PARA APOYAR JURÍDICAMENTE LA EJECUCIÓN DE LAS ACCIONES REQUERIDAS PARA LA DEPURACIÓN DE LAS ACTUACIONES ADMINISTRATIVAS QUE CURSAN"/>
    <s v="Presentación de oferta"/>
    <s v="21/11/2018 10:38 AM (UTC -5 horas)"/>
    <n v="6435000"/>
    <s v="Proceso adjudicado y celebrado"/>
    <s v="Mabel Tatiana Rodríguez Betancourt"/>
    <s v="PENDIENTE RP"/>
    <s v="CPS"/>
    <x v="1"/>
    <x v="2"/>
  </r>
  <r>
    <n v="187"/>
    <x v="7"/>
    <s v="FDLB-CD-232-2018"/>
    <s v="“EL CONTRATISTA SE OBLIGA CON EL FONDO DE DESARROLLO LOCAL DE BOSA, PARA APOYAR AL ALCALDE LOCAL EN LA FORMULACIÓN, SEGUIMIENTO E IMPLEMENTACIÓN DE LA ESTRATEGIA LOCAL PARA LA TERMINACIÓN JURÍDICA DE"/>
    <s v="Presentación de oferta"/>
    <s v="30/11/2018 07:16 PM (UTC -5 horas)"/>
    <n v="7000000"/>
    <s v="Proceso adjudicado y celebrado"/>
    <s v="PEDRO EUGENIO GONZALEZ RODRIGUEZ"/>
    <s v="PENDIENTE RP"/>
    <s v="CPS"/>
    <x v="1"/>
    <x v="2"/>
  </r>
  <r>
    <n v="188"/>
    <x v="7"/>
    <s v="FDLB-CD-233-2018"/>
    <s v="EL CONTRATISTA SE OBLIGA CON EL FONDO DE DESARROLLO LOCAL DE BOSA, PARA APOYAR TÉCNICAMENTE LAS DISTINTAS ETAPAS DE LOS PROCESOS DE COMPETENCIA DE LAS INSPECCIONES DE POLICÍA DE LA LOCALIDAD DE BOSA"/>
    <s v="Presentación de oferta"/>
    <s v="30/11/2018 07:47 PM (UTC -5 horas)"/>
    <n v="6000000"/>
    <s v="Proceso adjudicado y celebrado"/>
    <s v="JORGE ALEXSANDER CESPEDES RODRIGUEZ"/>
    <s v="PENDIENTE RP"/>
    <s v="CPS"/>
    <x v="1"/>
    <x v="2"/>
  </r>
  <r>
    <n v="189"/>
    <x v="7"/>
    <s v="FDLB-PSAMC-002-2018"/>
    <s v="VIGILANCIA (INVERSIÓN Y FUNCIONAMIENTO)"/>
    <s v="Presentación de oferta"/>
    <s v="18/04/2018 04:50 PM (UTC -5 horas)"/>
    <n v="161079101"/>
    <s v="Proceso adjudicado y celebrado"/>
    <s v="SEGURIDAD NUEVA ERA LTDA"/>
    <s v="516, 517"/>
    <s v="OTROS"/>
    <x v="4"/>
    <x v="1"/>
  </r>
  <r>
    <n v="190"/>
    <x v="7"/>
    <s v="FDLB-PMC-003-2018"/>
    <s v="CHAQUETAS INSTITUCIONALES"/>
    <s v="Presentación de oferta"/>
    <s v="02/05/2018 11:53 AM (UTC -5 horas)"/>
    <n v="14940450"/>
    <s v="Proceso adjudicado y celebrado"/>
    <s v=" VANEGAS VALLEJO INVERSORES S.A.S"/>
    <n v="513"/>
    <s v="OTROS"/>
    <x v="3"/>
    <x v="1"/>
  </r>
  <r>
    <n v="191"/>
    <x v="7"/>
    <s v="FDLB-PSAMC-004-2018"/>
    <s v="ACTIVIDADES CULTURALES PARA DIFUNDIR LA CULTURA AFROCOLOMBIANA"/>
    <s v="Presentación de oferta"/>
    <s v="01/08/2018 07:10 PM (UTC -5 horas)"/>
    <n v="97853615"/>
    <s v="Proceso adjudicado y celebrado"/>
    <s v=" Citius Colombia"/>
    <n v="648"/>
    <s v="OTROS"/>
    <x v="4"/>
    <x v="1"/>
  </r>
  <r>
    <n v="192"/>
    <x v="7"/>
    <s v="FDLB-PMC-011-2018"/>
    <s v="CONMEMORAR DIA DE LOS DERECHOS HUMANOS"/>
    <s v="Presentación de oferta"/>
    <s v="11/09/2018 08:18 PM (UTC -5 horas)"/>
    <n v="14347235"/>
    <s v="Proceso adjudicado y celebrado"/>
    <s v="CESAR AUGUSTO CALDERON RODRIGUEZ"/>
    <n v="645"/>
    <s v="OTROS"/>
    <x v="3"/>
    <x v="1"/>
  </r>
  <r>
    <n v="193"/>
    <x v="7"/>
    <s v="FDLB-CMA-001-2018"/>
    <s v="ESTUDIOS Y DISEÑOS PARQUES"/>
    <s v="Presentación de oferta"/>
    <s v="10/08/2018 02:55 AM (UTC -5 horas)"/>
    <n v="810000000"/>
    <s v="Proceso adjudicado y celebrado"/>
    <s v="CONSORCIO DR PARQUES BOSA"/>
    <s v="PENDIENTE RP"/>
    <s v="PARQUES"/>
    <x v="2"/>
    <x v="2"/>
  </r>
  <r>
    <s v="194_x000a_195_x000a_196_x000a_197"/>
    <x v="7"/>
    <s v="Orden de compra 32418, 32419, 32420 y 32421 "/>
    <s v="COMPRA DE MOTOCICLETAS Y VEHÍCULOS"/>
    <s v="Presentación de oferta"/>
    <d v="2018-10-26T00:00:00"/>
    <n v="2556442348"/>
    <s v="Proceso adjudicado y celebrado"/>
    <s v="1)  y 2) RENAULT SOCIEDAD DE FABRICACIÓN DE AUTOMOTORES S.A.S._x000a_3) Incolmotos Yamaha S.A._x000a_4) SUZUKI Motor de Colombia S.A"/>
    <s v="685-686"/>
    <s v="OTROS"/>
    <x v="6"/>
    <x v="1"/>
  </r>
  <r>
    <n v="198"/>
    <x v="7"/>
    <s v="FDLB-PSAMC-007-2018"/>
    <s v="LOGÍSTICA"/>
    <s v="Presentación de oferta"/>
    <s v="17/09/2018 07:51 PM (UTC -5 horas)"/>
    <n v="150000000"/>
    <s v="Proceso adjudicado y celebrado"/>
    <s v=" ASOCIACION DE DISCAPACITADOS FISICOS DEL SUR"/>
    <s v="PENDIENTE RP"/>
    <s v="OTROS"/>
    <x v="4"/>
    <x v="2"/>
  </r>
  <r>
    <n v="199"/>
    <x v="7"/>
    <s v="FDLB-SAMC-08-2018 "/>
    <s v="EL CONTRATISTA, EN SU CALIDAD DE OPERADOR LOGISTICO, SE OBLIGA PARA CON EL FONDO DE DESARROLLO LOCAL DE BOSA A ORGANIZAR Y EJECUTAR EL EVENTO DEL DIA DE LA ACCION COMUNAL, CON LA PARTICIPACIÓN DE INTE"/>
    <s v="Presentación de oferta"/>
    <s v="12/10/2018 07:50 PM (UTC -5 horas)"/>
    <n v="148863355"/>
    <s v="Proceso adjudicado y celebrado"/>
    <s v="CORPORACION ACADEMICA Y DE INVESTIGACION PARA EL DESARROLLO, LA COMUNICACIÓN Y LA CULTURA - CIDECC"/>
    <n v="695"/>
    <s v="OTROS"/>
    <x v="4"/>
    <x v="1"/>
  </r>
  <r>
    <n v="200"/>
    <x v="7"/>
    <s v="FDLB-LP-001-2018"/>
    <s v="MANTENIMIENTO PARQUES "/>
    <s v="Presentación de oferta"/>
    <s v="04/08/2018 01:04 PM (UTC -5 horas)"/>
    <n v="5757165000"/>
    <s v="Proceso adjudicado y celebrado"/>
    <s v=" INCITECO S.A.S."/>
    <s v="PENDIENTE RP"/>
    <s v="PARQUES"/>
    <x v="7"/>
    <x v="2"/>
  </r>
  <r>
    <n v="201"/>
    <x v="7"/>
    <s v="FDLB-SIE-003-2018"/>
    <s v="ADQUISICIÓN E INSTALACIÓN DE ELEMENTOS TECNOLÓGICOS PERIFÉRICOS PARA FORTALECER LA CAPACIDAD OPERATIVA Y ADMINISTRATIVA DE LA ALCALDÍA LOCAL DE BOSA"/>
    <s v="Presentación de oferta"/>
    <s v="11/10/2018 07:45 PM (UTC -5 horas)"/>
    <n v="315508683"/>
    <s v="Proceso adjudicado y celebrado"/>
    <s v="UNIÓN TEMPORAL SICVEL BOSA 2018"/>
    <s v="PENDIENTE RP"/>
    <s v="OTROS"/>
    <x v="5"/>
    <x v="2"/>
  </r>
  <r>
    <n v="202"/>
    <x v="7"/>
    <s v="FDLB-LP-02-2018"/>
    <s v="MANTENIMIENTO MALLA VIAL"/>
    <s v="Presentación de observaciones"/>
    <s v="13/09/2018 07:17 PM (UTC -5 horas)"/>
    <n v="32724026403"/>
    <s v="Proceso en evaluación y observaciones"/>
    <m/>
    <s v="SIN"/>
    <s v="MALLA VIAL"/>
    <x v="7"/>
    <x v="3"/>
  </r>
  <r>
    <n v="203"/>
    <x v="7"/>
    <s v="FDLB-SASIP-001-2018"/>
    <s v="SUBASTA INVERSA EQUIPOS DE PRENSA"/>
    <s v="Presentación de observaciones"/>
    <s v="18/09/2018 05:53 PM (UTC -5 horas)"/>
    <n v="31000000"/>
    <s v="Proceso en evaluación y observaciones"/>
    <m/>
    <s v="SIN"/>
    <s v="OTROS"/>
    <x v="5"/>
    <x v="3"/>
  </r>
  <r>
    <n v="204"/>
    <x v="7"/>
    <s v="FDLB-SASIP-02-2018"/>
    <s v="DOTACION JARDINES"/>
    <s v="Presentación de observaciones"/>
    <s v="02/10/2018 06:46 AM (UTC -5 horas)"/>
    <n v="299979616"/>
    <s v="Proceso en evaluación y observaciones"/>
    <m/>
    <s v="SIN"/>
    <s v="OTROS"/>
    <x v="5"/>
    <x v="3"/>
  </r>
  <r>
    <n v="205"/>
    <x v="7"/>
    <s v="FDLB-PSAMC-009-2018"/>
    <s v="ADECUACION JARDINES"/>
    <s v="Presentación de observaciones"/>
    <s v="12/10/2018 07:18 PM (UTC -5 horas)"/>
    <n v="147067943"/>
    <s v="Proceso en evaluación y observaciones"/>
    <m/>
    <s v="SIN"/>
    <s v="OTROS"/>
    <x v="4"/>
    <x v="3"/>
  </r>
  <r>
    <n v="206"/>
    <x v="7"/>
    <s v="FDLB-LP-003-2018"/>
    <s v="BUEN TRATO"/>
    <s v="Presentación de observaciones"/>
    <s v="10/10/2018 07:22 PM (UTC -5 horas)"/>
    <n v="470392633"/>
    <s v="Proceso en evaluación y observaciones"/>
    <m/>
    <s v="SIN"/>
    <s v="OTROS"/>
    <x v="7"/>
    <x v="3"/>
  </r>
  <r>
    <n v="207"/>
    <x v="7"/>
    <s v="FDLB-LP-006-2018"/>
    <s v="RIESGOS "/>
    <s v="Presentación de observaciones"/>
    <s v="31/10/2018 02:58 PM (UTC -5 horas)"/>
    <n v="899446132"/>
    <s v="Publicado"/>
    <m/>
    <s v="SIN"/>
    <s v="OTROS"/>
    <x v="7"/>
    <x v="3"/>
  </r>
  <r>
    <n v="208"/>
    <x v="7"/>
    <s v="FDLB-LP-005-2018"/>
    <s v="AYUDAS TÉCNICAS"/>
    <s v="Presentación de observaciones"/>
    <s v="05/11/2018 06:20 PM (UTC -5 horas)"/>
    <n v="2185000000"/>
    <s v="Publicado"/>
    <m/>
    <s v="SIN"/>
    <s v="OTROS"/>
    <x v="7"/>
    <x v="3"/>
  </r>
  <r>
    <n v="209"/>
    <x v="7"/>
    <s v="FDLB-PSAMC-012-2018"/>
    <s v="FORMACIÓN ARTISTICAS Y CULTURAL"/>
    <s v="Presentación de observaciones"/>
    <s v="06/11/2018 11:18 PM (UTC -5 horas)"/>
    <n v="199385619"/>
    <s v="Proceso en evaluación y observaciones"/>
    <m/>
    <s v="SIN"/>
    <s v="OTROS"/>
    <x v="4"/>
    <x v="3"/>
  </r>
  <r>
    <n v="210"/>
    <x v="7"/>
    <s v="FDLB-PSAMC-013-2018"/>
    <s v="PROCESO JIZCA"/>
    <s v="Presentación de observaciones"/>
    <s v="07/11/2018 09:09 PM (UTC -5 horas)"/>
    <n v="96733903"/>
    <s v="Proceso en evaluación y observaciones"/>
    <m/>
    <s v="SIN"/>
    <s v="OTROS"/>
    <x v="4"/>
    <x v="3"/>
  </r>
  <r>
    <n v="211"/>
    <x v="7"/>
    <s v="FDLB-LP-008-2018"/>
    <s v="PLANTACIÓN DE ÁRBOLES y ESTABLECIMIENTO DE JARDINERÍA "/>
    <s v="Presentación de observaciones"/>
    <s v="07/11/2018 09:12 PM (UTC -5 horas)"/>
    <n v="1550000000"/>
    <s v="Publicado"/>
    <m/>
    <s v="SIN"/>
    <s v="OTROS"/>
    <x v="7"/>
    <x v="3"/>
  </r>
  <r>
    <n v="212"/>
    <x v="7"/>
    <s v="FDLB-LP-009-2018"/>
    <s v="REALIZACIÓN DE EVENTOS ARTÍSTICOS, CULTURALES Y PATRIMONIALES: 1) APROPIACIÓN PLAZA FUNDACIONAL, 2) ESBOSARTE, 3) MUESTRA DE ARTE POPULAR Y 4) INVASIÓN CULTURAL A BOSA CON DESTINO A LA LOCALIDAD DE BO"/>
    <s v="Presentación de observaciones"/>
    <s v="07/11/2018 09:15 PM (UTC -5 horas)"/>
    <n v="670495177"/>
    <s v="Publicado"/>
    <m/>
    <s v="SIN"/>
    <s v="OTROS"/>
    <x v="7"/>
    <x v="3"/>
  </r>
  <r>
    <n v="213"/>
    <x v="7"/>
    <s v="FDLB-SAMC-015-2018"/>
    <s v="EL CONTRATISTA SE OBLIGA PARA CON EL FONDO DE DESARROLLO LOCAL DE BOSA A REALIZAR EL EVENTO “ENCUENTROS NAVIDEÑOS”, EN EL MARCO DEL PROYECTO 1342 DENOMINADO: BOSA TERRITORIO CULTURAL, RECREATIVO Y DEP"/>
    <s v="Presentación de observaciones"/>
    <s v="08/11/2018 06:49 PM (UTC -5 horas)"/>
    <n v="192149006"/>
    <s v="Publicado"/>
    <m/>
    <s v="SIN"/>
    <s v="OTROS"/>
    <x v="4"/>
    <x v="3"/>
  </r>
  <r>
    <n v="214"/>
    <x v="7"/>
    <s v="FDLB-PSAMC-010-2018"/>
    <s v="KUYA RAYMI (Manifestación de interés "/>
    <s v="Manifestación de interés (Menor Cuantía)"/>
    <s v="09/11/2018 09:23 PM (UTC -5 horas)"/>
    <n v="96217428"/>
    <s v="Publicado"/>
    <m/>
    <s v="SIN"/>
    <s v="OTROS"/>
    <x v="4"/>
    <x v="3"/>
  </r>
  <r>
    <n v="215"/>
    <x v="7"/>
    <s v="FDLB-PSAMC-016-2018"/>
    <s v="PROYECTO 1346 - Convivencia ciudadana (Mujeres)"/>
    <s v="Presentación de observaciones"/>
    <s v="09/11/2018 07:56 PM (UTC -5 horas)"/>
    <n v="102875953"/>
    <s v="Proceso en evaluación y observaciones"/>
    <m/>
    <s v="SIN"/>
    <s v="OTROS"/>
    <x v="5"/>
    <x v="3"/>
  </r>
  <r>
    <n v="216"/>
    <x v="7"/>
    <s v="FDLB-LP-07-2018"/>
    <s v="prestación de servicios para ejecutar cabalmente el proyecto no. 1342 denominado: “Bosa territorio cultural, recreativo y deportivo"/>
    <s v="Presentación de observaciones"/>
    <s v="09/11/2018 07:46 PM (UTC -5 horas)"/>
    <n v="1259003818"/>
    <s v="Publicado"/>
    <m/>
    <s v="SIN"/>
    <s v="OTROS"/>
    <x v="7"/>
    <x v="3"/>
  </r>
  <r>
    <n v="217"/>
    <x v="7"/>
    <s v="FDLB-LP-012-2018"/>
    <s v="PROYECTO ESTRATÉGICO BOSA PONTE EN SUS PATAS"/>
    <s v="Presentación de observaciones"/>
    <s v="15/11/2018 09:56 PM (UTC -5 horas)"/>
    <n v="450000000"/>
    <s v="Publicado"/>
    <m/>
    <s v="SIN"/>
    <s v="OTROS"/>
    <x v="7"/>
    <x v="3"/>
  </r>
  <r>
    <n v="218"/>
    <x v="7"/>
    <s v="FDLB-LP-011-2018"/>
    <s v="EVENTOS ARTISTICOS"/>
    <s v="Presentación de observaciones"/>
    <s v="15/11/2018 06:14 AM (UTC -5 horas)"/>
    <n v="309420834"/>
    <s v="Publicado"/>
    <m/>
    <s v="SIN"/>
    <s v="OTROS"/>
    <x v="7"/>
    <x v="3"/>
  </r>
  <r>
    <n v="219"/>
    <x v="7"/>
    <s v="FDLB-SAMC-014-2018"/>
    <s v="“ENCUENTRO ARTÍSTICO Y CULTURAL DE JOVENES”, EN EL MARCO DEL PROYECTO 1342 DENOMINADO: BOSA TERRITORIO CULTURAL, RECREATIVO Y DEPORTIVO”."/>
    <s v="Presentación de observaciones"/>
    <s v="15/11/2018 08:20 PM (UTC "/>
    <n v="75824320"/>
    <s v="Publicado"/>
    <m/>
    <s v="SIN"/>
    <s v="OTROS"/>
    <x v="4"/>
    <x v="3"/>
  </r>
  <r>
    <n v="220"/>
    <x v="7"/>
    <s v="FDLB-CMA-006-2018"/>
    <s v="INTERVENTORIA MANTENIMIENTO PARQUES"/>
    <s v="Presentación de observaciones"/>
    <s v="16/11/2018 11:53 PM (UTC -5 horas)"/>
    <n v="639685000"/>
    <s v="Publicado"/>
    <m/>
    <s v="SIN"/>
    <s v="PARQUES"/>
    <x v="2"/>
    <x v="3"/>
  </r>
  <r>
    <n v="221"/>
    <x v="7"/>
    <s v="FDLB-PCMA-002-2018"/>
    <s v="ESTUDIOS Y DISEÑOS VIAS - MALLA VIAL"/>
    <s v="Presentación de observaciones"/>
    <s v="20/11/2018 08:53 PM (UTC -5 horas)"/>
    <n v="2268947230"/>
    <s v="Publicado"/>
    <m/>
    <s v="SIN"/>
    <s v="MALLA VIAL"/>
    <x v="4"/>
    <x v="3"/>
  </r>
  <r>
    <n v="222"/>
    <x v="7"/>
    <s v="FDLB-CMA-007-2018"/>
    <s v="REALIZAR LA INTERVENTORÍA TÉCNICA, ADMINISTRATIVA, FINANCIERA, LEGAL, AMBIENTAL Y DE SEGURIDAD Y SALUD EN EL TRABAJO AL CONTRATO DERIVADOS DEL CONCURSO DE MERITOS No. FDLB-02-2018: “EJECUTAR, POR EL S - MALLA VIAL"/>
    <s v="Presentación de observaciones"/>
    <s v="21/11/2018 09:47 PM (UTC -5 horas)"/>
    <n v="249584195"/>
    <s v="Publicado"/>
    <m/>
    <s v="SIN"/>
    <s v="MALLA VIAL"/>
    <x v="2"/>
    <x v="3"/>
  </r>
  <r>
    <n v="223"/>
    <x v="7"/>
    <s v="FDLB-CMA-05-2018"/>
    <s v="INTERVENTORIA ESTUDIOS Y DISEÑOS PARA LA CONSTRUCCIÓN DE PARQUES VECINALES Y DE BOLSILLO DE LA LOCALIDAD DE BOSA "/>
    <s v="Presentación de oferta"/>
    <s v="22/11/2018 09:59 PM (UTC -5 horas)"/>
    <n v="93150000"/>
    <s v="Publicado"/>
    <m/>
    <s v="SIN"/>
    <s v="PARQUES"/>
    <x v="2"/>
    <x v="3"/>
  </r>
  <r>
    <n v="224"/>
    <x v="7"/>
    <s v="FDLB-CMA-004-2018"/>
    <s v="INTERVENTORIA AL PROCESO DE LICITACIÓN PARA MANTENIMIENTO DE LA MALLA VIAL"/>
    <s v="Presentación de observaciones"/>
    <s v="22/11/2018 06:30 AM (UTC -5 horas)"/>
    <n v="3236442172"/>
    <s v="Publicado"/>
    <m/>
    <s v="SIN"/>
    <s v="MALLA VIAL"/>
    <x v="2"/>
    <x v="3"/>
  </r>
  <r>
    <n v="225"/>
    <x v="7"/>
    <s v="FDLB-SAMC-017-2018 "/>
    <s v="ALUMBRADO NAVIDEÑO EN LA PLAZA FUNDACIONAL "/>
    <s v="Manifestación de interés (Menor Cuantía)"/>
    <s v="23/11/2018 06:47 PM (UTC -5 horas)"/>
    <n v="180000000"/>
    <s v="Publicado"/>
    <m/>
    <s v="SIN"/>
    <s v="OTROS"/>
    <x v="4"/>
    <x v="3"/>
  </r>
  <r>
    <n v="226"/>
    <x v="7"/>
    <s v="FDLB-PSAMC-018-2018"/>
    <s v="FESTIVAL GOSPEL"/>
    <s v="Presentación de observaciones"/>
    <s v="28/11/2018 09:50 PM (UTC -5 horas)"/>
    <n v="59953875"/>
    <s v="Publicado"/>
    <m/>
    <s v="SIN"/>
    <s v="OTROS"/>
    <x v="4"/>
    <x v="3"/>
  </r>
  <r>
    <n v="227"/>
    <x v="7"/>
    <s v="FDLB-SIE-005-2018"/>
    <s v="INSTRUMENTOS MUSICALES"/>
    <s v="Presentación de observaciones"/>
    <s v="29/11/2018 10:31 PM (UTC -5 horas)"/>
    <n v="264997687"/>
    <s v="Publicado"/>
    <m/>
    <s v="SIN"/>
    <s v="OTROS"/>
    <x v="5"/>
    <x v="3"/>
  </r>
  <r>
    <n v="228"/>
    <x v="7"/>
    <s v="FDLB-LP-010-2018"/>
    <s v="INICIATIVAS CIUDADANAS Y ORGANIZACIONES COMUNALES"/>
    <s v="Presentación de observaciones"/>
    <s v="13/11/2018 10:23 PM (UTC -5 horas)"/>
    <n v="999999963"/>
    <s v="Publicado"/>
    <m/>
    <s v="SIN"/>
    <s v="OTROS"/>
    <x v="7"/>
    <x v="3"/>
  </r>
  <r>
    <s v="N. PROCESOS"/>
    <x v="1"/>
    <n v="228"/>
    <m/>
    <s v="TOTAL"/>
    <m/>
    <n v="67913097351"/>
    <m/>
    <m/>
    <m/>
    <m/>
    <x v="8"/>
    <x v="5"/>
  </r>
  <r>
    <n v="1"/>
    <x v="8"/>
    <s v="FDLK-CD-1-2018"/>
    <s v="CONTRATACIÓN DE SERVICIOS "/>
    <s v="Presentación de oferta"/>
    <s v="12/01/2018 07:32 PM (UTC -5 horas)"/>
    <n v="13602000"/>
    <s v="Proceso adjudicado y celebrado"/>
    <s v="AMANDA PATRICIA PEÑA ARBELAEZ"/>
    <n v="394"/>
    <s v="CPS"/>
    <x v="1"/>
    <x v="1"/>
  </r>
  <r>
    <n v="2"/>
    <x v="8"/>
    <s v="FDLK-CD-2-2018"/>
    <s v="CONTRATACIÓN DE SERVICIOS"/>
    <s v="Presentación de oferta"/>
    <s v="12/01/2018 03:42 PM (UTC -5 horas)"/>
    <n v="13602000"/>
    <s v="Proceso adjudicado y celebrado"/>
    <s v="KATHERINE DELGADILLO MEJIA"/>
    <n v="395"/>
    <s v="CPS"/>
    <x v="1"/>
    <x v="1"/>
  </r>
  <r>
    <n v="3"/>
    <x v="8"/>
    <s v="FDLK-CD-3-2018"/>
    <s v="CONTRATACIÓN DE SERVICIOS "/>
    <s v="Presentación de oferta"/>
    <s v="15/01/2018 09:21 AM (UTC -5 horas)"/>
    <n v="33000000"/>
    <s v="Proceso adjudicado y celebrado"/>
    <s v="WHITNEY KIMBERLY TORRES BENAVIDES"/>
    <n v="399"/>
    <s v="CPS"/>
    <x v="1"/>
    <x v="1"/>
  </r>
  <r>
    <n v="4"/>
    <x v="8"/>
    <s v="FDLK-CD-4-2018"/>
    <s v="CONTRATACIÓN DE SERVICIOS"/>
    <s v="Presentación de oferta"/>
    <s v="15/01/2018 02:02 PM (UTC -5 horas)"/>
    <n v="30024000"/>
    <s v="Proceso adjudicado y celebrado"/>
    <s v="CLAUDIA MAYERLY RUIZ NAIERA"/>
    <n v="400"/>
    <s v="CPS"/>
    <x v="1"/>
    <x v="1"/>
  </r>
  <r>
    <n v="5"/>
    <x v="8"/>
    <s v="FDLK-CD-5-2018"/>
    <s v="CONTRATACIÓN DE SERVICIOS"/>
    <s v="Presentación de oferta"/>
    <s v="15/01/2018 01:57 PM (UTC -5 horas)"/>
    <n v="30024000"/>
    <s v="Proceso adjudicado y celebrado"/>
    <s v="JESSICA LILIANA CORTÉZ SUÁREZ"/>
    <n v="397"/>
    <s v="CPS"/>
    <x v="1"/>
    <x v="1"/>
  </r>
  <r>
    <n v="6"/>
    <x v="8"/>
    <s v="FDLK-CD-6-2018"/>
    <s v="CONTRATACIÓN DE SERVICIOS "/>
    <s v="Presentación de oferta"/>
    <s v="15/01/2018 02:01 PM (UTC -5 horas)"/>
    <n v="30024000"/>
    <s v="Proceso adjudicado y celebrado"/>
    <s v="JOSE WILLIAN TORRES GOMEZ"/>
    <n v="396"/>
    <s v="CPS"/>
    <x v="1"/>
    <x v="1"/>
  </r>
  <r>
    <n v="7"/>
    <x v="8"/>
    <s v="FDLK-CD-7-2018"/>
    <s v="CONTRATACIÓN DE SERVICIOS "/>
    <s v="Presentación de oferta"/>
    <s v="15/01/2018 12:38 PM (UTC -5 horas)"/>
    <n v="30024000"/>
    <s v="Proceso adjudicado y celebrado"/>
    <s v="LUIS ALEJANDRO MALDONADO RAMÍREZ"/>
    <n v="402"/>
    <s v="CPS"/>
    <x v="1"/>
    <x v="1"/>
  </r>
  <r>
    <n v="8"/>
    <x v="8"/>
    <s v="FDLK-CD-8-2018"/>
    <s v="CONTRATACIÓN DE SERVICIOS"/>
    <s v="Presentación de oferta"/>
    <s v="15/01/2018 04:35 PM (UTC -5 horas)"/>
    <n v="13602000"/>
    <s v="Proceso adjudicado y celebrado"/>
    <s v="DANIELA IVON VARGAS BELTRAN"/>
    <n v="404"/>
    <s v="CPS"/>
    <x v="1"/>
    <x v="1"/>
  </r>
  <r>
    <n v="9"/>
    <x v="8"/>
    <s v="FDLK-CD-9-2018"/>
    <s v="CONTRATACIÓN DE SERVICIOS "/>
    <s v="Presentación de oferta"/>
    <s v="15/01/2018 02:40 PM (UTC -5 horas)"/>
    <n v="36000000"/>
    <s v="Proceso adjudicado y celebrado"/>
    <s v="YADY MARISOL FLORIAN ASPRILLA"/>
    <n v="398"/>
    <s v="CPS"/>
    <x v="1"/>
    <x v="1"/>
  </r>
  <r>
    <n v="10"/>
    <x v="8"/>
    <s v="FDLK-CM-10-2018"/>
    <s v="CONTRATACIÓN DIRECTA"/>
    <s v="Presentación de oferta"/>
    <s v="16/01/2018 11:05 AM (UTC -5 horas)"/>
    <n v="33000000"/>
    <s v="Proceso adjudicado y celebrado"/>
    <s v="JAIRO ANDRES LOPEZ LOPEZ"/>
    <n v="403"/>
    <s v="CPS"/>
    <x v="1"/>
    <x v="1"/>
  </r>
  <r>
    <n v="11"/>
    <x v="8"/>
    <s v="FDLK-CD-11-2018"/>
    <s v="CONTRATACIÓN DE SERVICIOS"/>
    <s v="Presentación de oferta"/>
    <s v="15/01/2018 06:22 PM (UTC -5 horas)"/>
    <n v="30024000"/>
    <s v="Proceso adjudicado y celebrado"/>
    <s v="FREDY ALEXANDER JOYA GRIMALDOS"/>
    <n v="401"/>
    <s v="CPS"/>
    <x v="1"/>
    <x v="1"/>
  </r>
  <r>
    <n v="12"/>
    <x v="8"/>
    <s v="FDLK-CD-12-2018"/>
    <s v="PRESTACIÓN DE SERVICIOS"/>
    <s v="Presentación de oferta"/>
    <s v="17/01/2018 04:49 PM (UTC -5 horas)"/>
    <n v="49266000"/>
    <s v="Proceso adjudicado y celebrado"/>
    <s v="NESTOR VARGAS LOZANO"/>
    <n v="413"/>
    <s v="CPS"/>
    <x v="1"/>
    <x v="1"/>
  </r>
  <r>
    <n v="13"/>
    <x v="8"/>
    <s v="FDLK-CD-13-2018"/>
    <s v="CONTRATACION DE SERVICIOS"/>
    <s v="Presentación de oferta"/>
    <s v="16/01/2018 04:04 PM (UTC -5 horas)"/>
    <n v="14400000"/>
    <s v="Proceso adjudicado y celebrado"/>
    <s v="JOHN CAMILO PEÑA GALINDO"/>
    <n v="405"/>
    <s v="CPS"/>
    <x v="1"/>
    <x v="1"/>
  </r>
  <r>
    <n v="14"/>
    <x v="8"/>
    <s v="FDLK-CD-14-2018"/>
    <s v="CONTRATACIÓN DE SERVICIOS"/>
    <s v="Presentación de oferta"/>
    <s v="16/01/2018 06:53 PM (UTC -5 horas)"/>
    <n v="13602000"/>
    <s v="Proceso adjudicado y celebrado"/>
    <s v="GABRIELA BOLÍVAR RAMÍREZ"/>
    <n v="410"/>
    <s v="CPS"/>
    <x v="1"/>
    <x v="1"/>
  </r>
  <r>
    <n v="15"/>
    <x v="8"/>
    <s v="FDLK-CD-15-2018"/>
    <s v="CONTRATACIÓN DE SERVICIOS "/>
    <s v="Presentación de oferta"/>
    <s v="16/01/2018 06:27 PM (UTC -5 horas)"/>
    <n v="36000000"/>
    <s v="Proceso adjudicado y celebrado"/>
    <s v="CESAR AUGUSTO GARCIA VARGAS"/>
    <n v="407"/>
    <s v="CPS"/>
    <x v="1"/>
    <x v="1"/>
  </r>
  <r>
    <n v="16"/>
    <x v="8"/>
    <s v="FDLK-CD-16-2018"/>
    <s v="CONTRATACIÓN DE SERVICIOS"/>
    <s v="Presentación de oferta"/>
    <s v="17/01/2018 07:59 AM (UTC -5 horas)"/>
    <n v="22980000"/>
    <s v="Proceso adjudicado y celebrado"/>
    <s v="CAMILA ANDREA VALDERRAMA RIVERA"/>
    <n v="406"/>
    <s v="CPS"/>
    <x v="1"/>
    <x v="1"/>
  </r>
  <r>
    <n v="17"/>
    <x v="8"/>
    <s v="FDLK-CD-17-2018"/>
    <s v="CONTRATACIÓN DE SERVICIOS "/>
    <s v="Presentación de oferta"/>
    <s v="17/01/2018 07:19 AM (UTC -5 horas)"/>
    <n v="39432000"/>
    <s v="Proceso adjudicado y celebrado"/>
    <s v="MAGDA LETICIA TRIANA RADA"/>
    <n v="408"/>
    <s v="CPS"/>
    <x v="1"/>
    <x v="1"/>
  </r>
  <r>
    <n v="18"/>
    <x v="8"/>
    <s v="FDLK-CD-18-2018"/>
    <s v="CONTRATACIÓN DE SERVCIOS"/>
    <s v="Presentación de oferta"/>
    <s v="16/01/2018 08:02 PM (UTC -5 horas)"/>
    <n v="30024000"/>
    <s v="Proceso adjudicado y celebrado"/>
    <s v="JUAN CAMILO NEIRA CARRILLO"/>
    <n v="409"/>
    <s v="CPS"/>
    <x v="1"/>
    <x v="1"/>
  </r>
  <r>
    <n v="19"/>
    <x v="8"/>
    <s v="FDLK-CD-19-2018"/>
    <s v="CONTRATACIÓN DE SERVICIOS "/>
    <s v="Presentación de oferta"/>
    <s v="17/01/2018 12:15 PM (UTC -5 horas)"/>
    <n v="13602000"/>
    <s v="Proceso adjudicado y celebrado"/>
    <s v="NELLY VIVANA ANGEL VARGAS"/>
    <n v="411"/>
    <s v="CPS"/>
    <x v="1"/>
    <x v="1"/>
  </r>
  <r>
    <n v="20"/>
    <x v="8"/>
    <s v="FDLK-CD-20-2018"/>
    <s v="CONTRATACIÓN DE SERVICIOS "/>
    <s v="Presentación de oferta"/>
    <s v="17/01/2018 03:06 PM (UTC -5 horas)"/>
    <n v="30024000"/>
    <s v="Proceso adjudicado y celebrado"/>
    <s v="EIMY SOLANGY CASTRO CASALLAS"/>
    <n v="412"/>
    <s v="CPS"/>
    <x v="1"/>
    <x v="1"/>
  </r>
  <r>
    <n v="21"/>
    <x v="8"/>
    <s v="FDLK-CD-21-2018"/>
    <s v="CONTRATACIÓN DE SERVICIOS"/>
    <s v="Presentación de oferta"/>
    <s v="17/01/2018 07:04 PM (UTC -5 horas)"/>
    <n v="30024000"/>
    <s v="Proceso adjudicado y celebrado"/>
    <s v="SANDRA YAMILE VILLAVECES ORTIZ"/>
    <n v="416"/>
    <s v="CPS"/>
    <x v="1"/>
    <x v="1"/>
  </r>
  <r>
    <n v="22"/>
    <x v="8"/>
    <s v="FDLK-CD-22-2018"/>
    <s v="CONTRATACIÓN DE SERVICIOS"/>
    <s v="Presentación de oferta"/>
    <s v="17/01/2018 08:06 PM (UTC -5 horas)"/>
    <n v="28146000"/>
    <s v="Proceso adjudicado y celebrado"/>
    <s v="SONIA ELIZABETH ALVAREZ HIGUERA"/>
    <n v="417"/>
    <s v="CPS"/>
    <x v="1"/>
    <x v="1"/>
  </r>
  <r>
    <n v="23"/>
    <x v="8"/>
    <s v="FDLK-CD-23-2018"/>
    <s v="PRESTACIÓN DE SERVICIOS"/>
    <s v="Presentación de oferta"/>
    <s v="17/01/2018 09:06 PM (UTC -5 horas)"/>
    <n v="30024000"/>
    <s v="Proceso adjudicado y celebrado"/>
    <s v="JUAN DAVID VARGAS VILLARREAL"/>
    <n v="415"/>
    <s v="CPS"/>
    <x v="1"/>
    <x v="1"/>
  </r>
  <r>
    <n v="24"/>
    <x v="8"/>
    <s v="FDLK-CD-24-2018"/>
    <s v="CONTRATACIÓN DE SERVICIOS "/>
    <s v="Presentación de oferta"/>
    <s v="18/01/2018 03:26 PM (UTC -5 horas)"/>
    <n v="28146000"/>
    <s v="Proceso adjudicado y celebrado"/>
    <s v="DIANA CAROLINA CAMACHO ESCOBAR"/>
    <n v="418"/>
    <s v="CPS"/>
    <x v="1"/>
    <x v="1"/>
  </r>
  <r>
    <n v="25"/>
    <x v="8"/>
    <s v="FDLK-CD-25-2018"/>
    <s v="CONTRATACIÓN DE SERVICIOS"/>
    <s v="Presentación de oferta"/>
    <s v="18/01/2018 03:11 PM (UTC -5 horas)"/>
    <n v="28146000"/>
    <s v="Proceso adjudicado y celebrado"/>
    <s v="DULFARY AGUDELO OSORIO"/>
    <n v="422"/>
    <s v="CPS"/>
    <x v="1"/>
    <x v="1"/>
  </r>
  <r>
    <n v="26"/>
    <x v="8"/>
    <s v="FDLK-CD-26-2018"/>
    <s v="CONTRATACIÓN DE SERVICIOS"/>
    <s v="Presentación de oferta"/>
    <s v="18/01/2018 03:44 PM (UTC -5 horas)"/>
    <n v="13602000"/>
    <s v="Proceso adjudicado y celebrado"/>
    <s v="ANGELA SOFIA CASTAÑO CARDENAS"/>
    <n v="419"/>
    <s v="CPS"/>
    <x v="1"/>
    <x v="1"/>
  </r>
  <r>
    <n v="27"/>
    <x v="8"/>
    <s v="FDLK-CD-27-2018"/>
    <s v="CONTRATACIÓN DE SERVICIOS"/>
    <s v="Presentación de oferta"/>
    <s v="18/01/2018 05:49 PM (UTC -5 horas)"/>
    <n v="17808000"/>
    <s v="Proceso adjudicado y celebrado"/>
    <s v="GEANCARLO GRAVIER SANTANA"/>
    <n v="421"/>
    <s v="CPS"/>
    <x v="1"/>
    <x v="1"/>
  </r>
  <r>
    <n v="28"/>
    <x v="8"/>
    <s v="FDLK-CD-28-2018"/>
    <s v="CONTRATACIÓN DE SERVICIOS"/>
    <s v="Presentación de oferta"/>
    <s v="18/01/2018 06:13 PM (UTC -5 horas)"/>
    <n v="33000000"/>
    <s v="Proceso adjudicado y celebrado"/>
    <s v="FABIAN CAMILO GARCIA VILLARREAL"/>
    <n v="420"/>
    <s v="CPS"/>
    <x v="1"/>
    <x v="1"/>
  </r>
  <r>
    <n v="29"/>
    <x v="8"/>
    <s v="FDLK-CD-29-2018"/>
    <s v="CONTRATACIÓN DE SERVICIOS"/>
    <s v="Presentación de oferta"/>
    <s v="19/01/2018 08:46 AM (UTC -5 horas)"/>
    <n v="28146000"/>
    <s v="Proceso adjudicado y celebrado"/>
    <s v="JULY MIREYA IBAÑEZ GARCIA"/>
    <n v="430"/>
    <s v="CPS"/>
    <x v="1"/>
    <x v="1"/>
  </r>
  <r>
    <n v="30"/>
    <x v="8"/>
    <s v="FDLK-CD-30-2018"/>
    <s v="CONTRATACIÓN DE SERVICIOS"/>
    <s v="Presentación de oferta"/>
    <s v="19/01/2018 10:30 AM (UTC -5 horas)"/>
    <n v="25800000"/>
    <s v="Proceso adjudicado y celebrado"/>
    <s v="YENY PAOLA MOSQUERA RODRÍGUEZ"/>
    <n v="427"/>
    <s v="CPS"/>
    <x v="1"/>
    <x v="1"/>
  </r>
  <r>
    <n v="31"/>
    <x v="8"/>
    <s v="FDLK- CD-31-2018"/>
    <s v="CONTRATACIÓN DE SERVICIOS"/>
    <s v="Presentación de oferta"/>
    <s v="19/01/2018 10:53 AM (UTC -5 horas)"/>
    <n v="45000000"/>
    <s v="Proceso adjudicado y celebrado"/>
    <s v="JANNETH ROZO MONTILLA"/>
    <n v="423"/>
    <s v="CPS"/>
    <x v="1"/>
    <x v="1"/>
  </r>
  <r>
    <n v="32"/>
    <x v="8"/>
    <s v="FDLK-CD-32-2018"/>
    <s v="PRESTACIÓN DE SERVICIOS"/>
    <s v="Presentación de oferta"/>
    <s v="19/01/2018 01:19 PM (UTC -5 horas)"/>
    <n v="30024000"/>
    <s v="Proceso adjudicado y celebrado"/>
    <s v="YEIMY ASTRID MEJIA CASTRO"/>
    <n v="424"/>
    <s v="CPS"/>
    <x v="1"/>
    <x v="1"/>
  </r>
  <r>
    <n v="33"/>
    <x v="8"/>
    <s v="FDLK-CD-33-2018"/>
    <s v="CONTRATACIÓN DE SERVICIOS"/>
    <s v="Presentación de oferta"/>
    <s v="19/01/2018 02:38 PM (UTC -5 horas)"/>
    <n v="30024000"/>
    <s v="Proceso adjudicado y celebrado"/>
    <s v="MILENA BERNAL GONZALEZ"/>
    <n v="428"/>
    <s v="CPS"/>
    <x v="1"/>
    <x v="1"/>
  </r>
  <r>
    <n v="34"/>
    <x v="8"/>
    <s v="FDLK-CD-34-2018"/>
    <s v="CONTRATACIÓN DE SERVICIOS"/>
    <s v="Presentación de oferta"/>
    <s v="19/01/2018 03:22 PM (UTC -5 horas)"/>
    <n v="102267000"/>
    <s v="Proceso adjudicado y celebrado"/>
    <s v="ANIBAL FERNANDO OSPINA ARDILA"/>
    <n v="431"/>
    <s v="CPS"/>
    <x v="1"/>
    <x v="1"/>
  </r>
  <r>
    <n v="35"/>
    <x v="8"/>
    <s v="FDLK-CD-35-2018"/>
    <s v="CONTRATACIÓN DE SERVICIOS"/>
    <s v="Presentación de oferta"/>
    <s v="19/01/2018 03:49 PM (UTC -5 horas)"/>
    <n v="13602000"/>
    <s v="Proceso adjudicado y celebrado"/>
    <s v="LAURA VANESSA RODRIGUEZ BAQUERO"/>
    <n v="432"/>
    <s v="CPS"/>
    <x v="1"/>
    <x v="1"/>
  </r>
  <r>
    <n v="36"/>
    <x v="8"/>
    <s v="FDLK-CD-36-2018"/>
    <s v="CONTRATACIÓN DE SERVICIOS "/>
    <s v="Presentación de oferta"/>
    <s v="19/01/2018 04:58 PM (UTC -5 horas)"/>
    <n v="30024000"/>
    <s v="Proceso adjudicado y celebrado"/>
    <s v="LEYDY YOHANNA AMORTEGUI PEDRAZA"/>
    <n v="433"/>
    <s v="CPS"/>
    <x v="1"/>
    <x v="1"/>
  </r>
  <r>
    <n v="37"/>
    <x v="8"/>
    <s v="FDLK-CD-37- 2018"/>
    <s v="CONTRATACIÓN DE SERVICIOS"/>
    <s v="Presentación de oferta"/>
    <s v="19/01/2018 05:32 PM (UTC -5 horas)"/>
    <n v="13602000"/>
    <s v="Proceso adjudicado y celebrado"/>
    <s v="WILFREDO PÁEZ GALINDO"/>
    <n v="434"/>
    <s v="CPS"/>
    <x v="1"/>
    <x v="1"/>
  </r>
  <r>
    <n v="38"/>
    <x v="8"/>
    <s v="FDLK-CD-38-2018"/>
    <s v="CONTRATACIÓN DE SERVICIOS "/>
    <s v="Presentación de oferta"/>
    <s v="19/01/2018 06:05 PM (UTC -5 horas)"/>
    <n v="30024000"/>
    <s v="Proceso adjudicado y celebrado"/>
    <s v="CLAUDIA PATRICIA RUIZ SARAY "/>
    <n v="445"/>
    <s v="CPS"/>
    <x v="1"/>
    <x v="1"/>
  </r>
  <r>
    <n v="39"/>
    <x v="8"/>
    <s v="FDLK-CD-39-2018"/>
    <s v="CONTRATACIÓN DE SERVICIOS"/>
    <s v="Presentación de oferta"/>
    <s v="19/01/2018 06:52 PM (UTC -5 horas)"/>
    <n v="28146000"/>
    <s v="Proceso adjudicado y celebrado"/>
    <s v="LUZ ÁNGELA RINCÓN SÁNCHEZ"/>
    <n v="449"/>
    <s v="CPS"/>
    <x v="1"/>
    <x v="1"/>
  </r>
  <r>
    <n v="40"/>
    <x v="8"/>
    <s v="FDLK-CD-40-2018"/>
    <s v="CONTRATACIÓN DIRECTA"/>
    <s v="Presentación de oferta"/>
    <s v="20/01/2018 10:32 AM (UTC -5 horas)"/>
    <n v="19800000"/>
    <s v="Proceso adjudicado y celebrado"/>
    <s v="WILLIAM ROBERTO CELIS SARMIENTO"/>
    <n v="444"/>
    <s v="CPS"/>
    <x v="1"/>
    <x v="1"/>
  </r>
  <r>
    <n v="41"/>
    <x v="8"/>
    <s v="FDLK-CD-41-2018"/>
    <s v="CONTRATACIÓN DE SERVICIOS"/>
    <s v="Presentación de oferta"/>
    <s v="22/01/2018 12:19 PM (UTC -5 horas)"/>
    <n v="30024000"/>
    <s v="Proceso adjudicado y celebrado"/>
    <s v="SANDRA JAQUELINNE SICHACA GALINDO"/>
    <n v="446"/>
    <s v="CPS"/>
    <x v="1"/>
    <x v="1"/>
  </r>
  <r>
    <n v="42"/>
    <x v="8"/>
    <s v="FDLK-CD-42-2018"/>
    <s v="CONTRATACIÓN DE SERVICIOS "/>
    <s v="Presentación de oferta"/>
    <s v="20/01/2018 11:18 AM (UTC -5 horas)"/>
    <n v="30024000"/>
    <s v="Proceso adjudicado y celebrado"/>
    <s v="LUIS CARLOS BALLESTEROS MORA"/>
    <n v="435"/>
    <s v="CPS"/>
    <x v="1"/>
    <x v="1"/>
  </r>
  <r>
    <n v="43"/>
    <x v="8"/>
    <s v="FDLK-CD-43-2018"/>
    <s v="CONTRATACIÓN DE SERVICIOS"/>
    <s v="Presentación de oferta"/>
    <s v="20/01/2018 01:03 PM (UTC -5 horas)"/>
    <n v="13602000"/>
    <s v="Proceso adjudicado y celebrado"/>
    <s v="LUZ STELLA CALDERON CASTRO"/>
    <n v="439"/>
    <s v="CPS"/>
    <x v="1"/>
    <x v="1"/>
  </r>
  <r>
    <n v="44"/>
    <x v="8"/>
    <s v="DLK-CD-44-2018"/>
    <s v="CONTRATACIÓN DE SERVICIOS"/>
    <s v="Presentación de oferta"/>
    <s v="20/01/2018 02:15 PM (UTC -5 horas)"/>
    <n v="102267000"/>
    <s v="Proceso adjudicado y celebrado"/>
    <s v="CATALINA BERNAL ESGUERRA"/>
    <n v="436"/>
    <s v="CPS"/>
    <x v="1"/>
    <x v="1"/>
  </r>
  <r>
    <n v="45"/>
    <x v="8"/>
    <s v="FDLK-CD-45-2018"/>
    <s v="CONTRATACIÓN DE SERVICIOS"/>
    <s v="Presentación de oferta"/>
    <s v="20/01/2018 04:05 PM (UTC -5 horas)"/>
    <n v="30024000"/>
    <s v="Proceso adjudicado y celebrado"/>
    <s v="ENIA DEL ROSARIO GÓMEZ OCHOA"/>
    <n v="440"/>
    <s v="CPS"/>
    <x v="1"/>
    <x v="1"/>
  </r>
  <r>
    <n v="46"/>
    <x v="8"/>
    <s v="FDLK-CD-46-2018"/>
    <s v="CONTRATACIÓN DE SERVICIOS"/>
    <s v="Presentación de oferta"/>
    <s v="20/01/2018 03:59 PM (UTC -5 horas)"/>
    <n v="30024000"/>
    <s v="Proceso adjudicado y celebrado"/>
    <s v="INGRID PAOLA CASTILLO MEJIA"/>
    <n v="441"/>
    <s v="CPS"/>
    <x v="1"/>
    <x v="1"/>
  </r>
  <r>
    <n v="47"/>
    <x v="8"/>
    <s v="FDLK-CD-47-2018"/>
    <s v="CONTRATACIÓN DE SERVICIOS"/>
    <s v="Presentación de oferta"/>
    <s v="20/01/2018 04:46 PM (UTC -5 horas)"/>
    <n v="13602000"/>
    <s v="Proceso adjudicado y celebrado"/>
    <s v="ROSMERY PEÑA RUIZ "/>
    <n v="462"/>
    <s v="CPS"/>
    <x v="1"/>
    <x v="1"/>
  </r>
  <r>
    <n v="48"/>
    <x v="8"/>
    <s v="FDLK-CD-48-2018"/>
    <s v="CONTRATO DE SERVICIOS"/>
    <s v="Presentación de oferta"/>
    <s v="20/01/2018 05:54 PM (UTC -5 horas)"/>
    <n v="13602000"/>
    <s v="Proceso adjudicado y celebrado"/>
    <s v="ANGELA MARÍA JIMÉNEZ MARTÍNEZ"/>
    <n v="437"/>
    <s v="CPS"/>
    <x v="1"/>
    <x v="1"/>
  </r>
  <r>
    <n v="49"/>
    <x v="8"/>
    <s v="FDLK-CD-49-2018"/>
    <s v="CONTRATACIÓN DE SERVICIOS"/>
    <s v="Presentación de oferta"/>
    <s v="20/01/2018 06:24 PM (UTC -5 horas)"/>
    <n v="13602000"/>
    <s v="Proceso adjudicado y celebrado"/>
    <s v="MARTHA CECILIA OSPINA TRIANA"/>
    <n v="450"/>
    <s v="CPS"/>
    <x v="1"/>
    <x v="1"/>
  </r>
  <r>
    <n v="50"/>
    <x v="8"/>
    <s v="FDLK-CD-50-2018"/>
    <s v="CONTRATO DE SERVICIOS"/>
    <s v="Presentación de oferta"/>
    <s v="20/01/2018 07:25 PM (UTC -5 horas)"/>
    <n v="13602000"/>
    <s v="Proceso adjudicado y celebrado"/>
    <s v="RAFAEL LEONARDO FONTECHA VELANDIA "/>
    <n v="442"/>
    <s v="CPS"/>
    <x v="1"/>
    <x v="1"/>
  </r>
  <r>
    <n v="51"/>
    <x v="8"/>
    <s v="FDLK- CD- 51-2018"/>
    <s v="CONTRATACIÓN DE SERVICIOS"/>
    <s v="Presentación de oferta"/>
    <s v="21/01/2018 09:44 PM (UTC -5 horas)"/>
    <n v="30024000"/>
    <s v="Proceso adjudicado y celebrado"/>
    <s v="EDILBERTO RODRIGUEZ GARZON"/>
    <n v="438"/>
    <s v="CPS"/>
    <x v="1"/>
    <x v="1"/>
  </r>
  <r>
    <n v="52"/>
    <x v="8"/>
    <s v="FDLK-CD-52-2018"/>
    <s v="CONTRATO DE SERVICIOS"/>
    <s v="Presentación de oferta"/>
    <s v="22/01/2018 10:12 AM (UTC -5 horas)"/>
    <n v="39876000"/>
    <s v="Proceso adjudicado y celebrado"/>
    <s v="IVAN ARTURO VARGAS CUELLAR"/>
    <n v="451"/>
    <s v="CPS"/>
    <x v="1"/>
    <x v="1"/>
  </r>
  <r>
    <n v="53"/>
    <x v="8"/>
    <s v="FDLK-CD-53-2018"/>
    <s v="CONTRATACIÓN DE SERVICIOS"/>
    <s v="Presentación de oferta"/>
    <s v="22/01/2018 10:54 AM (UTC -5 horas)"/>
    <n v="30024000"/>
    <s v="Proceso adjudicado y celebrado"/>
    <s v="MAYRA ALEJANDRA LINDARTE PERILLA"/>
    <n v="443"/>
    <s v="CPS"/>
    <x v="1"/>
    <x v="1"/>
  </r>
  <r>
    <n v="54"/>
    <x v="8"/>
    <s v="FDLK-CD-54-2018"/>
    <s v="CONTRATACIÓN DE SERVICIOS "/>
    <s v="Presentación de oferta"/>
    <s v="22/01/2018 02:29 PM (UTC -5 horas)"/>
    <n v="30024000"/>
    <s v="Proceso adjudicado y celebrado"/>
    <s v="ANGELA EDITH PATARROYO BAEZ"/>
    <n v="447"/>
    <s v="CPS"/>
    <x v="1"/>
    <x v="1"/>
  </r>
  <r>
    <n v="55"/>
    <x v="8"/>
    <s v="FDLK-CD-55-2018"/>
    <s v="CONTRATACIÓN DE SERVICIOS"/>
    <s v="Presentación de oferta"/>
    <s v="22/01/2018 03:40 PM (UTC -5 horas)"/>
    <n v="45000000"/>
    <s v="Proceso adjudicado y celebrado"/>
    <s v="JUAN CARLOS LEON GARCIA"/>
    <n v="452"/>
    <s v="CPS"/>
    <x v="1"/>
    <x v="1"/>
  </r>
  <r>
    <n v="56"/>
    <x v="8"/>
    <s v="FDLK-CD-56-2018"/>
    <s v="CONTRATACIÓN DE SERVICIOS"/>
    <s v="Presentación de oferta"/>
    <s v="22/01/2018 03:52 PM (UTC -5 horas)"/>
    <n v="19200000"/>
    <s v="Proceso adjudicado y celebrado"/>
    <s v="DENISS VELASQUEZ BARRERA"/>
    <n v="448"/>
    <s v="CPS"/>
    <x v="1"/>
    <x v="1"/>
  </r>
  <r>
    <n v="57"/>
    <x v="8"/>
    <s v="FDLK-CD-57-2018"/>
    <s v="CONTRATACIÓN DE SERVICIOS "/>
    <s v="Presentación de oferta"/>
    <s v="22/01/2018 04:17 PM (UTC -5 horas)"/>
    <n v="30024000"/>
    <s v="Proceso adjudicado y celebrado"/>
    <s v="FABIAN ANDRÉS BETANCOURT SÁNCHEZ"/>
    <n v="453"/>
    <s v="CPS"/>
    <x v="1"/>
    <x v="1"/>
  </r>
  <r>
    <n v="58"/>
    <x v="8"/>
    <s v="FDLK-CD-58-2018"/>
    <s v="CONTRATACIÓN DE SERVICIOS"/>
    <s v="Presentación de oferta"/>
    <s v="22/01/2018 06:02 PM (UTC -5 horas)"/>
    <n v="14400000"/>
    <s v="Proceso adjudicado y celebrado"/>
    <s v="DAVID RICARDO ALARCÓN LÓPEZ"/>
    <n v="454"/>
    <s v="CPS"/>
    <x v="1"/>
    <x v="1"/>
  </r>
  <r>
    <n v="59"/>
    <x v="8"/>
    <s v="FDLK-CD-59-2018"/>
    <s v="CONTRATACIÓN DE SERVICIOS "/>
    <s v="Presentación de oferta"/>
    <s v="22/01/2018 04:48 PM (UTC -5 horas)"/>
    <n v="39876000"/>
    <s v="Proceso adjudicado y celebrado"/>
    <s v="JORGE ANDRES MONCALEANO FLORIANO"/>
    <n v="455"/>
    <s v="CPS"/>
    <x v="1"/>
    <x v="1"/>
  </r>
  <r>
    <n v="60"/>
    <x v="8"/>
    <s v="FDLK-CD-60-2018"/>
    <s v="CONTRATACIÓN DE SERVICIOS"/>
    <s v="Presentación de oferta"/>
    <s v="22/01/2018 05:54 PM (UTC -5 horas)"/>
    <n v="30024000"/>
    <s v="Proceso adjudicado y celebrado"/>
    <s v="DERLY KATHERINNE SANCHEZ"/>
    <n v="456"/>
    <s v="CPS"/>
    <x v="1"/>
    <x v="1"/>
  </r>
  <r>
    <n v="61"/>
    <x v="8"/>
    <s v="FDLK-CD-61-2018"/>
    <s v="CONTRATO DE SERVICIOS"/>
    <s v="Presentación de oferta"/>
    <s v="23/01/2018 02:05 PM (UTC -5 horas)"/>
    <n v="13602000"/>
    <s v="Proceso adjudicado y celebrado"/>
    <s v="CARLOS ALBERTO MORENO LIZARAZO"/>
    <n v="465"/>
    <s v="CPS"/>
    <x v="1"/>
    <x v="1"/>
  </r>
  <r>
    <n v="62"/>
    <x v="8"/>
    <s v="FDLK-CD-62-2018"/>
    <s v="CONTRATACIÓN DE SERVICIOS"/>
    <s v="Presentación de oferta"/>
    <s v="22/01/2018 08:13 PM (UTC -5 horas)"/>
    <n v="13602000"/>
    <s v="Proceso adjudicado y celebrado"/>
    <s v="JOSE INOCENCIO MARTINEZ "/>
    <n v="457"/>
    <s v="CPS"/>
    <x v="1"/>
    <x v="1"/>
  </r>
  <r>
    <n v="63"/>
    <x v="8"/>
    <s v="FDLK-CD-63-2018"/>
    <s v="CONTRATACIÓN DE SERVICIOS"/>
    <s v="Presentación de oferta"/>
    <s v="22/01/2018 08:06 PM (UTC -5 horas)"/>
    <n v="30024000"/>
    <s v="Proceso adjudicado y celebrado"/>
    <s v="YENSY STPHANNY SÁNCHEZ GUTIÉRREZ"/>
    <n v="459"/>
    <s v="CPS"/>
    <x v="1"/>
    <x v="1"/>
  </r>
  <r>
    <n v="64"/>
    <x v="8"/>
    <s v="FDLK-CD-64-2018"/>
    <s v="CONTRATACIÓN DE SERVICIOS "/>
    <s v="Presentación de oferta"/>
    <s v="22/01/2018 09:22 PM (UTC -5 horas)"/>
    <n v="28146000"/>
    <s v="Proceso adjudicado y celebrado"/>
    <s v="LUZ MERY ORTÍZ BAQUERO"/>
    <n v="458"/>
    <s v="CPS"/>
    <x v="1"/>
    <x v="1"/>
  </r>
  <r>
    <n v="65"/>
    <x v="8"/>
    <s v="FDLK-CD-65-2018"/>
    <s v="CONTRATACIÓN DE SERVICIOS "/>
    <s v="Presentación de oferta"/>
    <s v="22/01/2018 09:17 PM (UTC -5 horas)"/>
    <n v="36000000"/>
    <s v="Proceso adjudicado y celebrado"/>
    <s v="RAMIRO CAMARGO MAYORGA"/>
    <n v="466"/>
    <s v="CPS"/>
    <x v="1"/>
    <x v="1"/>
  </r>
  <r>
    <n v="66"/>
    <x v="8"/>
    <s v="FDLK-CD-66-2018"/>
    <s v="CONTRATACIÓN DE SERVICIOS"/>
    <s v="Presentación de oferta"/>
    <s v="22/01/2018 09:37 PM (UTC -5 horas)"/>
    <n v="49266000"/>
    <s v="Proceso adjudicado y celebrado"/>
    <s v="RODRIGO HERNAN REY LOPEZ"/>
    <n v="461"/>
    <s v="CPS"/>
    <x v="1"/>
    <x v="1"/>
  </r>
  <r>
    <n v="67"/>
    <x v="8"/>
    <s v="FDLK-CD-67-2018"/>
    <s v="CONTRATACIÓN DE SERVICIOS"/>
    <s v="Presentación de oferta"/>
    <s v="23/01/2018 09:12 AM (UTC -5 horas)"/>
    <n v="28146000"/>
    <s v="Proceso adjudicado y celebrado"/>
    <s v="MONICA CHICUASUQUE RAMIREZ"/>
    <n v="460"/>
    <s v="CPS"/>
    <x v="1"/>
    <x v="1"/>
  </r>
  <r>
    <n v="68"/>
    <x v="8"/>
    <s v="FDLK-CD-68-2018"/>
    <s v="CONTRATACIÓN DE SERVICIOS "/>
    <s v="Presentación de oferta"/>
    <s v="23/01/2018 10:11 AM (UTC -5 horas)"/>
    <n v="13602000"/>
    <s v="Proceso adjudicado y celebrado"/>
    <s v="YACKELIN QUIMBAYO CIFUENTES"/>
    <n v="479"/>
    <s v="CPS"/>
    <x v="1"/>
    <x v="1"/>
  </r>
  <r>
    <n v="69"/>
    <x v="8"/>
    <s v="FDLK-CD-69-2018"/>
    <s v="CONTRATACIÓN DE SERVICIOS"/>
    <s v="Presentación de oferta"/>
    <s v="23/01/2018 11:53 AM (UTC -5 horas)"/>
    <n v="11262000"/>
    <s v="Proceso adjudicado y celebrado"/>
    <s v="ANGELA MARIA APARICIO FIGUEROA"/>
    <n v="463"/>
    <s v="CPS"/>
    <x v="1"/>
    <x v="1"/>
  </r>
  <r>
    <n v="70"/>
    <x v="8"/>
    <s v="FDLK-CD-70-2018"/>
    <s v="CONTRATO DE SERVICIOS"/>
    <s v="Presentación de oferta"/>
    <s v="23/01/2018 06:17 PM (UTC -5 horas)"/>
    <n v="13602000"/>
    <s v="Proceso adjudicado y celebrado"/>
    <s v="NIYIRET RODRIGUEZ CRESPO"/>
    <n v="472"/>
    <s v="CPS"/>
    <x v="1"/>
    <x v="1"/>
  </r>
  <r>
    <n v="71"/>
    <x v="8"/>
    <s v="FDLK-CD-71-2018"/>
    <s v="CONTRATACIÓN DE SERVICIOS "/>
    <s v="Presentación de oferta"/>
    <s v="23/01/2018 12:37 PM (UTC -5 horas)"/>
    <n v="19200000"/>
    <s v="Proceso adjudicado y celebrado"/>
    <s v="DANIEL ANDRES MELO REY"/>
    <n v="464"/>
    <s v="CPS"/>
    <x v="1"/>
    <x v="1"/>
  </r>
  <r>
    <n v="72"/>
    <x v="8"/>
    <s v="FDLK-CD-72-2018"/>
    <s v="CONTRATACIÓN DE SERVICIOS"/>
    <s v="Presentación de oferta"/>
    <s v="23/01/2018 12:54 PM (UTC -5 horas)"/>
    <n v="25800000"/>
    <s v="Proceso adjudicado y celebrado"/>
    <s v="ALDEMAR ROMERO BAUTISTA"/>
    <n v="471"/>
    <s v="CPS"/>
    <x v="1"/>
    <x v="1"/>
  </r>
  <r>
    <n v="73"/>
    <x v="8"/>
    <s v="FDLK-CD-73-2018"/>
    <s v="CONTRATACIÓN DE SERVICIOS"/>
    <s v="Presentación de oferta"/>
    <s v="23/01/2018 04:41 PM (UTC -5 horas)"/>
    <n v="19200000"/>
    <s v="Proceso adjudicado y celebrado"/>
    <s v="AMANDA PATRICIA QUESADA GOMEZ"/>
    <n v="467"/>
    <s v="CPS"/>
    <x v="1"/>
    <x v="1"/>
  </r>
  <r>
    <n v="74"/>
    <x v="8"/>
    <s v="FDLK-CD-74-2018"/>
    <s v="CONTRATACIÓN DE SERVICIOS "/>
    <s v="Presentación de oferta"/>
    <s v="23/01/2018 07:51 PM (UTC -5 horas)"/>
    <n v="28146000"/>
    <s v="Proceso adjudicado y celebrado"/>
    <s v="MARLENY VIVAS VALDERRAMA"/>
    <n v="476"/>
    <s v="CPS"/>
    <x v="1"/>
    <x v="1"/>
  </r>
  <r>
    <n v="75"/>
    <x v="8"/>
    <s v="FDLK-CD-75-2018"/>
    <s v="CONTRATACIÓN DE SERVICIOS"/>
    <s v="Presentación de oferta"/>
    <s v="23/01/2018 08:49 PM (UTC -5 horas)"/>
    <n v="13602000"/>
    <s v="Proceso adjudicado y celebrado"/>
    <s v="OCTAVIO LARA ARTEAGA"/>
    <n v="468"/>
    <s v="CPS"/>
    <x v="1"/>
    <x v="1"/>
  </r>
  <r>
    <n v="76"/>
    <x v="8"/>
    <s v="FDLK-CD-76-20108"/>
    <s v="CONTRATACIÓN DE SERVICIOS"/>
    <s v="Presentación de oferta"/>
    <s v="23/01/2018 08:46 PM (UTC -5 horas)"/>
    <n v="30024000"/>
    <s v="Proceso adjudicado y celebrado"/>
    <s v="OCTAVIO NIÑO QUINTERO"/>
    <n v="473"/>
    <s v="CPS"/>
    <x v="1"/>
    <x v="1"/>
  </r>
  <r>
    <n v="77"/>
    <x v="8"/>
    <s v="FDLK-CD-77-2018"/>
    <s v="CONTRATACIÓN DE SERVICIOS "/>
    <s v="Presentación de oferta"/>
    <s v="23/01/2018 07:40 PM (UTC -5 horas)"/>
    <n v="30024000"/>
    <s v="Proceso adjudicado y celebrado"/>
    <s v="EDGAR SANDOVAL MALAVER"/>
    <n v="480"/>
    <s v="CPS"/>
    <x v="1"/>
    <x v="1"/>
  </r>
  <r>
    <n v="78"/>
    <x v="8"/>
    <s v="FDLK-CD-78-2018"/>
    <s v="CONTRATACIÓN DE SERVICIOS "/>
    <s v="Presentación de oferta"/>
    <s v="23/01/2018 08:45 PM (UTC -5 horas)"/>
    <n v="30024000"/>
    <s v="Proceso adjudicado y celebrado"/>
    <s v="LAURA VIVIANA PRIETO JIMENEZ"/>
    <n v="474"/>
    <s v="CPS"/>
    <x v="1"/>
    <x v="1"/>
  </r>
  <r>
    <n v="79"/>
    <x v="8"/>
    <s v="FDLK-CD-79-2018"/>
    <s v="CONTRATO DE SERVICIOS"/>
    <s v="Presentación de oferta"/>
    <s v="23/01/2018 10:44 PM (UTC -5 horas)"/>
    <n v="13602000"/>
    <s v="Proceso adjudicado y celebrado"/>
    <s v="JACKELYN AMPARO PAEZ CASTELLANOS"/>
    <n v="475"/>
    <s v="CPS"/>
    <x v="1"/>
    <x v="1"/>
  </r>
  <r>
    <n v="80"/>
    <x v="8"/>
    <s v="FDLK-CD-80-2018"/>
    <s v="CONTRATACIÓN DE SERVICIOS"/>
    <s v="Presentación de oferta"/>
    <s v="24/01/2018 11:25 AM (UTC -5 horas)"/>
    <n v="25800000"/>
    <s v="Proceso adjudicado y celebrado"/>
    <s v="CHRISTIAN CAMILO SUÁREZ RAMÍREZ"/>
    <n v="477"/>
    <s v="CPS"/>
    <x v="1"/>
    <x v="1"/>
  </r>
  <r>
    <n v="81"/>
    <x v="8"/>
    <s v="FDLK-CD-81-2018"/>
    <s v="CONTRATACIÓN DE SERVICIOS"/>
    <s v="Presentación de oferta"/>
    <s v="24/01/2018 08:46 AM (UTC -5 horas)"/>
    <n v="38160000"/>
    <s v="Proceso adjudicado y celebrado"/>
    <s v="JOSE LUIS VARGAS QUIMBAYA"/>
    <n v="481"/>
    <s v="CPS"/>
    <x v="1"/>
    <x v="1"/>
  </r>
  <r>
    <n v="82"/>
    <x v="8"/>
    <s v="FDLK-CD-82-2018"/>
    <s v="CONTRATACIÓN DE SERVICIOS"/>
    <s v="Presentación de oferta"/>
    <s v="24/01/2018 11:20 AM (UTC -5 horas)"/>
    <n v="42600000"/>
    <s v="Proceso adjudicado y celebrado"/>
    <s v="CAMILO ANDRES RAMIREZ CASTILLO"/>
    <n v="489"/>
    <s v="CPS"/>
    <x v="1"/>
    <x v="1"/>
  </r>
  <r>
    <n v="83"/>
    <x v="8"/>
    <s v="FDLK-CD-83-2018"/>
    <s v="CONTRATO DE SERVICIOS"/>
    <s v="Presentación de oferta"/>
    <s v="24/01/2018 11:01 AM (UTC -5 horas)"/>
    <n v="30024000"/>
    <s v="Proceso adjudicado y celebrado"/>
    <s v="CRISTIAN RODRIGO BOLAÑOS SOLARTE"/>
    <n v="478"/>
    <s v="CPS"/>
    <x v="1"/>
    <x v="1"/>
  </r>
  <r>
    <n v="84"/>
    <x v="8"/>
    <s v="FDLK-CD-84-2018"/>
    <s v="CONTRATACIÓN DE SERVICIOS"/>
    <s v="Presentación de oferta"/>
    <s v="24/01/2018 11:33 AM (UTC -5 horas)"/>
    <n v="30024000"/>
    <s v="Proceso adjudicado y celebrado"/>
    <s v="JUAN CARLOS CARRERO MANCERA"/>
    <n v="482"/>
    <s v="CPS"/>
    <x v="1"/>
    <x v="1"/>
  </r>
  <r>
    <n v="0"/>
    <x v="8"/>
    <s v="FDLK-CD-85-2018"/>
    <s v="CONTRATO DE SERVICIOS"/>
    <s v="Presentación de oferta"/>
    <s v="24/01/2018 01:00 PM (UTC -5 horas)"/>
    <n v="0"/>
    <s v="Proceso adjudicado y celebrado"/>
    <s v="SIN ADJUDICAR"/>
    <s v="N/A"/>
    <s v="N/A"/>
    <x v="0"/>
    <x v="0"/>
  </r>
  <r>
    <n v="85"/>
    <x v="8"/>
    <s v="FDLK-CD-86-2018"/>
    <s v="CONTRATACIÓN DE SERVICIOS"/>
    <s v="Presentación de oferta"/>
    <s v="24/01/2018 06:19 PM (UTC -5 horas)"/>
    <n v="18294000"/>
    <s v="Proceso adjudicado y celebrado"/>
    <s v="STEPHANIE ANDREA ARIAS RIVERA"/>
    <n v="483"/>
    <s v="CPS"/>
    <x v="1"/>
    <x v="1"/>
  </r>
  <r>
    <n v="86"/>
    <x v="8"/>
    <s v="FDLK-CD-87-2018"/>
    <s v="CONTRATO DE SERVICIOS"/>
    <s v="Presentación de oferta"/>
    <s v="24/01/2018 06:43 PM (UTC -5 horas)"/>
    <n v="30024000"/>
    <s v="Proceso adjudicado y celebrado"/>
    <s v="SANDRA YELITZA RIOS"/>
    <n v="484"/>
    <s v="CPS"/>
    <x v="1"/>
    <x v="1"/>
  </r>
  <r>
    <n v="87"/>
    <x v="8"/>
    <s v="FDLK-CD-88-2018"/>
    <s v="CONTRATACIÓN DE SERVICIOS"/>
    <s v="Presentación de oferta"/>
    <s v="24/01/2018 07:40 PM (UTC -5 horas)"/>
    <n v="30024000"/>
    <s v="Proceso adjudicado y celebrado"/>
    <s v="ELIZABETH CHIQUITO HOYOS"/>
    <n v="485"/>
    <s v="CPS"/>
    <x v="1"/>
    <x v="1"/>
  </r>
  <r>
    <n v="88"/>
    <x v="8"/>
    <s v="FDLK-CD-89-2018"/>
    <s v="CONTRATO DE SERVICIOS"/>
    <s v="Presentación de oferta"/>
    <s v="24/01/2018 07:52 PM (UTC -5 horas)"/>
    <n v="25800000"/>
    <s v="Proceso adjudicado y celebrado"/>
    <s v="JOSÉ ALEJANDRO ESPINOSA"/>
    <n v="528"/>
    <s v="CPS"/>
    <x v="1"/>
    <x v="1"/>
  </r>
  <r>
    <n v="89"/>
    <x v="8"/>
    <s v="FDLK-CD-90-2018"/>
    <s v="CONTRATACIÓN DE SERVICIOS"/>
    <s v="Presentación de oferta"/>
    <s v="24/01/2018 08:37 PM (UTC -5 horas)"/>
    <n v="13602000"/>
    <s v="Proceso adjudicado y celebrado"/>
    <s v="MÓNICA TATIANA ARIZA ARDILA"/>
    <n v="492"/>
    <s v="CPS"/>
    <x v="1"/>
    <x v="1"/>
  </r>
  <r>
    <n v="90"/>
    <x v="8"/>
    <s v="FDLK-CD-91-2018"/>
    <s v="CONTRATO DE SERVICIOS"/>
    <s v="Presentación de oferta"/>
    <s v="24/01/2018 08:37 PM (UTC -5 horas)"/>
    <n v="13602000"/>
    <s v="Proceso adjudicado y celebrado"/>
    <s v="SANDRA MARCELA ALZATE GARCIA"/>
    <n v="486"/>
    <s v="CPS"/>
    <x v="1"/>
    <x v="1"/>
  </r>
  <r>
    <n v="91"/>
    <x v="8"/>
    <s v="FDLK-CD-92-2018"/>
    <s v="CONTRATO DE SERVICIOS"/>
    <s v="Presentación de oferta"/>
    <s v="25/01/2018 12:54 AM (UTC -5 horas)"/>
    <n v="13602000"/>
    <s v="Proceso adjudicado y celebrado"/>
    <s v="ANDREA KATERIN CARDENAS ALMANSA"/>
    <n v="495"/>
    <s v="CPS"/>
    <x v="1"/>
    <x v="1"/>
  </r>
  <r>
    <n v="92"/>
    <x v="8"/>
    <s v="FDLK-CD-93-2018"/>
    <s v="CONTRATACIÓN DE SERVICIOS"/>
    <s v="Presentación de oferta"/>
    <s v="24/01/2018 09:44 PM (UTC -5 horas)"/>
    <n v="13602000"/>
    <s v="Proceso adjudicado y celebrado"/>
    <s v="TILCIA YULIE VELANDIA NIÑO"/>
    <n v="494"/>
    <s v="CPS"/>
    <x v="1"/>
    <x v="1"/>
  </r>
  <r>
    <n v="93"/>
    <x v="8"/>
    <s v="FDLK-CD-94-2018"/>
    <s v="CONTRATO DE SERVICIOS"/>
    <s v="Presentación de oferta"/>
    <s v="24/01/2018 09:57 PM (UTC -5 horas)"/>
    <n v="42600000"/>
    <s v="Proceso adjudicado y celebrado"/>
    <s v="NESTOR FABIAN BAUTISTA VEGA"/>
    <n v="502"/>
    <s v="CPS"/>
    <x v="1"/>
    <x v="1"/>
  </r>
  <r>
    <n v="94"/>
    <x v="8"/>
    <s v="FDLK-CD-95-2018"/>
    <s v="CONTRATACIÓN DE SERVICIOS "/>
    <s v="Presentación de oferta"/>
    <s v="24/01/2018 10:02 PM (UTC -5 horas)"/>
    <n v="28146000"/>
    <s v="Proceso adjudicado y celebrado"/>
    <s v="CATALINA ESPERANZA CORTÉS GONZÁLEZ"/>
    <n v="487"/>
    <s v="CPS"/>
    <x v="1"/>
    <x v="1"/>
  </r>
  <r>
    <n v="95"/>
    <x v="8"/>
    <s v="FDLK-CD-96-2018"/>
    <s v="CONTRATACIÓN DE SERVICIOS"/>
    <s v="Presentación de oferta"/>
    <s v="24/01/2018 10:09 PM (UTC -5 horas)"/>
    <n v="30024000"/>
    <s v="Proceso adjudicado y celebrado"/>
    <s v="TATIANA CATERINE SERNA PUENTES"/>
    <n v="490"/>
    <s v="CPS"/>
    <x v="1"/>
    <x v="1"/>
  </r>
  <r>
    <n v="96"/>
    <x v="8"/>
    <s v="FDLK-CD-97-2018 _x000a_PREDIS CTO 2017897"/>
    <s v="CONTRATACIÓN DE SERVICIOS"/>
    <s v="Presentación de oferta"/>
    <s v="24/01/2018 10:06 PM (UTC -5 horas)"/>
    <n v="13602000"/>
    <s v="Proceso adjudicado y celebrado"/>
    <s v="JOHN WILLIAM RUIZ VARGAS"/>
    <n v="488"/>
    <s v="CPS"/>
    <x v="1"/>
    <x v="1"/>
  </r>
  <r>
    <n v="97"/>
    <x v="8"/>
    <s v="FDLK-CD-98-2018"/>
    <s v="CONTRATO DE SERVICIOS"/>
    <s v="Presentación de oferta"/>
    <s v="24/01/2018 11:05 PM (UTC -5 horas)"/>
    <n v="44400000"/>
    <s v="Proceso adjudicado y celebrado"/>
    <s v="EDISON JAVIER VELASQUEZ RODRIGUEZ"/>
    <n v="500"/>
    <s v="CPS"/>
    <x v="1"/>
    <x v="1"/>
  </r>
  <r>
    <n v="98"/>
    <x v="8"/>
    <s v="FDLK-CD-99-2018"/>
    <s v="CONTRATACIÓN DE SERVICIOS"/>
    <s v="Presentación de oferta"/>
    <s v="24/01/2018 11:11 PM (UTC -5 horas)"/>
    <n v="39876000"/>
    <s v="Proceso adjudicado y celebrado"/>
    <s v="JONATHAN ALEXI GUTIÉRREZ ROMERO"/>
    <n v="525"/>
    <s v="CPS"/>
    <x v="1"/>
    <x v="1"/>
  </r>
  <r>
    <n v="99"/>
    <x v="8"/>
    <s v="FDLK-CD-100-2018"/>
    <s v="CONTRATACIÓN DE SERVICIOS"/>
    <s v="Presentación de oferta"/>
    <s v="24/01/2018 11:00 PM (UTC -5 horas)"/>
    <n v="18294000"/>
    <s v="Proceso adjudicado y celebrado"/>
    <s v="ADRIANA PATRICIA MARTINEZ MALDONADO"/>
    <n v="493"/>
    <s v="CPS"/>
    <x v="1"/>
    <x v="1"/>
  </r>
  <r>
    <n v="100"/>
    <x v="8"/>
    <s v="FDLK-CD-101-2018"/>
    <s v="CONTRATO DE SERVICIOS"/>
    <s v="Presentación de oferta"/>
    <s v="25/01/2018 12:36 AM (UTC -5 horas)"/>
    <n v="13602000"/>
    <s v="Proceso adjudicado y celebrado"/>
    <s v="DIANA JINETH AVILA RUIZ"/>
    <n v="491"/>
    <s v="CPS"/>
    <x v="1"/>
    <x v="1"/>
  </r>
  <r>
    <n v="101"/>
    <x v="8"/>
    <s v="FDLK-CD-102-2018"/>
    <s v="CONTRATACIÓN DE SERVICIOS "/>
    <s v="Presentación de oferta"/>
    <s v="24/01/2018 11:53 PM (UTC -5 horas)"/>
    <n v="30024000"/>
    <s v="Proceso adjudicado y celebrado"/>
    <s v="DARIO FERNANDO ALBA RODRÍGUEZ"/>
    <n v="501"/>
    <s v="CPS"/>
    <x v="1"/>
    <x v="1"/>
  </r>
  <r>
    <n v="0"/>
    <x v="8"/>
    <s v="FDLK-CD-103-2018 SECOP EN PREDIS NO FIGURA"/>
    <s v="CONTRATACIÓN DE SERVICIOS"/>
    <s v="Presentación de oferta"/>
    <s v="25/01/2018 12:33 AM (UTC -5 horas)"/>
    <n v="0"/>
    <s v="Proceso adjudicado y celebrado"/>
    <s v="OSCAR JULIAN MALDONADO REYES"/>
    <s v="N/A"/>
    <s v="N/A"/>
    <x v="0"/>
    <x v="0"/>
  </r>
  <r>
    <n v="102"/>
    <x v="8"/>
    <s v="FDLK-CD-104-2018"/>
    <s v="CONTRATACIÓN DE SERVICIOS"/>
    <s v="Presentación de oferta"/>
    <s v="25/01/2018 01:04 AM (UTC -5 horas)"/>
    <n v="13602000"/>
    <s v="Proceso adjudicado y celebrado"/>
    <s v="JAQUELINE REYES PINEDA"/>
    <n v="496"/>
    <s v="CPS"/>
    <x v="1"/>
    <x v="1"/>
  </r>
  <r>
    <n v="103"/>
    <x v="8"/>
    <s v="FDLK-CD-105-2018"/>
    <s v="CONTRATACIÓN DE SERVICIOS"/>
    <s v="Presentación de oferta"/>
    <s v="25/01/2018 01:43 AM (UTC -5 horas)"/>
    <n v="25800000"/>
    <s v="Proceso adjudicado y celebrado"/>
    <s v="ALEXANDER BELTRAN PRECIADO"/>
    <n v="497"/>
    <s v="CPS"/>
    <x v="1"/>
    <x v="1"/>
  </r>
  <r>
    <n v="104"/>
    <x v="8"/>
    <s v="FDLK-CD-106-2018"/>
    <s v="CONTRATO DE SERVICIOS"/>
    <s v="Presentación de oferta"/>
    <s v="25/01/2018 09:14 AM (UTC -5 horas)"/>
    <n v="13602000"/>
    <s v="Proceso adjudicado y celebrado"/>
    <s v="FRANCISCO JAVIER ERAZO ATEHORTUA"/>
    <n v="506"/>
    <s v="CPS"/>
    <x v="1"/>
    <x v="1"/>
  </r>
  <r>
    <n v="105"/>
    <x v="8"/>
    <s v="FDLK-CD-107-2018"/>
    <s v="CONTRATO DE SERVICIOS"/>
    <s v="Presentación de oferta"/>
    <s v="25/01/2018 09:57 AM (UTC -5 horas)"/>
    <n v="30024000"/>
    <s v="Proceso adjudicado y celebrado"/>
    <s v="CAMILO SEGUNDO PIMIENTA BENEDETTY"/>
    <n v="504"/>
    <s v="CPS"/>
    <x v="1"/>
    <x v="1"/>
  </r>
  <r>
    <n v="106"/>
    <x v="8"/>
    <s v="FDLK-CD-108-2018"/>
    <s v="CONTRATACIÓN DE SERVICIOS"/>
    <s v="Presentación de oferta"/>
    <s v="25/01/2018 10:58 AM (UTC -5 horas)"/>
    <n v="11262000"/>
    <s v="Proceso adjudicado y celebrado"/>
    <s v="MARIA ELENA LUJAN LOAIZA"/>
    <n v="505"/>
    <s v="CPS"/>
    <x v="1"/>
    <x v="1"/>
  </r>
  <r>
    <n v="107"/>
    <x v="8"/>
    <s v="FDLK-CD-109-2018"/>
    <s v="CONTRATO DE SERVICIOS"/>
    <s v="Presentación de oferta"/>
    <s v="25/01/2018 10:54 AM (UTC -5 horas)"/>
    <n v="13602000"/>
    <s v="Proceso adjudicado y celebrado"/>
    <s v="CLAUDIA PATRICIA MENESES CRUZ "/>
    <n v="507"/>
    <s v="CPS"/>
    <x v="1"/>
    <x v="1"/>
  </r>
  <r>
    <n v="108"/>
    <x v="8"/>
    <s v="FDLK-CD-110-2018"/>
    <s v="CONTRATO DE SERVICIOS"/>
    <s v="Presentación de oferta"/>
    <s v="25/01/2018 11:36 AM (UTC -5 horas)"/>
    <n v="13602000"/>
    <s v="Proceso adjudicado y celebrado"/>
    <s v="CINDY ESLETH BELTRAN GUARÍN"/>
    <n v="513"/>
    <s v="CPS"/>
    <x v="1"/>
    <x v="1"/>
  </r>
  <r>
    <n v="0"/>
    <x v="8"/>
    <s v="FDLK-CD-111-2018"/>
    <s v="CONTRATO DE SERVICIOS"/>
    <s v="Presentación de oferta"/>
    <s v="25/01/2018 12:31 PM (UTC -5 horas)"/>
    <n v="0"/>
    <s v="Proceso adjudicado y celebrado"/>
    <s v="SIN ADJUDICAR"/>
    <s v="N/A"/>
    <s v="N/A"/>
    <x v="0"/>
    <x v="0"/>
  </r>
  <r>
    <n v="109"/>
    <x v="8"/>
    <s v="FDLK-CD-112-2018"/>
    <s v="CONTRATACIÓN DE SERVICIOS"/>
    <s v="Presentación de oferta"/>
    <s v="25/01/2018 12:41 PM (UTC -5 horas)"/>
    <n v="30024000"/>
    <s v="Proceso adjudicado y celebrado"/>
    <s v="MARCO AURELIO CUMBE ANDRADE"/>
    <n v="498"/>
    <s v="CPS"/>
    <x v="1"/>
    <x v="1"/>
  </r>
  <r>
    <n v="110"/>
    <x v="8"/>
    <s v="FDLK-CD-113-2018"/>
    <s v="CONTRATO DE SERVICIOS"/>
    <s v="Presentación de oferta"/>
    <s v="25/01/2018 01:47 PM (UTC -5 horas)"/>
    <n v="30024000"/>
    <s v="Proceso adjudicado y celebrado"/>
    <s v="MARLEN ARÉVALO AYALA"/>
    <n v="524"/>
    <s v="CPS"/>
    <x v="1"/>
    <x v="1"/>
  </r>
  <r>
    <n v="111"/>
    <x v="8"/>
    <s v="FDLK-CD-114-2018"/>
    <s v="CONTRATO DE SERVICIOS"/>
    <s v="Presentación de oferta"/>
    <s v="25/01/2018 02:47 PM (UTC -5 horas)"/>
    <n v="39876000"/>
    <s v="Proceso adjudicado y celebrado"/>
    <s v="MANUEL ALEJANDRO BAEZ QUIROGA"/>
    <n v="508"/>
    <s v="CPS"/>
    <x v="1"/>
    <x v="1"/>
  </r>
  <r>
    <n v="112"/>
    <x v="8"/>
    <s v="FDLK-CD-115-2018"/>
    <s v="CONTRATACIÓN DE SERVICIOS"/>
    <s v="Presentación de oferta"/>
    <s v="25/01/2018 01:34 PM (UTC -5 horas)"/>
    <n v="39876000"/>
    <s v="Proceso adjudicado y celebrado"/>
    <s v="GABRIEL TENJO TENJO"/>
    <n v="499"/>
    <s v="CPS"/>
    <x v="1"/>
    <x v="1"/>
  </r>
  <r>
    <n v="113"/>
    <x v="8"/>
    <s v="FDLK-CD-116-2018"/>
    <s v="CONTRATO DE SERVICIOS"/>
    <s v="Presentación de oferta"/>
    <s v="25/01/2018 11:43 PM (UTC -5 horas)"/>
    <n v="30024000"/>
    <s v="Proceso adjudicado y celebrado"/>
    <s v="HUGO ANDRES RODRIGUEZ MUÑOZ"/>
    <n v="523"/>
    <s v="CPS"/>
    <x v="1"/>
    <x v="1"/>
  </r>
  <r>
    <n v="114"/>
    <x v="8"/>
    <s v="FDLK-CD-117-2018"/>
    <s v="CONTRATACIÓN DE SERVICIOS"/>
    <s v="Presentación de oferta"/>
    <s v="25/01/2018 09:41 PM (UTC -5 horas)"/>
    <n v="13602000"/>
    <s v="Proceso adjudicado y celebrado"/>
    <s v="JOSÉ JAVIER CÉRDENAS GARCÍA"/>
    <n v="522"/>
    <s v="CPS"/>
    <x v="1"/>
    <x v="1"/>
  </r>
  <r>
    <n v="115"/>
    <x v="8"/>
    <s v="FDLK-CD-118-2018"/>
    <s v="CONTRATO DE SERVICIOS"/>
    <s v="Presentación de oferta"/>
    <s v="25/01/2018 04:39 PM (UTC -5 horas)"/>
    <n v="13602000"/>
    <s v="Proceso adjudicado y celebrado"/>
    <s v="HENRY CRUZ QUINTERO - SECOP _x000a_HAROLD REINALDO AFABADOR MONTAÑEZ - PREDIS"/>
    <n v="529"/>
    <s v="CPS"/>
    <x v="1"/>
    <x v="1"/>
  </r>
  <r>
    <n v="116"/>
    <x v="8"/>
    <s v="FDLK-CD-119-2018"/>
    <s v="CONTRATACIÓN DE SERVICIOS"/>
    <s v="Presentación de oferta"/>
    <s v="25/01/2018 04:22 PM (UTC -5 horas)"/>
    <n v="39876000"/>
    <s v="Proceso adjudicado y celebrado"/>
    <s v="HERNAN DAVID CARRERO VANEGAS"/>
    <n v="509"/>
    <s v="CPS"/>
    <x v="1"/>
    <x v="1"/>
  </r>
  <r>
    <n v="117"/>
    <x v="8"/>
    <s v="FDLK-CD-120-2018"/>
    <s v="CONTRATACIÓN DE SERVICIOS"/>
    <s v="Presentación de oferta"/>
    <s v="25/01/2018 06:05 PM (UTC -5 horas)"/>
    <n v="13602000"/>
    <s v="Proceso adjudicado y celebrado"/>
    <s v="SONIA ESTUPIÑAN ANDRADE"/>
    <n v="510"/>
    <s v="CPS"/>
    <x v="1"/>
    <x v="1"/>
  </r>
  <r>
    <n v="118"/>
    <x v="8"/>
    <s v="FDLK-CD-121-2018"/>
    <s v="CONTRATACIÓN DE SERVICIOS"/>
    <s v="Presentación de oferta"/>
    <s v="25/01/2018 06:32 PM (UTC -5 horas)"/>
    <n v="13602000"/>
    <s v="Proceso adjudicado y celebrado"/>
    <s v="RUBIELA DEL SOCORRO MONTAÑO MAHECHA"/>
    <n v="519"/>
    <s v="CPS"/>
    <x v="1"/>
    <x v="1"/>
  </r>
  <r>
    <n v="119"/>
    <x v="8"/>
    <s v="FDLK-CD-122-2018"/>
    <s v="CONTRATO DE SERVICIOS"/>
    <s v="Presentación de oferta"/>
    <s v="25/01/2018 07:01 PM (UTC -5 horas)"/>
    <n v="18294000"/>
    <s v="Proceso adjudicado y celebrado"/>
    <s v="HENRY CRUZ QUINTERO"/>
    <n v="514"/>
    <s v="CPS"/>
    <x v="1"/>
    <x v="1"/>
  </r>
  <r>
    <n v="120"/>
    <x v="8"/>
    <s v="FDLK-CD-123-2018"/>
    <s v="CONTRATACIÓN DE SERVICIOS"/>
    <s v="Presentación de oferta"/>
    <s v="25/01/2018 08:05 PM (UTC -5 horas)"/>
    <n v="13602000"/>
    <s v="Proceso adjudicado y celebrado"/>
    <s v="DIEGO MANUEL GUERRERO GONZALEZ"/>
    <n v="543"/>
    <s v="CPS"/>
    <x v="1"/>
    <x v="1"/>
  </r>
  <r>
    <n v="121"/>
    <x v="8"/>
    <s v="FDLK-CD-124-2018"/>
    <s v="CONTRATACIÓN DE SERVICIOS "/>
    <s v="Presentación de oferta"/>
    <s v="25/01/2018 08:04 PM (UTC -5 horas)"/>
    <n v="18294000"/>
    <s v="Proceso adjudicado y celebrado"/>
    <s v="YOHAN ANDRES CABRERA HURTADO"/>
    <n v="511"/>
    <s v="CPS"/>
    <x v="1"/>
    <x v="1"/>
  </r>
  <r>
    <n v="122"/>
    <x v="8"/>
    <s v="FDLK-CD-125-2018"/>
    <s v="CONTRATO DE SERVICIOS"/>
    <s v="Presentación de oferta"/>
    <s v="25/01/2018 08:02 PM (UTC -5 horas)"/>
    <n v="9378000"/>
    <s v="Proceso adjudicado y celebrado"/>
    <s v="ALEJANDRO GAMBASICA UNRISA"/>
    <n v="515"/>
    <s v="CPS"/>
    <x v="1"/>
    <x v="1"/>
  </r>
  <r>
    <n v="123"/>
    <x v="8"/>
    <s v="FDLK-CD-126-2018"/>
    <s v="CONTRATO DE SERVICIOS"/>
    <s v="Presentación de oferta"/>
    <s v="25/01/2018 08:54 PM (UTC -5 horas)"/>
    <n v="13602000"/>
    <s v="Proceso adjudicado y celebrado"/>
    <s v="LUZ ELENA MOLINA GÓMEZ"/>
    <n v="516"/>
    <s v="CPS"/>
    <x v="1"/>
    <x v="1"/>
  </r>
  <r>
    <n v="124"/>
    <x v="8"/>
    <s v="FDLK-CD-127-2018"/>
    <s v="CONTRATACIÓN DE SERVICIOS "/>
    <s v="Presentación de oferta"/>
    <s v="25/01/2018 09:05 PM (UTC -5 horas)"/>
    <n v="13602000"/>
    <s v="Proceso adjudicado y celebrado"/>
    <s v="LORENA HERRERA BARBODA"/>
    <n v="512"/>
    <s v="CPS"/>
    <x v="1"/>
    <x v="1"/>
  </r>
  <r>
    <n v="125"/>
    <x v="8"/>
    <s v="FDLK-CD-128-2018"/>
    <s v="CONTRATACIÓN DE SERVICIOS "/>
    <s v="Presentación de oferta"/>
    <s v="25/01/2018 09:13 PM (UTC -5 horas)"/>
    <n v="13602000"/>
    <s v="Proceso adjudicado y celebrado"/>
    <s v="JONATHAN ALEJANDRO RODRÍGUEZ"/>
    <n v="552"/>
    <s v="CPS"/>
    <x v="1"/>
    <x v="1"/>
  </r>
  <r>
    <n v="126"/>
    <x v="8"/>
    <s v="FDLK-CD-129-2018"/>
    <s v="CONTRATO DE SERVICIOS"/>
    <s v="Presentación de oferta"/>
    <s v="25/01/2018 10:25 PM (UTC -5 horas)"/>
    <n v="30024000"/>
    <s v="Proceso adjudicado y celebrado"/>
    <s v="ANDREA CAROLINA ORDÓÑEZ SARMIENTO"/>
    <n v="517"/>
    <s v="CPS"/>
    <x v="1"/>
    <x v="1"/>
  </r>
  <r>
    <n v="127"/>
    <x v="8"/>
    <s v="FDLK-CD-130-2018"/>
    <s v="CONTRATACIÓN DE SERVICIOS"/>
    <s v="Presentación de oferta"/>
    <s v="25/01/2018 10:36 PM (UTC -5 horas)"/>
    <n v="42600000"/>
    <s v="Proceso adjudicado y celebrado"/>
    <s v="ALICIA STELLA DAZA PÉREZ"/>
    <n v="520"/>
    <s v="CPS"/>
    <x v="1"/>
    <x v="1"/>
  </r>
  <r>
    <n v="128"/>
    <x v="8"/>
    <s v="FDLK-CD-131-2018"/>
    <s v="CONTRATACIÓN DE SERVICIOS"/>
    <s v="Presentación de oferta"/>
    <s v="25/01/2018 10:57 PM (UTC -5 horas)"/>
    <n v="13602000"/>
    <s v="Proceso adjudicado y celebrado"/>
    <s v="GISELLE ANDREA SAENZ GAITÁN"/>
    <n v="518"/>
    <s v="CPS"/>
    <x v="1"/>
    <x v="1"/>
  </r>
  <r>
    <n v="129"/>
    <x v="8"/>
    <s v="FDLK-CD-132-2018"/>
    <s v="CONTRATO DE SERVICIOS"/>
    <s v="Presentación de oferta"/>
    <s v="25/01/2018 11:23 PM (UTC -5 horas)"/>
    <n v="18294000"/>
    <s v="Proceso adjudicado y celebrado"/>
    <s v="NATALY HUERTAS RODRIGUEZ"/>
    <n v="553"/>
    <s v="CPS"/>
    <x v="1"/>
    <x v="1"/>
  </r>
  <r>
    <n v="130"/>
    <x v="8"/>
    <s v="FDLK-CD-133-2018"/>
    <s v="CONTRATACIÓN DE SERVICIOS"/>
    <s v="Presentación de oferta"/>
    <s v="26/01/2018 09:18 AM (UTC -5 horas)"/>
    <n v="9378000"/>
    <s v="Proceso adjudicado y celebrado"/>
    <s v="MARIA JOSE BLANCO FERRO"/>
    <n v="526"/>
    <s v="CPS"/>
    <x v="1"/>
    <x v="1"/>
  </r>
  <r>
    <n v="131"/>
    <x v="8"/>
    <s v="FDLK-CD-134-2018"/>
    <s v="CONTRATACIÓN DE SERVICIOS "/>
    <s v="Presentación de oferta"/>
    <s v="26/01/2018 10:40 AM (UTC -5 horas)"/>
    <n v="30024000"/>
    <s v="Proceso adjudicado y celebrado"/>
    <s v="JULIE CAROLINA MORENO BECERRA"/>
    <n v="536"/>
    <s v="CPS"/>
    <x v="1"/>
    <x v="1"/>
  </r>
  <r>
    <n v="132"/>
    <x v="8"/>
    <s v="FDLK-CD-135-2018"/>
    <s v="CONTRATACIÓN DE SERVICIOS"/>
    <s v="Presentación de oferta"/>
    <s v="26/01/2018 06:52 PM (UTC -5 horas)"/>
    <n v="25800000"/>
    <s v="Proceso adjudicado y celebrado"/>
    <s v="CESAR OSWALDO NIÑO RICO"/>
    <n v="539"/>
    <s v="CPS"/>
    <x v="1"/>
    <x v="1"/>
  </r>
  <r>
    <n v="133"/>
    <x v="8"/>
    <s v="FDLK-CD-136-2018"/>
    <s v="CONTRATO DE SERVICIOS"/>
    <s v="Presentación de oferta"/>
    <s v="26/01/2018 08:26 AM (UTC -5 horas)"/>
    <n v="18294000"/>
    <s v="Proceso adjudicado y celebrado"/>
    <s v="KAREN ALEXA FARFAN VANEGAS"/>
    <n v="521"/>
    <s v="CPS"/>
    <x v="1"/>
    <x v="1"/>
  </r>
  <r>
    <n v="134"/>
    <x v="8"/>
    <s v="FDLK-CD-137-2018"/>
    <s v="CONTRATO DE SERVICIOS "/>
    <s v="Presentación de oferta"/>
    <s v="26/01/2018 10:41 AM (UTC -5 horas)"/>
    <n v="30024000"/>
    <s v="Proceso adjudicado y celebrado"/>
    <s v="OLGA XIMENA SOSA VARGAS"/>
    <n v="534"/>
    <s v="CPS"/>
    <x v="1"/>
    <x v="1"/>
  </r>
  <r>
    <n v="135"/>
    <x v="8"/>
    <s v="FDLK-CD-138-2018"/>
    <s v="CONTRATACIÓN DE SERVICIOS "/>
    <s v="Presentación de oferta"/>
    <s v="26/01/2018 10:26 AM (UTC -5 horas)"/>
    <n v="25800000"/>
    <s v="Proceso adjudicado y celebrado"/>
    <s v="LILIANA CEPEDA PIRAGAUTA"/>
    <n v="561"/>
    <s v="CPS"/>
    <x v="1"/>
    <x v="1"/>
  </r>
  <r>
    <n v="136"/>
    <x v="8"/>
    <s v="FDLK-CD-139-2018"/>
    <s v="CONTRATACIÓN DE SERVICIOS"/>
    <s v="Presentación de oferta"/>
    <s v="26/01/2018 10:27 AM (UTC -5 horas)"/>
    <n v="30024000"/>
    <s v="Proceso adjudicado y celebrado"/>
    <s v="GUILLERMO LEON RODRIGO RODRÍGUEZ"/>
    <n v="530"/>
    <s v="CPS"/>
    <x v="1"/>
    <x v="1"/>
  </r>
  <r>
    <n v="137"/>
    <x v="8"/>
    <s v="FDLK-CD-140-2018"/>
    <s v="CONTRATACIÓN DE SERVICIOS"/>
    <s v="Presentación de oferta"/>
    <s v="26/01/2018 12:28 PM (UTC -5 horas)"/>
    <n v="42600000"/>
    <s v="Proceso adjudicado y celebrado"/>
    <s v="JORGE ALEJANDRO GONZALEZ LOZANO"/>
    <n v="527"/>
    <s v="CPS"/>
    <x v="1"/>
    <x v="1"/>
  </r>
  <r>
    <n v="138"/>
    <x v="8"/>
    <s v="FDLK-CD-141-2018"/>
    <s v="CONTRATACIÓN DE SERVICIOS "/>
    <s v="Presentación de oferta"/>
    <s v="26/01/2018 12:39 PM (UTC -5 horas)"/>
    <n v="10800000"/>
    <s v="Proceso adjudicado y celebrado"/>
    <s v="INGRID JASBLEIDY CAICEDO SERNA"/>
    <n v="533"/>
    <s v="CPS"/>
    <x v="1"/>
    <x v="1"/>
  </r>
  <r>
    <n v="139"/>
    <x v="8"/>
    <s v="FDLK-CD-142-2018"/>
    <s v="CONTRATACIÓN DE SERVICIOS "/>
    <s v="Presentación de oferta"/>
    <s v="26/01/2018 12:39 PM (UTC -5 horas)"/>
    <n v="13602000"/>
    <s v="Proceso adjudicado y celebrado"/>
    <s v="HECTOR JULIO GOMEZ HERNANDEZ"/>
    <n v="554"/>
    <s v="CPS"/>
    <x v="1"/>
    <x v="1"/>
  </r>
  <r>
    <n v="140"/>
    <x v="8"/>
    <s v="FDLK-CD-143-2018"/>
    <s v="CONTRATO DE SERVICIOS"/>
    <s v="Presentación de oferta"/>
    <s v="26/01/2018 01:13 PM (UTC -5 horas)"/>
    <n v="30024000"/>
    <s v="Proceso adjudicado y celebrado"/>
    <s v="LUIS HUMBERTO SALCEDO PRADO"/>
    <n v="555"/>
    <s v="CPS"/>
    <x v="1"/>
    <x v="1"/>
  </r>
  <r>
    <n v="141"/>
    <x v="8"/>
    <s v="FDLK-CD-144-2018"/>
    <s v="CONTRATACIÓN DE SERVICIOS"/>
    <s v="Presentación de oferta"/>
    <s v="26/01/2018 01:42 PM (UTC -5 horas)"/>
    <n v="30024000"/>
    <s v="Proceso adjudicado y celebrado"/>
    <s v="JUAN GIOVANNI FORERO BEJARANO"/>
    <n v="540"/>
    <s v="CPS"/>
    <x v="1"/>
    <x v="1"/>
  </r>
  <r>
    <n v="142"/>
    <x v="8"/>
    <s v="FDLK-CD-145-2018"/>
    <s v="CONTRATACIÓN DE SERVICIOS "/>
    <s v="Presentación de oferta"/>
    <s v="26/01/2018 02:20 PM (UTC -5 horas)"/>
    <n v="25800000"/>
    <s v="Proceso adjudicado y celebrado"/>
    <s v="JORGE ENRIQUE MENESES OCHOA"/>
    <n v="556"/>
    <s v="CPS"/>
    <x v="1"/>
    <x v="1"/>
  </r>
  <r>
    <n v="143"/>
    <x v="8"/>
    <s v="FDLK-CD-146-2018"/>
    <s v="CONTRATACIÓN DE SERVICIOS"/>
    <s v="Presentación de oferta"/>
    <s v="26/01/2018 02:14 PM (UTC -5 horas)"/>
    <n v="22980000"/>
    <s v="Proceso adjudicado y celebrado"/>
    <s v="JULIO ANDRÉS RODRÍGUEZ ROJAS"/>
    <n v="537"/>
    <s v="CPS"/>
    <x v="1"/>
    <x v="1"/>
  </r>
  <r>
    <n v="144"/>
    <x v="8"/>
    <s v="FDLK-CD-147-2018"/>
    <s v="CONTRATO DE SERVICIOS"/>
    <s v="Presentación de oferta"/>
    <s v="26/01/2018 02:04 PM (UTC -5 horas)"/>
    <n v="30024000"/>
    <s v="Proceso adjudicado y celebrado"/>
    <s v="FABIO ANTONIO LEAL BEDOYA"/>
    <n v="531"/>
    <s v="CPS"/>
    <x v="1"/>
    <x v="1"/>
  </r>
  <r>
    <n v="145"/>
    <x v="8"/>
    <s v="FDLK-CD-148-2018"/>
    <s v="CONTRATACIÓN DE SERVICIOS "/>
    <s v="Presentación de oferta"/>
    <s v="26/01/2018 02:06 PM (UTC -5 horas)"/>
    <n v="25800000"/>
    <s v="Proceso adjudicado y celebrado"/>
    <s v="FABIAN LOPEZ UMAÑA "/>
    <n v="538"/>
    <s v="CPS"/>
    <x v="1"/>
    <x v="1"/>
  </r>
  <r>
    <n v="146"/>
    <x v="8"/>
    <s v="FDLK-CD-149-2018"/>
    <s v="CONTRATACIÓN DE SERVICIOS"/>
    <s v="Presentación de oferta"/>
    <s v="26/01/2018 02:33 PM (UTC -5 horas)"/>
    <n v="13602000"/>
    <s v="Proceso adjudicado y celebrado"/>
    <s v="FABIAN AUGUSTO LEIVA CHAPARRO"/>
    <n v="557"/>
    <s v="CPS"/>
    <x v="1"/>
    <x v="1"/>
  </r>
  <r>
    <n v="147"/>
    <x v="8"/>
    <s v="FDLK-CD-150-2018"/>
    <s v="CONTRATACIÓN DE SERVICIOS "/>
    <s v="Presentación de oferta"/>
    <s v="26/01/2018 04:37 PM (UTC -5 horas)"/>
    <n v="13602000"/>
    <s v="Proceso adjudicado y celebrado"/>
    <s v="YORGUIN ERNESTO BOHORQUEZ CANIZALES"/>
    <n v="544"/>
    <s v="CPS"/>
    <x v="1"/>
    <x v="1"/>
  </r>
  <r>
    <n v="0"/>
    <x v="8"/>
    <s v="FDLK-CD-151-2018"/>
    <s v="SIN ASIGNAR"/>
    <s v="Presentación de oferta"/>
    <m/>
    <n v="0"/>
    <m/>
    <s v="SIN ADJUDICAR"/>
    <s v="N/A"/>
    <s v="N/A"/>
    <x v="0"/>
    <x v="0"/>
  </r>
  <r>
    <n v="148"/>
    <x v="8"/>
    <s v="FDLK-CD-152-2018"/>
    <s v="CONTRATACIÓN DE SERVICIOS"/>
    <s v="Presentación de oferta"/>
    <s v="26/01/2018 07:28 PM (UTC -5 horas)"/>
    <n v="30024000"/>
    <s v="Proceso adjudicado y celebrado"/>
    <s v="SANDRA ESPERANZA CLAVIJO RAMOS"/>
    <n v="545"/>
    <s v="CPS"/>
    <x v="1"/>
    <x v="1"/>
  </r>
  <r>
    <n v="149"/>
    <x v="8"/>
    <s v="FDLK-CD-153-2018"/>
    <s v="CONTRATO DE SERVICIOS"/>
    <s v="Presentación de oferta"/>
    <s v="26/01/2018 04:33 PM (UTC -5 horas)"/>
    <n v="25800000"/>
    <s v="Proceso adjudicado y celebrado"/>
    <s v="SANDRA CATALINA ARIAS VARGAS"/>
    <n v="535"/>
    <s v="CPS"/>
    <x v="1"/>
    <x v="1"/>
  </r>
  <r>
    <n v="150"/>
    <x v="8"/>
    <s v="FDLK-CD-154-2018"/>
    <s v="CONTRATACIÓN DIRECTA"/>
    <s v="Presentación de oferta"/>
    <s v="26/01/2018 05:54 PM (UTC -5 horas)"/>
    <n v="25800000"/>
    <s v="Proceso adjudicado y celebrado"/>
    <s v="LUISA MARIA SAYAGO LOPEZ"/>
    <n v="547"/>
    <s v="CPS"/>
    <x v="1"/>
    <x v="1"/>
  </r>
  <r>
    <n v="151"/>
    <x v="8"/>
    <s v="FDLK-CD-155-2018"/>
    <s v="APOYAR AL ALCALDE LOCAL EN LA GESTIÓN DE LOS ASUNTOS RELACIONADOS CON SEGURIDAD CIUDADANA"/>
    <s v="Presentación de oferta"/>
    <s v="SECOP I"/>
    <n v="30024000"/>
    <s v="Proceso adjudicado y celebrado"/>
    <s v="IRISAYDEE NOVOA MEDELLIN"/>
    <n v="532"/>
    <s v="CPS"/>
    <x v="1"/>
    <x v="1"/>
  </r>
  <r>
    <n v="152"/>
    <x v="8"/>
    <s v="FDLK-CD-156-2018"/>
    <s v="CONTRATO DE SERVICIOS"/>
    <s v="Presentación de oferta"/>
    <s v="26/01/2018 05:53 PM (UTC -5 horas)"/>
    <n v="25800000"/>
    <s v="Proceso adjudicado y celebrado"/>
    <s v="ANA MARIA PACHECO "/>
    <n v="558"/>
    <s v="CPS"/>
    <x v="1"/>
    <x v="1"/>
  </r>
  <r>
    <n v="153"/>
    <x v="8"/>
    <s v="FDLK-CD-157-2018"/>
    <s v="CONTRATACIÓN DE SERVICIOS"/>
    <s v="Presentación de oferta"/>
    <s v="26/01/2018 07:52 PM (UTC -5 horas)"/>
    <n v="13602000"/>
    <s v="Proceso adjudicado y celebrado"/>
    <s v="GUSTAVO ADOLFO BUSTAMANTE MURCIA"/>
    <n v="541"/>
    <s v="CPS"/>
    <x v="1"/>
    <x v="1"/>
  </r>
  <r>
    <n v="154"/>
    <x v="8"/>
    <s v="FDLK-CD-158-2018"/>
    <s v="CONTRATO DE SERVICIOS"/>
    <s v="Presentación de oferta"/>
    <s v="26/01/2018 06:57 PM (UTC -5 horas)"/>
    <n v="30024000"/>
    <s v="Proceso adjudicado y celebrado"/>
    <s v="NICOLAS SMITH RENGIFO OSUNA"/>
    <n v="542"/>
    <s v="CPS"/>
    <x v="1"/>
    <x v="1"/>
  </r>
  <r>
    <n v="155"/>
    <x v="8"/>
    <s v="FDLK-CD-159-2018"/>
    <s v="CONTRATO DE SERVICIOS DE APOYO"/>
    <s v="Presentación de oferta"/>
    <s v="SECOP I"/>
    <n v="13602000"/>
    <s v="Proceso adjudicado y celebrado"/>
    <s v="MAURICIO RODRÍGUEZ CRUZ"/>
    <n v="548"/>
    <s v="CPS"/>
    <x v="1"/>
    <x v="1"/>
  </r>
  <r>
    <n v="156"/>
    <x v="8"/>
    <s v="FDLK-CD-160-2018"/>
    <s v="CONTRATO DE SERVICIOS PROFESIONALES"/>
    <s v="Presentación de oferta"/>
    <s v="SECOP I"/>
    <n v="30024000"/>
    <s v="Proceso adjudicado y celebrado"/>
    <s v="ISDITH MARALY KADER RUEDA "/>
    <n v="546"/>
    <s v="CPS"/>
    <x v="1"/>
    <x v="1"/>
  </r>
  <r>
    <n v="157"/>
    <x v="8"/>
    <s v="FDLK-CD-161-2018"/>
    <s v="PRESTAR LOS SERVICIOS PROFESIONALES A LA ALCALDIA LOCAL DE KENNEDY APOYANDO LAS ETAPAS PRECONTRACTUAL, CONTRACTUAL Y POSCONTRACTUAL"/>
    <s v="Presentación de oferta"/>
    <s v="SECOP I"/>
    <n v="30024000"/>
    <s v="Proceso adjudicado y celebrado"/>
    <s v="ANGELICA MARÍA DÍAZ VILLALOBOS"/>
    <n v="560"/>
    <s v="CPS"/>
    <x v="1"/>
    <x v="1"/>
  </r>
  <r>
    <n v="158"/>
    <x v="8"/>
    <s v="FDLK-CD-162-2018"/>
    <s v="SERVICIOS DE APOYO TÉCNICO EN LA ADMINISTRACIÓN DEL PUNTO VIVE DIGITAL DE ACCESO A LAS TECNOLOGÍAS DE INFORMACIÓN Y LAS COMUNICACIONES -TIC."/>
    <s v="Presentación de oferta"/>
    <s v="SECOP I"/>
    <n v="15600000"/>
    <s v="Proceso adjudicado y celebrado"/>
    <s v="ERIKA MARLENY VASQUEZ AROCA"/>
    <n v="563"/>
    <s v="CPS"/>
    <x v="1"/>
    <x v="1"/>
  </r>
  <r>
    <n v="159"/>
    <x v="8"/>
    <s v="FDLK-CD-163-2018"/>
    <s v="APOYAR JURÍDICAMENTE LA EJECUCIÓN DE LAS ACCIONES"/>
    <s v="Presentación de oferta"/>
    <s v="SECOP I"/>
    <n v="25800000"/>
    <s v="Proceso adjudicado y celebrado"/>
    <s v="LUZBY DAHIANNA ROMERO MANCERA"/>
    <n v="549"/>
    <s v="CPS"/>
    <x v="1"/>
    <x v="1"/>
  </r>
  <r>
    <n v="160"/>
    <x v="8"/>
    <s v="FDLK-CD-165-2018"/>
    <s v="CONTRATO DE SERVICIOS"/>
    <s v="Presentación de oferta"/>
    <s v="SECOP I"/>
    <n v="30024000"/>
    <s v="Proceso adjudicado y celebrado"/>
    <s v="JONNY PEÑA PEREZ"/>
    <n v="550"/>
    <s v="CPS"/>
    <x v="1"/>
    <x v="1"/>
  </r>
  <r>
    <n v="161"/>
    <x v="8"/>
    <s v="FDLK-CD-166-2018"/>
    <s v="PRESTAR LOS SERVICIOS DE APOYO EN EL ÁREA DE GESTIÓN POLICIVA Y JURÍDICA DE LA ALCALDÍA LOCAL DE KENNEDY"/>
    <s v="Presentación de oferta"/>
    <s v="SECOP I"/>
    <n v="13602000"/>
    <s v="Proceso adjudicado y celebrado"/>
    <s v="LAURA DANIELA SOSA RODRIGUEZ"/>
    <n v="559"/>
    <s v="CPS"/>
    <x v="1"/>
    <x v="1"/>
  </r>
  <r>
    <n v="162"/>
    <x v="8"/>
    <s v="FDLK-CD-168-2018"/>
    <s v="CONTRATO DE SERVICIOS"/>
    <s v="Presentación de oferta"/>
    <s v="SECOP I"/>
    <n v="30024000"/>
    <s v="Proceso adjudicado y celebrado"/>
    <s v="MARTHA FENIVER POLANIA VANEGAS"/>
    <n v="551"/>
    <s v="CPS"/>
    <x v="1"/>
    <x v="1"/>
  </r>
  <r>
    <n v="163"/>
    <x v="8"/>
    <s v="FDLK-CD-170-2018"/>
    <s v="PRESTAR SUS SERVICIOS PROFESIONALES AL FONDO DE DESARROLLO LOCAL DE KENNEDY, APOYANDO JURIDICAMENTE LAS ETAPAS PRE-CONTRACTUAL, CONTRACTUAL Y POS-CONTRACTUAL DE LOS PROCESOS DE SU COMPETENCIA"/>
    <s v="Presentación de oferta"/>
    <s v="SECOP I"/>
    <n v="25800000"/>
    <s v="Proceso adjudicado y celebrado"/>
    <s v="LIBARDO FRANCO GAVIRIA"/>
    <n v="565"/>
    <s v="CPS"/>
    <x v="1"/>
    <x v="1"/>
  </r>
  <r>
    <n v="164"/>
    <x v="8"/>
    <s v="CPS-173-2018"/>
    <s v="PRESTAR LOS SERVICIOS DE APOYO ADMINISTRATIVO Y ASISTENCIAL EN ASUNTOS RELACIONADOS CON ESPACIO PÚBLICO"/>
    <s v="Presentación de oferta"/>
    <s v="SECOP I"/>
    <n v="13602000"/>
    <s v="Proceso adjudicado y celebrado"/>
    <s v="JEFFERSON ALFONSO TORRES BAQUERO"/>
    <n v="573"/>
    <s v="CPS"/>
    <x v="1"/>
    <x v="1"/>
  </r>
  <r>
    <n v="165"/>
    <x v="8"/>
    <s v="FDLK-CD-174-2018"/>
    <s v="PRESTAR SUS SERVICIOS AL ÁREA DE GESTIÓN AL DESARROLLO LOCAL BRINDANDO APOYO EN LAS LABORES CONTABLES DEL FONDO DE DESARROLLO LOCAL DE KENNEDY"/>
    <s v="Presentación de oferta"/>
    <s v="SECOP I"/>
    <n v="22980000"/>
    <s v="Proceso adjudicado y celebrado"/>
    <s v="LEIDY STEFFANY RIVEROS SERNA"/>
    <n v="567"/>
    <s v="CPS"/>
    <x v="1"/>
    <x v="1"/>
  </r>
  <r>
    <n v="166"/>
    <x v="8"/>
    <s v="FDLK-CD-175-2018"/>
    <s v="PRESTAR SUS SERVICIOS DE APOYO ADMINISTRATIVO Y ASISTENCIAL EN ASUNTOS RELACIONADOS CON EL MEDIO AMBIENTE"/>
    <s v="Presentación de oferta"/>
    <s v="SECOP I"/>
    <n v="13602000"/>
    <s v="Proceso adjudicado y celebrado"/>
    <s v="HECTOR JAVIER ORJUELA ROA"/>
    <n v="562"/>
    <s v="CPS"/>
    <x v="1"/>
    <x v="1"/>
  </r>
  <r>
    <n v="167"/>
    <x v="8"/>
    <s v="FDLK-CD-176-2018 PREDIS NO ESTA EN SECOP"/>
    <m/>
    <s v="Presentación de oferta"/>
    <m/>
    <n v="25800000"/>
    <s v="Proceso adjudicado y celebrado"/>
    <s v="CESAR AUGUSTO ECHEVERRY MONTEALEGRE"/>
    <n v="564"/>
    <s v="CPS"/>
    <x v="1"/>
    <x v="1"/>
  </r>
  <r>
    <n v="168"/>
    <x v="8"/>
    <s v="FDLK-CD-177-2018"/>
    <s v="APOYAR JURÍDICAMENTE LA EJECUCIÓN DE LAS ACCIONES REQUERIDAS PARA LA DEPURACIÓN DE LAS ACTUACIONES ADMINISTRATIVAS QUE CURSAN EN LA ALCALDÍA LOCAL"/>
    <s v="Presentación de oferta"/>
    <s v="SECOP I"/>
    <n v="25800000"/>
    <s v="Proceso adjudicado y celebrado"/>
    <s v="FABIO ADRIAN JOYA OCAMPO"/>
    <n v="572"/>
    <s v="CPS"/>
    <x v="1"/>
    <x v="1"/>
  </r>
  <r>
    <n v="169"/>
    <x v="8"/>
    <s v="FDLK-CD-178-2018"/>
    <s v="SERVICIO DE APOYO TÉCNICO EN LA ADMINISTRACIÓN DEL PUNTO VIVE DIGITAL DE ACCESO A LAS TECNOLOGÍAS DE INFORMACIÓN Y LAS COMUNICACIONES – TIC"/>
    <s v="Presentación de oferta"/>
    <s v="SECOP I"/>
    <n v="15600000"/>
    <s v="Proceso adjudicado y celebrado"/>
    <s v="MERY LUZ HURTADO CORREA"/>
    <n v="576"/>
    <s v="CPS"/>
    <x v="1"/>
    <x v="1"/>
  </r>
  <r>
    <n v="170"/>
    <x v="8"/>
    <s v="FDLK-CD-179-2018"/>
    <s v="PRESTAR LOS SERVICIOS DE APOYO EN TEMAS DE ALMACÉN DEL FONDO DE DESARROLLO LOCAL"/>
    <s v="Presentación de oferta"/>
    <s v="SECOP I"/>
    <n v="13602000"/>
    <s v="Proceso adjudicado y celebrado"/>
    <s v="SANDRA PATRICIA PINILLA DIAZ"/>
    <n v="569"/>
    <s v="CPS"/>
    <x v="1"/>
    <x v="1"/>
  </r>
  <r>
    <n v="171"/>
    <x v="8"/>
    <s v="FDLK-CD-181-2018"/>
    <s v="PRESTAR SERVICIOS DE APOYO EN LA CONDUCCIÓN DE LOS VEHÍCULOS PESADOS DEL PARQUE AUTOMOTOR"/>
    <s v="Presentación de oferta"/>
    <s v="SECOP I"/>
    <n v="13602000"/>
    <s v="Proceso adjudicado y celebrado"/>
    <s v="  DIEGO ALEJANDRO ALDANA AREVALO"/>
    <n v="578"/>
    <s v="CPS"/>
    <x v="1"/>
    <x v="1"/>
  </r>
  <r>
    <n v="172"/>
    <x v="8"/>
    <s v="FDLK-CD-182-2018"/>
    <s v="APOYAR EL (LA) ALCALDE(SA) LOCAL EN LA GESTIÓN DE LOS ASUNTOS RELACIONADOS CON SEGURIDAD CIUDADANA, CONVIVENCIA Y PREVENCIÓN DE CONFLICTIVIDADES"/>
    <s v="Presentación de oferta"/>
    <s v="SECOP I"/>
    <n v="30024000"/>
    <s v="Proceso adjudicado y celebrado"/>
    <s v="SANDRA PAOLA MERA SOTELO"/>
    <n v="575"/>
    <s v="CPS"/>
    <x v="1"/>
    <x v="1"/>
  </r>
  <r>
    <n v="0"/>
    <x v="8"/>
    <s v="FDLK-CD-184-2018 SECOP "/>
    <s v="CONTRATO DE SERVICIOS"/>
    <s v="Presentación de oferta"/>
    <s v="SECOP I"/>
    <n v="0"/>
    <s v="Proceso adjudicado y celebrado"/>
    <s v="CESAR AUGUSTO ECHEVERRY MONTEALEGRE"/>
    <s v="N/A"/>
    <s v="N/A"/>
    <x v="0"/>
    <x v="0"/>
  </r>
  <r>
    <n v="173"/>
    <x v="8"/>
    <s v="FDLK-CD-184-2018 PREDIS"/>
    <s v="CONTRATO DE SERVICIOS"/>
    <s v="Presentación de oferta"/>
    <s v="SECOP I"/>
    <n v="30024000"/>
    <s v="Proceso adjudicado y celebrado"/>
    <s v="JORGE MAURICIO CARDENAS ROBALLO"/>
    <n v="568"/>
    <s v="CPS"/>
    <x v="1"/>
    <x v="1"/>
  </r>
  <r>
    <n v="174"/>
    <x v="8"/>
    <s v="FDLK-CD-186-2018"/>
    <s v="PRESTAR LOS SERVICIOS DE APOYO ADMINISTRATIVO Y ASISTENCIAL EN ASUNTOS RELACIONADOS CON MEDIO AMBIENTE"/>
    <s v="Presentación de oferta"/>
    <s v="SECOP I"/>
    <n v="13602000"/>
    <s v="Proceso adjudicado y celebrado"/>
    <s v="DANIEL FELIPE VASQUEZ MURCIA"/>
    <n v="566"/>
    <s v="CPS"/>
    <x v="1"/>
    <x v="1"/>
  </r>
  <r>
    <n v="175"/>
    <x v="8"/>
    <s v="FDLK-CD-187-2018"/>
    <s v="APOYAR TÉCNICAMENTE LAS DISTINTAS ETAPAS DE LOS PROCESOS DE LA COMPETENCIA DE LA ALCALDÍA LOCAL PARA LA DEPURACIÓN DE ACTUACIONES ADMINISTRATIVAS"/>
    <s v="Presentación de oferta"/>
    <s v="SECOP I"/>
    <n v="39876000"/>
    <s v="Proceso adjudicado y celebrado"/>
    <s v="CLAUDIA MARCELA QUIROGA HERNÁNDEZ"/>
    <n v="579"/>
    <s v="CPS"/>
    <x v="1"/>
    <x v="1"/>
  </r>
  <r>
    <n v="176"/>
    <x v="8"/>
    <s v="FDLK-CD-188-2018"/>
    <s v="PRESTAR LOS SERVICIOS DE APOYO ADMINISTRATIVO Y ASISTENCIAL EN ASUNTOS RELACIONADOS CON ESPACIO PÚBLICO"/>
    <s v="Presentación de oferta"/>
    <s v="SECOP I"/>
    <n v="13602000"/>
    <s v="Proceso adjudicado y celebrado"/>
    <s v="EMETERIO BETANCOURT FUENTES"/>
    <n v="571"/>
    <s v="CPS"/>
    <x v="1"/>
    <x v="1"/>
  </r>
  <r>
    <n v="177"/>
    <x v="8"/>
    <s v="FDLK-CD-189-2018"/>
    <s v="PRESTAR SUS SERVICIOS PROFESIONALES A LA ALCALDÍA LOCAL DE KENNEDY APOYANDO LAS ETAPAS PRE CONTRACTUAL, CONTRACTUAL Y POS CONTRACTUAL DEL PROYECTO DE RECUPERACIÓN DE LA MALLA VIAL"/>
    <s v="Presentación de oferta"/>
    <s v="SECOP I"/>
    <n v="30024000"/>
    <s v="Proceso adjudicado y celebrado"/>
    <s v="JHOJAN GONZALO PAREDES LOZADA"/>
    <n v="570"/>
    <s v="CPS"/>
    <x v="1"/>
    <x v="1"/>
  </r>
  <r>
    <n v="178"/>
    <x v="8"/>
    <s v="FDLK-CD-190-2018"/>
    <s v="APOYAR AL ALCALDE LOCAL EN LA GESTIÓN DE LOS ASUNTOS RELACIONADOS CON SEGURIDAD CIUDADANA"/>
    <s v="Presentación de oferta"/>
    <s v="SECOP I"/>
    <n v="30024000"/>
    <s v="Proceso adjudicado y celebrado"/>
    <s v="YADIRA LEON VARGAS"/>
    <n v="574"/>
    <s v="CPS"/>
    <x v="1"/>
    <x v="1"/>
  </r>
  <r>
    <n v="179"/>
    <x v="8"/>
    <s v="FDLK-CD-192-2018"/>
    <s v="PRESTAR SUS SERVICIOS DE APOYO TÉCNICO EN LOS ASUNTOS RELACIONADOS CON ESPACIO PÚBLICO"/>
    <s v="Presentación de oferta"/>
    <s v="SECOP I"/>
    <n v="15600000"/>
    <s v="Proceso adjudicado y celebrado"/>
    <s v="ALEJANDRO VELASQUEZ LARA"/>
    <n v="577"/>
    <s v="CPS"/>
    <x v="1"/>
    <x v="1"/>
  </r>
  <r>
    <n v="180"/>
    <x v="8"/>
    <s v="FDLK-CD-194-2018"/>
    <s v="APOYAR EL ALCALDE LOCAL EN LA GESTIÓN DE LOS ASUNTOS RELACIONADOS CON SEGURIDAD CIUDADANA"/>
    <s v="Presentación de oferta"/>
    <s v="SECOP I"/>
    <n v="30024000"/>
    <s v="Proceso adjudicado y celebrado"/>
    <s v="JULIO ANTONIO DIAZ JIMENEZ"/>
    <n v="580"/>
    <s v="CPS"/>
    <x v="1"/>
    <x v="1"/>
  </r>
  <r>
    <n v="181"/>
    <x v="8"/>
    <s v="FDLK-CD-207-2018"/>
    <s v="CONTRATO DE PRESTACIÓN DE SERVICIOS DE APOYO A LA GESTIÓN"/>
    <s v="Presentación de oferta"/>
    <s v="03/09/2018 04:18 PM (UTC -5 horas)"/>
    <n v="14946667"/>
    <s v="Proceso adjudicado y celebrado"/>
    <s v="JOHN PAULINO CAMPOS MOLINA"/>
    <n v="825"/>
    <s v="CPS"/>
    <x v="1"/>
    <x v="1"/>
  </r>
  <r>
    <n v="182"/>
    <x v="8"/>
    <s v="FDLK-CD-208-2018"/>
    <s v="CONTRATO DE PRESTACIÓN DE SERVICIOS"/>
    <s v="Presentación de oferta"/>
    <s v="03/09/2018 04:06 PM (UTC -5 horas)"/>
    <n v="23600000"/>
    <s v="Proceso adjudicado y celebrado"/>
    <s v="CARMENZA DURAN ALFONSO"/>
    <s v="PENDIENTE RP"/>
    <s v="CPS"/>
    <x v="1"/>
    <x v="2"/>
  </r>
  <r>
    <n v="183"/>
    <x v="8"/>
    <s v="FDLK-CD-209-2018"/>
    <s v="CONTRATO DE PRESTACIÓN DE SERVICIOS PROFESIONALES"/>
    <s v="Presentación de oferta"/>
    <s v="03/09/2018 07:01 PM (UTC -5 horas)"/>
    <n v="20846667"/>
    <s v="Proceso adjudicado y celebrado"/>
    <s v="PAOLA GISELLA CHACON HERNANDEZ"/>
    <n v="833"/>
    <s v="CPS"/>
    <x v="1"/>
    <x v="1"/>
  </r>
  <r>
    <n v="184"/>
    <x v="8"/>
    <s v="FDLK-CD-210-2018"/>
    <s v="CONTRATO DE PRESTACIÓN DE SERVICIOS"/>
    <s v="Presentación de oferta"/>
    <s v="03/09/2018 07:52 PM (UTC -5 horas)"/>
    <n v="23600000"/>
    <s v="Proceso adjudicado y celebrado"/>
    <s v="CESAR ENRIQUE AUCIQUE PEDROZA"/>
    <n v="831"/>
    <s v="CPS"/>
    <x v="1"/>
    <x v="1"/>
  </r>
  <r>
    <n v="185"/>
    <x v="8"/>
    <s v="FDLK-CD-211-2018"/>
    <s v="CONTRATO DE PRESTACIÓN DE SERVICIOS PROFESIONALES "/>
    <s v="Presentación de oferta"/>
    <s v="03/09/2018 07:50 PM (UTC -5 horas)"/>
    <n v="15367533"/>
    <s v="Proceso adjudicado y celebrado"/>
    <s v="ANDRÉS FELIPE BUITRADO GAITÁN"/>
    <n v="832"/>
    <s v="CPS"/>
    <x v="1"/>
    <x v="1"/>
  </r>
  <r>
    <n v="186"/>
    <x v="8"/>
    <s v="FDLK-CD-212-2018"/>
    <s v="CONTRATO DE PRESTACIÓN DE SERVICIOS PROFESIONALES "/>
    <s v="Presentación de oferta"/>
    <s v="03/09/2018 08:09 PM (UTC -5 horas)"/>
    <n v="15367533"/>
    <s v="Proceso adjudicado y celebrado"/>
    <s v="CROMACIO DUSSAN ZULETA"/>
    <n v="830"/>
    <s v="CPS"/>
    <x v="1"/>
    <x v="1"/>
  </r>
  <r>
    <n v="187"/>
    <x v="8"/>
    <s v="FDLK-CD-214-2018"/>
    <s v="CONTRATO DE PRESTACION DE SERVICIOS PROFESIONALES"/>
    <s v="Presentación de oferta"/>
    <s v="04/09/2018 05:56 PM (UTC -5 horas)"/>
    <n v="20670000"/>
    <s v="Proceso adjudicado y celebrado"/>
    <s v="CARMEN YANNETH FAGUA CRUZ"/>
    <n v="834"/>
    <s v="CPS"/>
    <x v="1"/>
    <x v="1"/>
  </r>
  <r>
    <n v="188"/>
    <x v="8"/>
    <s v="FDLK-CD-215-2018"/>
    <s v="CONTRATO DE PRESTACIÓN DE SERVICIOS"/>
    <s v="Presentación de oferta"/>
    <s v="06/09/2018 12:12 PM (UTC -5 horas)"/>
    <n v="8682500"/>
    <s v="Proceso adjudicado y celebrado"/>
    <s v="PAULA ALEXANDRA ZAMUDIO AYALA"/>
    <n v="829"/>
    <s v="CPS"/>
    <x v="1"/>
    <x v="1"/>
  </r>
  <r>
    <n v="189"/>
    <x v="8"/>
    <s v="FDLK-CD-216-2018"/>
    <s v="CONTRATO DE PRESTACION DE SERVICIOS "/>
    <s v="Presentación de oferta"/>
    <s v="06/09/2018 02:14 PM (UTC -5 horas)"/>
    <n v="8682500"/>
    <s v="Proceso adjudicado y celebrado"/>
    <s v="JUAN JACOBO ARCILA"/>
    <n v="828"/>
    <s v="CPS"/>
    <x v="1"/>
    <x v="1"/>
  </r>
  <r>
    <n v="190"/>
    <x v="8"/>
    <s v="FDLK-CD-217-2018"/>
    <s v="CONTRATO DE PRESTACIÓN DE SERVICIOS"/>
    <s v="Presentación de oferta"/>
    <s v="06/09/2018 12:57 PM (UTC -5 horas)"/>
    <n v="16483333"/>
    <s v="Proceso adjudicado y celebrado"/>
    <s v="ANA MERCEDES MACA MEDINA"/>
    <n v="827"/>
    <s v="CPS"/>
    <x v="1"/>
    <x v="1"/>
  </r>
  <r>
    <n v="191"/>
    <x v="8"/>
    <s v="FDLK-CD-218-2018"/>
    <s v="CONTRATO DE PRESTACIÓN DE SERVICIOS PROFESIONALES"/>
    <s v="Presentación de oferta"/>
    <s v="06/09/2018 02:23 PM (UTC -5 horas)"/>
    <n v="16483333"/>
    <s v="Proceso adjudicado y celebrado"/>
    <s v="LUIS FERNANDO GÓMEZ GUZMAN"/>
    <n v="836"/>
    <s v="CPS"/>
    <x v="1"/>
    <x v="1"/>
  </r>
  <r>
    <n v="192"/>
    <x v="8"/>
    <s v="FDLK-CD-219-2018"/>
    <s v="CONTRATO DE PRESTACIÓN DE SERVICIOS"/>
    <s v="Presentación de oferta"/>
    <s v="06/09/2018 02:33 PM (UTC -5 horas)"/>
    <n v="16483333"/>
    <s v="Proceso adjudicado y celebrado"/>
    <s v="NUBIA MARCELA MONSALVE GUIZA"/>
    <n v="826"/>
    <s v="CPS"/>
    <x v="1"/>
    <x v="1"/>
  </r>
  <r>
    <n v="193"/>
    <x v="8"/>
    <s v="FDLK-CD-220-2018"/>
    <s v="CONTRATO DE PRESTACION DE SERVICIOS PROFESIONALES"/>
    <s v="Presentación de oferta"/>
    <s v="06/09/2018 03:55 PM (UTC -5 horas)"/>
    <n v="17982167"/>
    <s v="Proceso adjudicado y celebrado"/>
    <s v="DIANA CAROLINA PALACIOS ROMERO"/>
    <n v="843"/>
    <s v="CPS"/>
    <x v="1"/>
    <x v="1"/>
  </r>
  <r>
    <n v="194"/>
    <x v="8"/>
    <s v="FDLK-CD-221-2018"/>
    <s v="CONTRATO DE PRESTACIÓN DE SERVICIOS"/>
    <s v="Presentación de oferta"/>
    <s v="07/09/2018 02:36 PM (UTC -5 horas)"/>
    <n v="22800000"/>
    <s v="Proceso adjudicado y celebrado"/>
    <s v="FERNANDO GÓMEZ GONZÁLEZ"/>
    <n v="840"/>
    <s v="CPS"/>
    <x v="1"/>
    <x v="1"/>
  </r>
  <r>
    <n v="195"/>
    <x v="8"/>
    <s v="FDLK-CD-222-2018"/>
    <s v="CONTRATO DE PRESTACIÓN DE SERVICIOS"/>
    <s v="Presentación de oferta"/>
    <s v="06/09/2018 04:28 PM (UTC -5 horas)"/>
    <n v="8682500"/>
    <s v="Proceso adjudicado y celebrado"/>
    <s v="GIOVANY ESTEBAN RONDÓN VANEGAS"/>
    <n v="838"/>
    <s v="CPS"/>
    <x v="1"/>
    <x v="1"/>
  </r>
  <r>
    <n v="196"/>
    <x v="8"/>
    <s v="FDLK-CD-223-2018"/>
    <s v="CONTRATO DE PRESTACIÓN DE SERVICIOS PROFESIONALES"/>
    <s v="Presentación de oferta"/>
    <s v="07/09/2018 08:08 AM (UTC -5 horas)"/>
    <n v="28750000"/>
    <s v="Proceso adjudicado y celebrado"/>
    <s v="EDGAR ALFREDO GUTIÉRREZ RIVERA"/>
    <n v="837"/>
    <s v="CPS"/>
    <x v="1"/>
    <x v="1"/>
  </r>
  <r>
    <n v="197"/>
    <x v="8"/>
    <s v="FDLK-CD-225-2018"/>
    <s v="CONTRATO DE PRESTACIÓN DE SERVICIOS "/>
    <s v="Presentación de oferta"/>
    <s v="07/09/2018 02:38 PM (UTC -5 horas)"/>
    <n v="16340000"/>
    <s v="Proceso adjudicado y celebrado"/>
    <s v="YERIS MAIRA SALAMANCA CASTILLO"/>
    <n v="848"/>
    <s v="CPS"/>
    <x v="1"/>
    <x v="1"/>
  </r>
  <r>
    <n v="198"/>
    <x v="8"/>
    <s v="FDLK-CD-226-2018"/>
    <s v="CONTRATO DE PRESTACIÓN DE SERVICIOS "/>
    <s v="Presentación de oferta"/>
    <s v="07/09/2018 03:50 PM (UTC -5 horas)"/>
    <n v="14846600"/>
    <s v="Proceso adjudicado y celebrado"/>
    <s v="BRANDON NICOLAS DIAZ SILVA"/>
    <s v="PENDIENTE RP"/>
    <s v="CPS"/>
    <x v="1"/>
    <x v="2"/>
  </r>
  <r>
    <n v="199"/>
    <x v="8"/>
    <s v="FDLK-CD-227-2018"/>
    <s v="CONTRATO DE PRESTACIÓN DE SERVICIOS"/>
    <s v="Presentación de oferta"/>
    <s v="07/09/2018 05:30 PM (UTC -5 horas)"/>
    <n v="16340000"/>
    <s v="Proceso adjudicado y celebrado"/>
    <s v="JONATHAN CORTÉS GUAJE"/>
    <n v="839"/>
    <s v="CPS"/>
    <x v="1"/>
    <x v="1"/>
  </r>
  <r>
    <n v="200"/>
    <x v="8"/>
    <s v="FDLK-CD-228-2018"/>
    <s v="CONTRATO DE PRESTACIÓN DE SERVICIOS "/>
    <s v="Presentación de oferta"/>
    <s v="07/09/2018 05:16 PM (UTC -5 horas)"/>
    <n v="16340000"/>
    <s v="Proceso adjudicado y celebrado"/>
    <s v="GILMA LILIANA CLAVIJO OTALORA"/>
    <n v="841"/>
    <s v="CPS"/>
    <x v="1"/>
    <x v="1"/>
  </r>
  <r>
    <n v="201"/>
    <x v="8"/>
    <s v="FDLK-CD-229-2018"/>
    <s v="CONTRATO DE PRESTACION DE SERVICIOS PROFESIONALES"/>
    <s v="Presentación de oferta"/>
    <s v="07/09/2018 05:31 PM (UTC -5 horas)"/>
    <n v="18999802"/>
    <s v="Proceso adjudicado y celebrado"/>
    <s v="RAQUEL DEVIA"/>
    <n v="845"/>
    <s v="CPS"/>
    <x v="1"/>
    <x v="1"/>
  </r>
  <r>
    <n v="202"/>
    <x v="8"/>
    <s v="FDLK-CD-230-2018"/>
    <s v="CONTRATO DE PRESTACIÓN DE SERVICIOS "/>
    <s v="Presentación de oferta"/>
    <s v="07/09/2018 05:54 PM (UTC -5 horas)"/>
    <n v="16340000"/>
    <s v="Proceso adjudicado y celebrado"/>
    <s v="LORENA BANGUERO AGUILAR"/>
    <n v="842"/>
    <s v="CPS"/>
    <x v="1"/>
    <x v="1"/>
  </r>
  <r>
    <n v="203"/>
    <x v="8"/>
    <s v="FDLK-CD-231-2018"/>
    <s v="CONTRATO DE PRESTACION DE SERVICIOS "/>
    <s v="Presentación de oferta"/>
    <s v="07/09/2018 06:45 PM (UTC -5 horas)"/>
    <n v="8607000"/>
    <s v="Proceso adjudicado y celebrado"/>
    <s v="ANA MILENA VELASCO VALENCIA"/>
    <n v="844"/>
    <s v="CPS"/>
    <x v="1"/>
    <x v="1"/>
  </r>
  <r>
    <n v="204"/>
    <x v="8"/>
    <s v="FDLK-CD-232-2018"/>
    <s v="CONTRATO DE PRESTACIÓN DE SERVICIOS"/>
    <s v="Presentación de oferta"/>
    <s v="10/09/2018 01:42 PM (UTC -5 horas)"/>
    <n v="15910000"/>
    <s v="Proceso adjudicado y celebrado"/>
    <s v="ANGIE VANNESSA VENEGAS SERRANO "/>
    <n v="852"/>
    <s v="CPS"/>
    <x v="1"/>
    <x v="1"/>
  </r>
  <r>
    <n v="205"/>
    <x v="8"/>
    <s v="FDLK-CD-233-2018"/>
    <s v="CONTRATO DE PRESTACION DE SERVICIOS PROFESIONALES"/>
    <s v="Presentación de oferta"/>
    <s v="10/09/2018 04:37 PM (UTC -5 horas)"/>
    <n v="18499807"/>
    <s v="Proceso adjudicado y celebrado"/>
    <s v="YANETH ESPERANZA ECHEVERRIA BECERRA"/>
    <n v="851"/>
    <s v="CPS"/>
    <x v="1"/>
    <x v="1"/>
  </r>
  <r>
    <n v="206"/>
    <x v="8"/>
    <s v="FDLK-CD-234-2018"/>
    <s v="CONTRATO DE PRESTACIÓN DE SERVICIOS "/>
    <s v="Presentación de oferta"/>
    <s v="11/09/2018 03:31 PM (UTC -5 horas)"/>
    <n v="22916667"/>
    <s v="Proceso adjudicado y celebrado"/>
    <s v="JOSÉ DANIEL GUERRERO CADENA"/>
    <n v="854"/>
    <s v="CPS"/>
    <x v="1"/>
    <x v="1"/>
  </r>
  <r>
    <n v="207"/>
    <x v="8"/>
    <s v="FDLK-CD-235-2018"/>
    <s v="CONTRATO DE PRESTACIÓN DE SERVICIOS "/>
    <s v="Presentación de oferta"/>
    <s v="11/09/2018 04:33 PM (UTC -5 horas)"/>
    <n v="10266667"/>
    <s v="Proceso adjudicado y celebrado"/>
    <s v="DEYSI YADIRA CASALLAS GÓMEZ"/>
    <n v="857"/>
    <s v="CPS"/>
    <x v="1"/>
    <x v="1"/>
  </r>
  <r>
    <n v="208"/>
    <x v="8"/>
    <s v="FDLK-CD-236-2018"/>
    <s v="CONTRATO DE PRESTACION DE SERVICIOS "/>
    <s v="Presentación de oferta"/>
    <s v="11/09/2018 05:43 PM (UTC -5 horas)"/>
    <n v="8305000"/>
    <s v="Proceso adjudicado y celebrado"/>
    <s v="JOSE HILARIO ROJAS PARDO"/>
    <n v="850"/>
    <s v="CPS"/>
    <x v="1"/>
    <x v="1"/>
  </r>
  <r>
    <n v="209"/>
    <x v="8"/>
    <s v="FDLK-CD-237-2018"/>
    <s v="CONTRATO DE PRESTACIÓN DE SERVICIOS "/>
    <s v="Presentación de oferta"/>
    <s v="11/09/2018 06:15 PM (UTC -5 horas)"/>
    <n v="18333142"/>
    <s v="Proceso adjudicado y celebrado"/>
    <s v="ANDREA TATIANA OSORIO VANEGAS"/>
    <n v="855"/>
    <s v="CPS"/>
    <x v="1"/>
    <x v="1"/>
  </r>
  <r>
    <n v="210"/>
    <x v="8"/>
    <s v="FDLK-CD-238-2018"/>
    <s v="CONTRATO DE PRESTACION DE SERVICIOS "/>
    <s v="Presentación de oferta"/>
    <s v="11/09/2018 06:13 PM (UTC -5 horas)"/>
    <n v="6600000"/>
    <s v="Proceso adjudicado y celebrado"/>
    <s v="SINUHE WALTARI AYURE VELASQUEZ"/>
    <n v="853"/>
    <s v="CPS"/>
    <x v="1"/>
    <x v="1"/>
  </r>
  <r>
    <n v="211"/>
    <x v="8"/>
    <s v="FDLK-CD-239-2018"/>
    <s v="CONTRATO DE PRESTACION DE SERVICIOS "/>
    <s v="Presentación de oferta"/>
    <s v="12/09/2018 04:14 PM (UTC -5 horas)"/>
    <n v="13806667"/>
    <s v="Proceso adjudicado y celebrado"/>
    <s v="RUTH MARIELA PRIETO BERNAL"/>
    <n v="858"/>
    <s v="CPS"/>
    <x v="1"/>
    <x v="1"/>
  </r>
  <r>
    <n v="212"/>
    <x v="8"/>
    <s v="FDLK-CD-241-2018"/>
    <s v="CONTRATO DE PRESTACIÓN DE SERVICIOS PROFESIONALES"/>
    <s v="Presentación de oferta"/>
    <s v="18/09/2018 05:53 PM (UTC -5 horas)"/>
    <n v="17166488"/>
    <s v="Proceso adjudicado y celebrado"/>
    <s v="DARIO FERNANDO ALBA RODRÍGUEZ"/>
    <n v="863"/>
    <s v="CPS"/>
    <x v="1"/>
    <x v="1"/>
  </r>
  <r>
    <n v="213"/>
    <x v="8"/>
    <s v="FDLK-CD-242-2018"/>
    <s v="CONTRATO DE PRESTACION DE SERVICIOS PROFESIONALES"/>
    <s v="Presentación de oferta"/>
    <s v="20/09/2018 11:13 AM (UTC -5 horas)"/>
    <n v="16833158"/>
    <s v="Proceso adjudicado y celebrado"/>
    <s v="GLORIA ALEJANDRA CASTAÑEDA ALVAREZ"/>
    <n v="867"/>
    <s v="CPS"/>
    <x v="1"/>
    <x v="1"/>
  </r>
  <r>
    <n v="214"/>
    <x v="8"/>
    <s v="FDLK-CD-243-2018"/>
    <s v="CONTRATO DE PRESTACIÓN DE SERVICIOS "/>
    <s v="Presentación de oferta"/>
    <s v="20/09/2018 04:30 PM (UTC -5 horas)"/>
    <n v="13153567"/>
    <s v="Proceso adjudicado y celebrado"/>
    <s v="LEYLA VIVIANA DE CASTRO HERRERA"/>
    <n v="869"/>
    <s v="CPS"/>
    <x v="1"/>
    <x v="1"/>
  </r>
  <r>
    <n v="215"/>
    <x v="8"/>
    <s v="FDLK-CD-244-2018"/>
    <s v="CONTRATO DE PRESTACION DE SERVICIOS PROFESIONALES"/>
    <s v="Presentación de oferta"/>
    <s v="21/09/2018 02:22 PM (UTC -5 horas)"/>
    <n v="16666493"/>
    <s v="Proceso adjudicado y celebrado"/>
    <s v="MAURICIO RODRIGUEZ CRUZ"/>
    <n v="868"/>
    <s v="CPS"/>
    <x v="1"/>
    <x v="1"/>
  </r>
  <r>
    <n v="216"/>
    <x v="8"/>
    <s v="FDLK-CD-245-2018"/>
    <s v="CONTRATO DE PRESTACION DE SERVICIOS DE APOYO A LA GESTION"/>
    <s v="Presentación de oferta"/>
    <s v="25/09/2018 08:56 AM (UTC -5 horas)"/>
    <n v="12160000"/>
    <s v="Proceso adjudicado y celebrado"/>
    <s v="Daniel Felipe VAsquez Murcia"/>
    <n v="871"/>
    <s v="CPS"/>
    <x v="1"/>
    <x v="1"/>
  </r>
  <r>
    <n v="217"/>
    <x v="8"/>
    <s v="FDLK-CD-246-2018"/>
    <s v="CONTRATO DE PRESTACION DE SERVICIOS PROFESIONALES"/>
    <s v="Presentación de oferta"/>
    <s v="01/10/2018 05:11 PM (UTC -5 horas)"/>
    <n v="14073000"/>
    <s v="Proceso adjudicado y celebrado"/>
    <s v="CLAUDIA PATRICIA GUARNIZO GUZMAN"/>
    <n v="874"/>
    <s v="CPS"/>
    <x v="1"/>
    <x v="1"/>
  </r>
  <r>
    <n v="218"/>
    <x v="8"/>
    <s v="FDLK-CD-247-2018"/>
    <s v="CONTRATO DE PRESTACIÓN DE SERVICIOS"/>
    <s v="Presentación de oferta"/>
    <s v="02/10/2018 05:28 PM (UTC -5 horas)"/>
    <n v="12613333"/>
    <s v="Proceso adjudicado y celebrado"/>
    <s v="hugo fernando delgado gonzalez"/>
    <n v="875"/>
    <s v="CPS"/>
    <x v="1"/>
    <x v="1"/>
  </r>
  <r>
    <n v="219"/>
    <x v="8"/>
    <s v="FDLK-CD-248-2018"/>
    <s v="CONTRATO DE PRESTACION DE SERVICIOS"/>
    <s v="Presentación de oferta"/>
    <s v="02/10/2018 06:49 PM (UTC -5 horas)"/>
    <n v="6719500"/>
    <s v="Proceso adjudicado y celebrado"/>
    <s v="HECTOR EDUARDO AQUITE ESQUIVEL"/>
    <n v="876"/>
    <s v="CPS"/>
    <x v="1"/>
    <x v="1"/>
  </r>
  <r>
    <n v="220"/>
    <x v="8"/>
    <s v="FDLK-CD-249-2018"/>
    <s v="CONTRATO DE PRESTACION DE SERVICIOS"/>
    <s v="Presentación de oferta"/>
    <s v="04/10/2018 04:18 PM (UTC -5 horas)"/>
    <n v="14499849"/>
    <s v="Proceso adjudicado y celebrado"/>
    <s v="ALEXANDER CANTOR CASTILLO"/>
    <n v="877"/>
    <s v="CPS"/>
    <x v="1"/>
    <x v="1"/>
  </r>
  <r>
    <n v="221"/>
    <x v="8"/>
    <s v="FDLK-CD-250-2018"/>
    <s v="PRESTACIÓN DE SERVICIOS"/>
    <s v="Presentación de oferta"/>
    <s v="04/10/2018 03:44 PM (UTC -5 horas)"/>
    <n v="6568500"/>
    <s v="Proceso adjudicado y celebrado"/>
    <s v="Juan Antonio Delgadillo Cobos"/>
    <n v="878"/>
    <s v="CPS"/>
    <x v="1"/>
    <x v="1"/>
  </r>
  <r>
    <n v="222"/>
    <x v="8"/>
    <s v="FDLK-CD-252-2018"/>
    <s v="CONTRATO DE PRESTACIÓN DE SERVICIOS"/>
    <s v="Presentación de oferta"/>
    <s v="05/10/2018 03:56 PM (UTC -5 horas)"/>
    <n v="12326667"/>
    <s v="Proceso adjudicado y celebrado"/>
    <m/>
    <s v="SIN"/>
    <s v="CPS"/>
    <x v="1"/>
    <x v="3"/>
  </r>
  <r>
    <n v="223"/>
    <x v="8"/>
    <s v="FDLK-CD-253-2018"/>
    <s v="CONTRATO DE PRESTACION DE SERVICIOS"/>
    <s v="Presentación de oferta"/>
    <s v="05/10/2018 02:58 PM (UTC -5 horas)"/>
    <n v="11200067"/>
    <s v="Proceso adjudicado y celebrado"/>
    <s v="Yuliana maría de la rosa barrios"/>
    <n v="881"/>
    <s v="CPS"/>
    <x v="1"/>
    <x v="1"/>
  </r>
  <r>
    <n v="224"/>
    <x v="8"/>
    <s v="FDLK-CD-254-2018"/>
    <s v="CONTRATO DE PRESTACIÓN DE SERVICIOS"/>
    <s v="Presentación de oferta"/>
    <s v="05/10/2018 06:14 PM (UTC -5 horas)"/>
    <n v="5160000"/>
    <s v="Proceso adjudicado y celebrado"/>
    <s v="johnny camilo alexander serna guzman"/>
    <n v="879"/>
    <s v="CPS"/>
    <x v="1"/>
    <x v="1"/>
  </r>
  <r>
    <n v="225"/>
    <x v="8"/>
    <s v="FDLK-CD-257-2018"/>
    <s v="PRESTACIÓN DE SERVICIOS"/>
    <s v="Presentación de oferta"/>
    <s v="12/10/2018 04:52 PM (UTC -5 horas)"/>
    <n v="17116667"/>
    <s v="Proceso adjudicado y celebrado"/>
    <s v="JOSÉ LUIS PEÑUELA FRANCO"/>
    <n v="882"/>
    <s v="CPS"/>
    <x v="1"/>
    <x v="1"/>
  </r>
  <r>
    <n v="226"/>
    <x v="8"/>
    <s v="FDLK-CD-258-2018"/>
    <s v="PRESTACIÓN DE SERVICIOS"/>
    <s v="Presentación de oferta"/>
    <s v="11/10/2018 06:39 PM (UTC -5 horas)"/>
    <n v="7466667"/>
    <s v="Proceso adjudicado y celebrado"/>
    <s v="CRISTHIAN ADOLFO ACERO CASTAÑEDA"/>
    <n v="883"/>
    <s v="CPS"/>
    <x v="1"/>
    <x v="1"/>
  </r>
  <r>
    <n v="227"/>
    <x v="8"/>
    <s v="FDLK-CD-259-2018"/>
    <s v="PRESTACION DE SERVICIOS"/>
    <s v="Presentación de oferta"/>
    <s v="18/10/2018 04:13 PM (UTC -5 horas)"/>
    <n v="12166540"/>
    <s v="Proceso adjudicado y celebrado"/>
    <s v="Fredy Alexander Joya Grimaldos"/>
    <n v="884"/>
    <s v="CPS"/>
    <x v="1"/>
    <x v="1"/>
  </r>
  <r>
    <n v="228"/>
    <x v="8"/>
    <s v="FDLK-CD-261-2018"/>
    <s v="CONTRATO DE PRESTACIÓN DE SERVICIOS "/>
    <s v="Presentación de oferta"/>
    <s v="22/10/2018 04:21 PM (UTC -5 horas)"/>
    <n v="12720000"/>
    <s v="Proceso adjudicado y celebrado"/>
    <s v="Claudia Mayerly Ruiz Neira"/>
    <s v="PENDIENTE RP"/>
    <s v="CPS"/>
    <x v="1"/>
    <x v="2"/>
  </r>
  <r>
    <n v="229"/>
    <x v="8"/>
    <s v="FDLK-CD-262-2018"/>
    <s v="PRESTACION DE SERVICIOS"/>
    <s v="Presentación de oferta"/>
    <s v="22/10/2018 04:30 PM (UTC -5 horas)"/>
    <n v="12720000"/>
    <s v="Proceso adjudicado y celebrado"/>
    <s v="JOSE WILMAN TORRES GOMEZ"/>
    <s v="PENDIENTE RP"/>
    <s v="CPS"/>
    <x v="1"/>
    <x v="2"/>
  </r>
  <r>
    <n v="230"/>
    <x v="8"/>
    <s v="FDLK-CD-263-2018"/>
    <s v="CONTRATO DE PRESTACION DE SERVICIOS PROFESIONALES"/>
    <s v="Presentación de oferta"/>
    <s v="22/10/2018 05:26 PM (UTC -5 horas)"/>
    <n v="14400000"/>
    <s v="Proceso adjudicado y celebrado"/>
    <s v="YADY MARISOL FLORIAN ASPRILLA"/>
    <s v="PENDIENTE RP"/>
    <s v="CPS"/>
    <x v="1"/>
    <x v="2"/>
  </r>
  <r>
    <n v="231"/>
    <x v="8"/>
    <s v="FDLK-CD-264-2018"/>
    <s v="CONTRATO DE PRESTACION DE SERVICIOS PROFESIONALES"/>
    <s v="Presentación de oferta"/>
    <s v="22/10/2018 05:44 PM (UTC -5 horas)"/>
    <n v="11999875"/>
    <s v="Proceso adjudicado y celebrado"/>
    <s v="juan david vargas villrreal"/>
    <s v="PENDIENTE RP"/>
    <s v="CPS"/>
    <x v="1"/>
    <x v="2"/>
  </r>
  <r>
    <n v="232"/>
    <x v="8"/>
    <s v="FDLK-CD-265-2018"/>
    <s v="CONTRATO DE PRESTACION DE SERVICIOS "/>
    <s v="Presentación de oferta"/>
    <s v="22/10/2018 06:09 PM (UTC -5 horas)"/>
    <n v="5436000"/>
    <s v="Proceso adjudicado y celebrado"/>
    <s v="NELLY VIVANA ANGEL VARGAS"/>
    <s v="PENDIENTE RP"/>
    <s v="CPS"/>
    <x v="1"/>
    <x v="2"/>
  </r>
  <r>
    <n v="233"/>
    <x v="8"/>
    <s v="FDLK-CD-266-2018"/>
    <s v="CONTRATO DE PRESTACION DE SERVICIOS "/>
    <s v="Presentación de oferta"/>
    <s v="22/10/2018 06:35 PM (UTC -5 horas)"/>
    <n v="5436000"/>
    <s v="Proceso adjudicado y celebrado"/>
    <s v="AMANDA PATRICIA PEÑA ARBELAEZ"/>
    <s v="PENDIENTE RP"/>
    <s v="CPS"/>
    <x v="1"/>
    <x v="2"/>
  </r>
  <r>
    <n v="234"/>
    <x v="8"/>
    <s v="FDLK-CD-267-2018"/>
    <s v="CONTRATO PRESTACIÓN DE SERVICIOS"/>
    <s v="Presentación de oferta"/>
    <s v="22/10/2018 04:48 PM (UTC -5 horas)"/>
    <n v="9187200"/>
    <s v="Proceso adjudicado y celebrado"/>
    <s v="CAMILA ANDREA VALDERRAMA RIVERA"/>
    <s v="PENDIENTE RP"/>
    <s v="CPS"/>
    <x v="1"/>
    <x v="2"/>
  </r>
  <r>
    <n v="235"/>
    <x v="8"/>
    <s v="FDLK-CD-268-2018"/>
    <s v="CONTRATO PRESTACIÓN DE SERVICIOS"/>
    <s v="Presentación de oferta"/>
    <s v="22/10/2018 05:44 PM (UTC -5 horas)"/>
    <n v="5436000"/>
    <s v="Proceso adjudicado y celebrado"/>
    <s v="John Camilo Peña Galindo"/>
    <s v="PENDIENTE RP"/>
    <s v="CPS"/>
    <x v="1"/>
    <x v="2"/>
  </r>
  <r>
    <n v="236"/>
    <x v="8"/>
    <s v="FDLK-CD-269-2018"/>
    <s v="CONTRATO PRESTACIÓN DE SERVICIOS"/>
    <s v="Presentación de oferta"/>
    <s v="22/10/2018 06:24 PM (UTC -5 horas)"/>
    <n v="11999875"/>
    <s v="Proceso adjudicado y celebrado"/>
    <s v="Luis Alejandro Maldonado ramirez"/>
    <s v="PENDIENTE RP"/>
    <s v="CPS"/>
    <x v="1"/>
    <x v="2"/>
  </r>
  <r>
    <n v="237"/>
    <x v="8"/>
    <s v="FDLK-CD-270-2018"/>
    <s v="CONTRATO PRESTACIÓN DE SERVICIOS"/>
    <s v="Presentación de oferta"/>
    <s v="22/10/2018 06:39 PM (UTC -5 horas)"/>
    <n v="14400000"/>
    <s v="Proceso adjudicado y celebrado"/>
    <s v="CESAR AUGUSTO GARCIA VARGAS"/>
    <s v="PENDIENTE RP"/>
    <s v="CPS"/>
    <x v="1"/>
    <x v="2"/>
  </r>
  <r>
    <n v="238"/>
    <x v="8"/>
    <s v="FDLK-CD-271-2018"/>
    <s v="CONTRATO DE PRESTACIÓN DE SERVICIOS "/>
    <s v="Presentación de oferta"/>
    <s v="22/10/2018 06:37 PM (UTC -5 horas)"/>
    <n v="11999875"/>
    <s v="Proceso adjudicado y celebrado"/>
    <s v="EIMY SOLANGY CASTRO CASALLAS"/>
    <s v="PENDIENTE RP"/>
    <s v="CPS"/>
    <x v="1"/>
    <x v="2"/>
  </r>
  <r>
    <n v="239"/>
    <x v="8"/>
    <s v="FDLK-CD-272-2018"/>
    <s v="CONTRATO DE PRESTACIÓN DE SERVICIOS "/>
    <s v="Presentación de oferta"/>
    <s v="22/10/2018 07:03 PM (UTC -5 horas)"/>
    <n v="13200000"/>
    <s v="Proceso adjudicado y celebrado"/>
    <s v="JAIRO ANDRES LOPEZ LOPEZ"/>
    <s v="PENDIENTE RP"/>
    <s v="CPS"/>
    <x v="1"/>
    <x v="2"/>
  </r>
  <r>
    <n v="240"/>
    <x v="8"/>
    <s v="FDLK-CD-273-2018"/>
    <s v="CONTRATO DE PRESTACIÓN DE SERVICIOS "/>
    <s v="Presentación de oferta"/>
    <s v="22/10/2018 07:32 PM (UTC -5 horas)"/>
    <n v="15748800"/>
    <s v="Proceso adjudicado y celebrado"/>
    <s v="Magda Leticia Triana Rada"/>
    <s v="PENDIENTE RP"/>
    <s v="CPS"/>
    <x v="1"/>
    <x v="2"/>
  </r>
  <r>
    <n v="241"/>
    <x v="8"/>
    <s v="FDLK-CD-274-2018"/>
    <s v="CONTRATO DE PRESTACIÓN DE SERVICIOS "/>
    <s v="Presentación de oferta"/>
    <s v="22/10/2018 05:44 PM (UTC -5 horas)"/>
    <n v="19706400"/>
    <s v="Proceso adjudicado y celebrado"/>
    <s v="NESTOR VARGAS LOZANO"/>
    <s v="PENDIENTE RP"/>
    <s v="CPS"/>
    <x v="1"/>
    <x v="2"/>
  </r>
  <r>
    <n v="242"/>
    <x v="8"/>
    <s v="FDLK-CD-275-2018"/>
    <s v="CONTRATO DE PRESTACIÓN DE SERVICIOS "/>
    <s v="Presentación de oferta"/>
    <s v="25/10/2018 10:48 AM (UTC -5 horas)"/>
    <n v="7370000"/>
    <s v="Proceso adjudicado y celebrado"/>
    <s v="WILLIAM ROBERTO CELIS SARMIENTO"/>
    <s v="PENDIENTE RP"/>
    <s v="CPS"/>
    <x v="1"/>
    <x v="2"/>
  </r>
  <r>
    <n v="243"/>
    <x v="8"/>
    <s v="FDLK-CD-277-2018"/>
    <s v="PRESTACION DE SERVICIOS"/>
    <s v="Presentación de oferta"/>
    <s v="22/10/2018 05:36 PM (UTC -5 horas)"/>
    <n v="5436000"/>
    <s v="Proceso adjudicado y celebrado"/>
    <s v="DANIELA IVON VARGAS BELTRAN"/>
    <s v="PENDIENTE RP"/>
    <s v="CPS"/>
    <x v="1"/>
    <x v="2"/>
  </r>
  <r>
    <n v="244"/>
    <x v="8"/>
    <s v="FDLK-CD-278-2018"/>
    <s v="PRESTACION DE SERVICIOS"/>
    <s v="Presentación de oferta"/>
    <s v="23/10/2018 10:11 AM (UTC -5 horas)"/>
    <n v="11833210"/>
    <s v="Proceso adjudicado y celebrado"/>
    <s v="SANDRA YAMILE VILLAVECES ORTIZ"/>
    <s v="PENDIENTE RP"/>
    <s v="CPS"/>
    <x v="1"/>
    <x v="2"/>
  </r>
  <r>
    <n v="245"/>
    <x v="8"/>
    <s v="FDLK-CD-279-2018"/>
    <s v="PRESTACION DE SERVICIOS"/>
    <s v="Presentación de oferta"/>
    <s v="23/10/2018 11:04 AM (UTC -5 horas)"/>
    <n v="11102033"/>
    <s v="Proceso adjudicado y celebrado"/>
    <s v="SONIA ELIZABETH ALVAREZ HIGUERA"/>
    <s v="PENDIENTE RP"/>
    <s v="CPS"/>
    <x v="1"/>
    <x v="2"/>
  </r>
  <r>
    <n v="246"/>
    <x v="8"/>
    <s v="FDLK-CD-280-2018"/>
    <s v="PRESTACIÓN DE SERVICIOS"/>
    <s v="Presentación de oferta"/>
    <s v="23/10/2018 12:19 PM (UTC -5 horas"/>
    <n v="7211233"/>
    <s v="Proceso adjudicado y celebrado"/>
    <s v="gabriela bolivar ramirez"/>
    <s v="PENDIENTE RP"/>
    <s v="CPS"/>
    <x v="1"/>
    <x v="2"/>
  </r>
  <r>
    <n v="247"/>
    <x v="8"/>
    <s v="FDLK-CD-281-2018"/>
    <s v="PRESTACIÓN DE SERVICIOS"/>
    <s v="Presentación de oferta"/>
    <s v="01/11/2018 12:10 PM (UTC -5 horas)"/>
    <n v="5360500"/>
    <s v="Proceso adjudicado y celebrado"/>
    <s v="maria carmen carvajal sanchez "/>
    <s v="PENDIENTE RP"/>
    <s v="CPS"/>
    <x v="1"/>
    <x v="2"/>
  </r>
  <r>
    <n v="248"/>
    <x v="8"/>
    <s v="FDLK-CD-282-2018"/>
    <s v="CONTRATO DE PRESTACIÓN DE SERVICIOS "/>
    <s v="Presentación de oferta"/>
    <s v="25/10/2018 11:39 AM (UTC -5 horas)"/>
    <n v="10476567"/>
    <s v="Proceso adjudicado y celebrado"/>
    <s v="DIANA CAROLINA CAMACHO ESCOBAR"/>
    <s v="PENDIENTE RP"/>
    <s v="CPS"/>
    <x v="1"/>
    <x v="2"/>
  </r>
  <r>
    <n v="249"/>
    <x v="8"/>
    <s v="FDLK-CD-283-2018"/>
    <s v="CONTRATO DE PRESTACIÓN DE SERVICIOS PROFESIONALES"/>
    <s v="Presentación de oferta"/>
    <s v="25/10/2018 09:09 AM (UTC -5 horas)"/>
    <n v="10720000"/>
    <s v="Proceso adjudicado y celebrado"/>
    <s v="YENY PAOLA MOSQUERA RODRÍGUEZ"/>
    <s v="PENDIENTE RP"/>
    <s v="CPS"/>
    <x v="1"/>
    <x v="2"/>
  </r>
  <r>
    <n v="250"/>
    <x v="8"/>
    <s v="FDLK-CD-284-2018"/>
    <s v="CONTRATO DE PRESTACION DE SERVICIOS "/>
    <s v="Presentación de oferta"/>
    <s v="25/10/2018 10:38 AM (UTC -5 horas)"/>
    <n v="5134000"/>
    <s v="Proceso adjudicado y celebrado"/>
    <s v="LUZ STELLA CALDERON CASTRO"/>
    <s v="PENDIENTE RP"/>
    <s v="CPS"/>
    <x v="1"/>
    <x v="2"/>
  </r>
  <r>
    <n v="251"/>
    <x v="8"/>
    <s v="FDLK-CD-285-2018"/>
    <s v="CONTRATO DE PRESTACION DE SERVICIOS PROFESIONALES"/>
    <s v="Presentación de oferta"/>
    <s v="25/10/2018 11:17 AM (UTC -5 horas)"/>
    <n v="12283333"/>
    <s v="Proceso adjudicado y celebrado"/>
    <s v="FABIAN CAMILO GARCIA VILLARREAL"/>
    <s v="PENDIENTE RP"/>
    <s v="CPS"/>
    <x v="1"/>
    <x v="2"/>
  </r>
  <r>
    <n v="252"/>
    <x v="8"/>
    <s v="FDLK-CD-286-2018"/>
    <s v="CONTRATO DE PRESTACION DE SERVICIOS PROFESIONALES"/>
    <s v="Presentación de oferta"/>
    <s v="25/10/2018 12:03 PM (UTC -5 horas)"/>
    <n v="16750000"/>
    <s v="Proceso adjudicado y celebrado"/>
    <s v="JANNETH ROZO MONTILLA"/>
    <s v="PENDIENTE RP"/>
    <s v="CPS"/>
    <x v="1"/>
    <x v="2"/>
  </r>
  <r>
    <n v="253"/>
    <x v="8"/>
    <s v="FDLK-CD-287-2018"/>
    <s v="PRESTACION DE SERVICIOS"/>
    <s v="Presentación de oferta"/>
    <s v="25/10/2018 12:04 PM (UTC -5 horas)"/>
    <n v="5058500"/>
    <s v="Proceso adjudicado y celebrado"/>
    <s v="LAURA VANESSA RODRIGUEZ BAQUERO"/>
    <s v="PENDIENTE RP"/>
    <s v="CPS"/>
    <x v="1"/>
    <x v="2"/>
  </r>
  <r>
    <n v="254"/>
    <x v="8"/>
    <s v="FDLK-CD-288-2018"/>
    <s v="CONTRATO DE PRESTACIÓN DE SERVICIOS"/>
    <s v="Presentación de oferta"/>
    <s v="25/10/2018 05:01 PM (UTC -5 horas)"/>
    <n v="5058500"/>
    <s v="Proceso adjudicado y celebrado"/>
    <s v="wilfredo paez galindo"/>
    <s v="PENDIENTE RP"/>
    <s v="CPS"/>
    <x v="1"/>
    <x v="2"/>
  </r>
  <r>
    <n v="255"/>
    <x v="8"/>
    <s v="FDLK-CD-289-2018"/>
    <s v="CONTRATO DE PRESTACIÓN DE SERVICIOS"/>
    <s v="Presentación de oferta"/>
    <s v="25/10/2018 08:20 PM (UTC -5 horas)"/>
    <n v="13400000"/>
    <s v="Proceso adjudicado y celebrado"/>
    <s v="Luis Carlos Ballesteros Mora"/>
    <s v="PENDIENTE RP"/>
    <s v="CPS"/>
    <x v="1"/>
    <x v="2"/>
  </r>
  <r>
    <n v="256"/>
    <x v="8"/>
    <s v="FDLK-CD-290-2018"/>
    <s v="CONTRATO DE PRESTACIÓN DE SERVICIOS"/>
    <s v="Presentación de oferta"/>
    <s v="25/10/2018 07:50 PM (UTC -5 horas)"/>
    <n v="11166551"/>
    <s v="Proceso adjudicado y celebrado"/>
    <s v="LEYDY YOHANNA AMORTEGUI PEDRAZA"/>
    <s v="PENDIENTE RP"/>
    <s v="CPS"/>
    <x v="1"/>
    <x v="2"/>
  </r>
  <r>
    <n v="257"/>
    <x v="8"/>
    <s v="FDLK-CD-292-2018"/>
    <s v="PRESTACION DE SERVICIOS"/>
    <s v="Presentación de oferta"/>
    <s v="25/10/2018 12:39 PM (UTC -5 horas)"/>
    <n v="11499880"/>
    <s v="Proceso adjudicado y celebrado"/>
    <s v="MILENA BERNAL GONZALEZ"/>
    <s v="PENDIENTE RP"/>
    <s v="CPS"/>
    <x v="1"/>
    <x v="2"/>
  </r>
  <r>
    <n v="258"/>
    <x v="8"/>
    <s v="FDLK-CD-291-2018"/>
    <s v="CONTRATO DE PRESTACIÓN DE SERVICIOS"/>
    <s v="Presentación de oferta"/>
    <s v="25/10/2018 06:17 PM (UTC -5 horas)"/>
    <n v="11166551"/>
    <s v="Proceso adjudicado y celebrado"/>
    <s v="MAYRA ALEJANDRA LINDARTE PERILLA"/>
    <s v="PENDIENTE RP"/>
    <s v="CPS"/>
    <x v="1"/>
    <x v="2"/>
  </r>
  <r>
    <n v="259"/>
    <x v="8"/>
    <s v="FDLK-CD-293-2018"/>
    <s v="CONTRATO DE PRESTACION DE SERVICIOS PROFESIONALES"/>
    <s v="Presentación de oferta"/>
    <s v="25/10/2018 03:49 PM (UTC -5 horas)"/>
    <n v="11166551"/>
    <s v="Proceso adjudicado y celebrado"/>
    <s v="YEIMY ASTRID MEJIA CASTRO"/>
    <s v="PENDIENTE RP"/>
    <s v="CPS"/>
    <x v="1"/>
    <x v="2"/>
  </r>
  <r>
    <n v="260"/>
    <x v="8"/>
    <s v="FDLK-CD-294-2018"/>
    <s v="CONTRATO DE PRESTACION DE SERVICIOS PROFESIONALES"/>
    <s v="Presentación de oferta"/>
    <s v="25/10/2018 04:38 PM (UTC -5 horas)"/>
    <n v="10476567"/>
    <s v="Proceso adjudicado y celebrado"/>
    <s v="CARMEN ELISA VILLAVECES ORTIZ"/>
    <s v="PENDIENTE RP"/>
    <s v="CPS"/>
    <x v="1"/>
    <x v="2"/>
  </r>
  <r>
    <n v="261"/>
    <x v="8"/>
    <s v="FDLK-CD-295-2018"/>
    <s v="CONTRATO DE PRESTACION DE SERVICIOS PROFESIONALES"/>
    <s v="Presentación de oferta"/>
    <s v="25/10/2018 06:12 PM (UTC -5 horas"/>
    <n v="11166551"/>
    <s v="Proceso adjudicado y celebrado"/>
    <s v="INGRID PAOLA CASTILLO MEJIA"/>
    <s v="PENDIENTE RP"/>
    <s v="CPS"/>
    <x v="1"/>
    <x v="2"/>
  </r>
  <r>
    <n v="262"/>
    <x v="8"/>
    <s v="FDLK-CD-296-2018"/>
    <s v="CONTRATO DE PRESTACION DE SERVICIOS PROFESIONALES"/>
    <s v="Presentación de oferta"/>
    <s v="25/10/2018 06:29 PM (UTC -5 horas)"/>
    <n v="11166551"/>
    <s v="Proceso adjudicado y celebrado"/>
    <s v="EDILBERTO RODRIGUEZ GARZON"/>
    <s v="PENDIENTE RP"/>
    <s v="CPS"/>
    <x v="1"/>
    <x v="2"/>
  </r>
  <r>
    <n v="263"/>
    <x v="8"/>
    <s v="FDLK-CD-298-2018"/>
    <s v="PRESTACION DE SERVICIOS"/>
    <s v="Presentación de oferta"/>
    <s v="25/10/2018 01:32 PM (UTC -5 horas)"/>
    <n v="11166551"/>
    <s v="Proceso adjudicado y celebrado"/>
    <s v="CLAUDIA PATRICIA RUIZ SARAY"/>
    <s v="PENDIENTE RP"/>
    <s v="CPS"/>
    <x v="1"/>
    <x v="2"/>
  </r>
  <r>
    <n v="264"/>
    <x v="8"/>
    <s v="FDLK-CD-299-2018"/>
    <s v="CONTRATO DE PRESTACIÓN DE SERVICIOS"/>
    <s v="Presentación de oferta"/>
    <s v="25/10/2018 04:13 PM (UTC -5 horas)"/>
    <n v="5058500"/>
    <s v="Proceso adjudicado y celebrado"/>
    <s v="MARTHA CECILIA OSPINA TRIANA"/>
    <s v="PENDIENTE RP"/>
    <s v="CPS"/>
    <x v="1"/>
    <x v="2"/>
  </r>
  <r>
    <n v="265"/>
    <x v="8"/>
    <s v="FDLK-CD-300-2018"/>
    <s v="PRESTACION DE SERVICIOS"/>
    <s v="Presentación de oferta"/>
    <s v="25/10/2018 06:24 PM (UTC -5 horas)"/>
    <n v="10999885"/>
    <s v="Proceso adjudicado y celebrado"/>
    <s v="Sandra Paola Mera Sotelo"/>
    <s v="PENDIENTE RP"/>
    <s v="CPS"/>
    <x v="1"/>
    <x v="2"/>
  </r>
  <r>
    <n v="266"/>
    <x v="8"/>
    <s v="FDLK-CD-301-2018"/>
    <s v="PRESTACION DE SERVICIOS"/>
    <s v="Presentación de oferta"/>
    <s v="26/10/2018 09:56 AM (UTC -5 horas)"/>
    <n v="10476567"/>
    <s v="Proceso adjudicado y celebrado"/>
    <s v="daysi katerine gomez cabrejo"/>
    <s v="PENDIENTE RP"/>
    <s v="CPS"/>
    <x v="1"/>
    <x v="2"/>
  </r>
  <r>
    <n v="267"/>
    <x v="8"/>
    <s v="FDLK-CD-302-2018"/>
    <s v="CONTRATO DE PRESTACIÓN DE SERVICIOS"/>
    <s v="Presentación de oferta"/>
    <s v="26/10/2018 01:58 PM (UTC -5 horas)"/>
    <n v="14516667"/>
    <s v="Proceso adjudicado y celebrado"/>
    <s v="IVAN ARTURO VARGAS CUELLAR"/>
    <s v="PENDIENTE RP"/>
    <s v="CPS"/>
    <x v="1"/>
    <x v="2"/>
  </r>
  <r>
    <n v="268"/>
    <x v="8"/>
    <s v="FDLK-CD-303-2018"/>
    <s v="CONTRATOS DE PRESTACIÓN DE SERVICIOS "/>
    <s v="Presentación de oferta"/>
    <s v="26/10/2018 06:42 PM (UTC -5 horas)"/>
    <n v="4983000"/>
    <s v="Proceso adjudicado y celebrado"/>
    <s v="Angela Maria Jimenez Martinez"/>
    <s v="PENDIENTE RP"/>
    <s v="CPS"/>
    <x v="1"/>
    <x v="2"/>
  </r>
  <r>
    <n v="269"/>
    <x v="8"/>
    <s v="FDLK-CD-304-2018"/>
    <s v="CONTRATO DE PRESTACIÓN DE SERVICIOS "/>
    <s v="Presentación de oferta"/>
    <s v="30/10/2018 08:26 AM (UTC -5 horas)"/>
    <n v="4983000"/>
    <s v="Proceso adjudicado y celebrado"/>
    <s v="RAFAEL LEONARDO FONTECHA VELANDIA "/>
    <s v="PENDIENTE RP"/>
    <s v="CPS"/>
    <x v="1"/>
    <x v="2"/>
  </r>
  <r>
    <n v="270"/>
    <x v="8"/>
    <s v="FDLK-CD-305-2018"/>
    <s v="CONTRATO DE PRESTACIÓN DE SERVICIOS"/>
    <s v="Presentación de oferta"/>
    <s v="29/10/2018 05:45 PM (UTC -5 horas)"/>
    <n v="8421600"/>
    <s v="Proceso adjudicado y celebrado"/>
    <s v="DENISS VELASQUEZ"/>
    <s v="PENDIENTE RP"/>
    <s v="CPS"/>
    <x v="1"/>
    <x v="2"/>
  </r>
  <r>
    <n v="271"/>
    <x v="8"/>
    <s v="FDLK-CD-306-2018"/>
    <s v="CONTRATO DE PRESTACIÓN DE SERVICIOS"/>
    <s v="Presentación de oferta"/>
    <s v="29/10/2018 11:44 AM (UTC -5 horas)"/>
    <n v="14300000"/>
    <s v="Proceso adjudicado y celebrado"/>
    <s v="JORGE ANDRES MONCALEANO FLORIANO"/>
    <s v="PENDIENTE RP"/>
    <s v="CPS"/>
    <x v="1"/>
    <x v="2"/>
  </r>
  <r>
    <n v="272"/>
    <x v="8"/>
    <s v="FDLK-CD-307-2018"/>
    <s v="CONTRATO DE PRESTACIÓN DE SERVICIOS "/>
    <s v="Presentación de oferta"/>
    <s v="30/10/2018 10:52 AM (UTC -5 horas)"/>
    <n v="16500000"/>
    <s v="Proceso adjudicado y celebrado"/>
    <s v="JUAN CARLOS LEON GARCIA"/>
    <s v="PENDIENTE RP"/>
    <s v="CPS"/>
    <x v="1"/>
    <x v="2"/>
  </r>
  <r>
    <n v="273"/>
    <x v="8"/>
    <s v="FDLK-CD-308-2018"/>
    <s v="CONTRATO DE PRESTACIÓN DE SERVICIOS "/>
    <s v="Presentación de oferta"/>
    <s v="29/10/2018 12:13 PM (UTC -5 horas)"/>
    <n v="10999886"/>
    <s v="Proceso adjudicado y celebrado"/>
    <s v="enia del rosario gomez ochoa"/>
    <s v="PENDIENTE RP"/>
    <s v="CPS"/>
    <x v="1"/>
    <x v="2"/>
  </r>
  <r>
    <n v="274"/>
    <x v="8"/>
    <s v="FDLK-CD-309-2018"/>
    <s v="CONTRATO DE PRESTACIÓN DE SERVICIOS "/>
    <s v="Presentación de oferta"/>
    <s v="30/10/2018 11:01 AM (UTC -5 horas)"/>
    <n v="4983000"/>
    <s v="Proceso adjudicado y celebrado"/>
    <s v="JOSE INOCENCIO MARTINEZ"/>
    <s v="PENDIENTE RP"/>
    <s v="CPS"/>
    <x v="1"/>
    <x v="2"/>
  </r>
  <r>
    <n v="275"/>
    <x v="8"/>
    <s v="FDLK-CD-311-2018"/>
    <s v="CONTRATO DE PRESTACIÓN DE SERVICIOS "/>
    <s v="Presentación de oferta"/>
    <s v="29/10/2018 05:32 PM (UTC -5 horas)"/>
    <n v="10320200"/>
    <s v="Proceso adjudicado y celebrado"/>
    <s v="MONICA CHICUASUQUE RAMIREZ"/>
    <s v="PENDIENTE RP"/>
    <s v="CPS"/>
    <x v="1"/>
    <x v="2"/>
  </r>
  <r>
    <n v="276"/>
    <x v="8"/>
    <s v="FDLK-CD-312-2018"/>
    <s v="CONTRATO DE PRESTACIÓN DE SERVICIOS "/>
    <s v="Presentación de oferta"/>
    <s v="29/10/2018 02:29 PM (UTC -5 horas)"/>
    <n v="10999886"/>
    <s v="Proceso adjudicado y celebrado"/>
    <s v="SANDRA JAQUELINNE SICHACA GALINDO"/>
    <s v="PENDIENTE RP"/>
    <s v="CPS"/>
    <x v="1"/>
    <x v="2"/>
  </r>
  <r>
    <n v="277"/>
    <x v="8"/>
    <s v="FDLK-CD-313-2018"/>
    <s v="CONTRATO DE PRESTACIÓN DE SERVICIOS"/>
    <s v="Presentación de oferta"/>
    <s v="30/10/2018 02:27 PM (UTC -5 horas)"/>
    <n v="10999886"/>
    <s v="Proceso adjudicado y celebrado"/>
    <s v="ANGELA EDITH PATARROYO BAEZ"/>
    <s v="PENDIENTE RP"/>
    <s v="CPS"/>
    <x v="1"/>
    <x v="2"/>
  </r>
  <r>
    <n v="278"/>
    <x v="8"/>
    <s v="FDLK-CD-314-2018"/>
    <s v="CONTRATO DE PRESTACIÓN DE SERVICIOS "/>
    <s v="Presentación de oferta"/>
    <s v="30/10/2018 02:54 PM (UTC -5 horas"/>
    <n v="10999886"/>
    <s v="Proceso adjudicado y celebrado"/>
    <s v="DERLY KATHERINNE SANCHEZ"/>
    <s v="PENDIENTE RP"/>
    <s v="CPS"/>
    <x v="1"/>
    <x v="2"/>
  </r>
  <r>
    <n v="279"/>
    <x v="8"/>
    <s v="FDLK-CD-315-2018"/>
    <s v="CONTRATO DE PRESTACIÓN DE SERVICIOS"/>
    <s v="Presentación de oferta"/>
    <s v="29/10/2018 03:27 PM (UTC -5 horas"/>
    <n v="4907500"/>
    <s v="Proceso adjudicado y celebrado"/>
    <s v="ROSMERY PEÑA RUIZ "/>
    <s v="PENDIENTE RP"/>
    <s v="CPS"/>
    <x v="1"/>
    <x v="2"/>
  </r>
  <r>
    <n v="280"/>
    <x v="8"/>
    <s v="FDLK-CD-316-2018"/>
    <s v="CONTRATO DE PRESTACIÓN DE SERVICIOS "/>
    <s v="Presentación de oferta"/>
    <s v="31/10/2018 05:10 PM (UTC -5 horas)"/>
    <n v="4907500"/>
    <s v="Proceso adjudicado y celebrado"/>
    <s v="OCTAVIO LARA ARTEAGA"/>
    <s v="PENDIENTE RP"/>
    <s v="CPS"/>
    <x v="1"/>
    <x v="2"/>
  </r>
  <r>
    <n v="281"/>
    <x v="8"/>
    <s v="FDLK-CD-317-2018"/>
    <s v="CONTRATO PRESTACIÓN DE SERVICIOS"/>
    <s v="Presentación de oferta"/>
    <s v="26/10/2018 02:29 PM (UTC -5 horas)"/>
    <n v="4907500"/>
    <s v="Proceso adjudicado y celebrado"/>
    <s v="David Ricardo Alarcon Lopez"/>
    <s v="PENDIENTE RP"/>
    <s v="CPS"/>
    <x v="1"/>
    <x v="2"/>
  </r>
  <r>
    <n v="282"/>
    <x v="8"/>
    <s v="FDLK-CD-318-2018"/>
    <s v="CONTRATO PRESTACIÓN DE SERVICIOS"/>
    <s v="Presentación de oferta"/>
    <s v="26/10/2018 09:05 PM (UTC -5 horas)"/>
    <n v="10833221"/>
    <s v="Proceso adjudicado y celebrado"/>
    <s v="SANDRA YELITZA RIOS"/>
    <s v="PENDIENTE RP"/>
    <s v="CPS"/>
    <x v="1"/>
    <x v="2"/>
  </r>
  <r>
    <n v="283"/>
    <x v="8"/>
    <s v="FDLK-CD-319-2018"/>
    <s v="CONTRATO PRESTACIÓN DE SERVICIOS"/>
    <s v="Presentación de oferta"/>
    <s v="26/10/2018 08:06 PM (UTC -5 horas)"/>
    <n v="8294000"/>
    <s v="Proceso adjudicado y celebrado"/>
    <s v="STEPHANIE ANDREA ARIAS RIVERA"/>
    <s v="PENDIENTE RP"/>
    <s v="CPS"/>
    <x v="1"/>
    <x v="2"/>
  </r>
  <r>
    <n v="284"/>
    <x v="8"/>
    <s v="FDLK-CD-320-2018"/>
    <s v="CONTRATO PRESTACIÓN DE SERVICIOS"/>
    <s v="Presentación de oferta"/>
    <s v="26/10/2018 06:20 PM (UTC -5 horas)"/>
    <n v="4907500"/>
    <s v="Proceso adjudicado y celebrado"/>
    <s v="JACKELYN AMPARO PAEZ CASTELLANOS"/>
    <s v="PENDIENTE RP"/>
    <s v="CPS"/>
    <x v="1"/>
    <x v="2"/>
  </r>
  <r>
    <n v="285"/>
    <x v="8"/>
    <s v="FDLK-CD-321-2018"/>
    <s v="PRESTACIÓN DE SERVICIOS"/>
    <s v="Presentación de oferta"/>
    <s v="06/11/2018 06:10 PM (UTC -5 horas)"/>
    <n v="10833221"/>
    <s v="Proceso adjudicado y celebrado"/>
    <s v="Martha Cecilia Santafe Contreras"/>
    <s v="PENDIENTE RP"/>
    <s v="CPS"/>
    <x v="1"/>
    <x v="2"/>
  </r>
  <r>
    <n v="286"/>
    <x v="8"/>
    <s v="FDLK-CD-322-2018"/>
    <s v="CONTRATO DE PRESTACION DE SERVICIOS PROFESIONALES"/>
    <s v="Presentación de oferta"/>
    <s v="29/10/2018 11:17 AM (UTC -5 horas)"/>
    <n v="10833221"/>
    <s v="Proceso adjudicado y celebrado"/>
    <s v="catalina esperanza cortes gonzalez"/>
    <s v="PENDIENTE RP"/>
    <s v="CPS"/>
    <x v="1"/>
    <x v="2"/>
  </r>
  <r>
    <n v="287"/>
    <x v="8"/>
    <s v="FDLK-CD-323-2018"/>
    <s v="CONTRATO DE PRESTACION DE SERVICIOS PROFESIONALES"/>
    <s v="Presentación de oferta"/>
    <s v="29/10/2018 11:59 AM (UTC -5 horas)"/>
    <n v="10833221"/>
    <s v="Proceso adjudicado y celebrado"/>
    <s v="Cristian Rodrigo Bolaños Solarte"/>
    <s v="PENDIENTE RP"/>
    <s v="CPS"/>
    <x v="1"/>
    <x v="2"/>
  </r>
  <r>
    <n v="288"/>
    <x v="8"/>
    <s v="FDLK-CD-324-2018"/>
    <s v="CONTRATO DE PRESTACION DE SERVICIOS PROFESIONALES"/>
    <s v="Presentación de oferta"/>
    <s v="29/10/2018 12:47 PM (UTC -5 horas)"/>
    <n v="10833221"/>
    <s v="Proceso adjudicado y celebrado"/>
    <s v="Edgar Sandoval Malaver"/>
    <s v="PENDIENTE RP"/>
    <s v="CPS"/>
    <x v="1"/>
    <x v="2"/>
  </r>
  <r>
    <n v="289"/>
    <x v="8"/>
    <s v="FDLK-CD-325-2018"/>
    <s v="PRESTACIÓN DE SERVICIOS"/>
    <s v="Presentación de oferta"/>
    <s v="16/11/2018 08:57 AM (UTC -5 horas)"/>
    <n v="9750000"/>
    <s v="Proceso adjudicado y celebrado"/>
    <m/>
    <s v="SIN"/>
    <s v="CPS"/>
    <x v="1"/>
    <x v="3"/>
  </r>
  <r>
    <n v="290"/>
    <x v="8"/>
    <s v="FDLK-CD-326-2018"/>
    <s v="CONTRATO PRESTACIÓN DE SERVICIOS"/>
    <s v="Presentación de oferta"/>
    <s v="01/11/2018 02:16 PM (UTC -5 horas)"/>
    <n v="6933333"/>
    <s v="Proceso adjudicado y celebrado"/>
    <s v="AMANDA PATRICIA QUESADA GOMEZ"/>
    <s v="PENDIENTE RP"/>
    <s v="CPS"/>
    <x v="1"/>
    <x v="2"/>
  </r>
  <r>
    <n v="291"/>
    <x v="8"/>
    <s v="FDLK-CD-327-2018"/>
    <s v="CONTRATO PRESTACIÓN DE SERVICIOS"/>
    <s v="Presentación de oferta"/>
    <s v="31/10/2018 07:28 PM (UTC -5 horas)"/>
    <n v="4907500"/>
    <s v="Proceso adjudicado y celebrado"/>
    <s v="ANGELA MARIA APARICIO FIGUEROA"/>
    <s v="PENDIENTE RP"/>
    <s v="CPS"/>
    <x v="1"/>
    <x v="2"/>
  </r>
  <r>
    <n v="292"/>
    <x v="8"/>
    <s v="FDLK-CD-328-2018"/>
    <s v="CONTRATO DE PRESTACION DE SERVICIOS PROFESIONALES"/>
    <s v="Presentación de oferta"/>
    <s v="31/10/2018 08:15 PM (UTC -5 horas)"/>
    <n v="15383333"/>
    <s v="Proceso adjudicado y celebrado"/>
    <s v="CAMILO ANDRES RAMIREZ CASTILLO"/>
    <s v="PENDIENTE RP"/>
    <s v="CPS"/>
    <x v="1"/>
    <x v="2"/>
  </r>
  <r>
    <n v="293"/>
    <x v="8"/>
    <s v="FDLK-CD-329-2018"/>
    <s v="PRESTACIÓN DE SERVICIOS"/>
    <s v="Presentación de oferta"/>
    <s v="31/10/2018 09:11 PM (UTC -5 horas)"/>
    <n v="4907500"/>
    <s v="Proceso adjudicado y celebrado"/>
    <s v="carlos alberto moreno lizarazo"/>
    <s v="PENDIENTE RP"/>
    <s v="CPS"/>
    <x v="1"/>
    <x v="2"/>
  </r>
  <r>
    <n v="294"/>
    <x v="8"/>
    <s v="FDLK-CD-330-2018"/>
    <s v="CONTRATO DE PRESTACIÓN DE SERVICIOS "/>
    <s v="Presentación de oferta"/>
    <s v="31/10/2018 05:43 PM (UTC -5 horas)"/>
    <n v="6933333"/>
    <s v="Proceso adjudicado y celebrado"/>
    <s v="DIANA PATRICIA MALDONADO MAZIRI"/>
    <s v="PENDIENTE RP"/>
    <s v="CPS"/>
    <x v="1"/>
    <x v="2"/>
  </r>
  <r>
    <n v="295"/>
    <x v="8"/>
    <s v="FDLK-CD-331-2018"/>
    <s v="CONTRATO DE PRESTACIÓN DE SERVICIOS "/>
    <s v="Presentación de oferta"/>
    <s v="07/11/2018 10:28 AM (UTC -5 horas)"/>
    <n v="4530000"/>
    <s v="Proceso adjudicado y celebrado"/>
    <s v="TILCIA YULIE VELANDIA NIÑO"/>
    <s v="PENDIENTE RP"/>
    <s v="CPS"/>
    <x v="1"/>
    <x v="2"/>
  </r>
  <r>
    <n v="296"/>
    <x v="8"/>
    <s v="FDLK-CD-332-2018"/>
    <s v="CONTRATO DE PRESTACIÓN DE SERVICIOS "/>
    <s v="Presentación de oferta"/>
    <s v="06/11/2018 06:21 PM (UTC -5 horas)"/>
    <n v="9999896"/>
    <s v="Proceso adjudicado y celebrado"/>
    <s v="Ximena Andrea Aponte Rincon"/>
    <s v="PENDIENTE RP"/>
    <s v="CPS"/>
    <x v="1"/>
    <x v="2"/>
  </r>
  <r>
    <n v="297"/>
    <x v="8"/>
    <s v="FDLK-CD-333-2018"/>
    <s v="CONTRATO DE PRESTACIÓN DE SERVICIOS "/>
    <s v="Presentación de oferta"/>
    <s v="09/11/2018 08:11 AM (UTC -5 horas)"/>
    <n v="9000000"/>
    <s v="Proceso adjudicado y celebrado"/>
    <s v="CESAR AGUSTO ECHEVERRY MONTEALEGRE"/>
    <s v="PENDIENTE RP"/>
    <s v="CPS"/>
    <x v="1"/>
    <x v="2"/>
  </r>
  <r>
    <n v="298"/>
    <x v="8"/>
    <s v="FDLK-CD-334-2018"/>
    <s v="PRESTACIÓN DE SERVICIOS"/>
    <s v="Presentación de oferta"/>
    <s v="01/11/2018 04:28 PM (UTC -5 horas)"/>
    <n v="11000000"/>
    <s v="Proceso adjudicado y celebrado"/>
    <s v="LUZ SOFIA AMAYA CASTAÑEDA"/>
    <s v="PENDIENTE RP"/>
    <s v="CPS"/>
    <x v="1"/>
    <x v="2"/>
  </r>
  <r>
    <n v="299"/>
    <x v="8"/>
    <s v="FDLK-CD-335-2018"/>
    <s v="PRESTACIÓN DE SERVICIOS"/>
    <s v="Presentación de oferta"/>
    <s v="01/11/2018 05:55 PM (UTC -5 horas)"/>
    <n v="11000000"/>
    <s v="Proceso adjudicado y celebrado"/>
    <s v="LUIS FERNANDO LUGO RAMIREZ"/>
    <s v="PENDIENTE RP"/>
    <s v="CPS"/>
    <x v="1"/>
    <x v="2"/>
  </r>
  <r>
    <n v="300"/>
    <x v="8"/>
    <s v="FDLK-CD-336-2018"/>
    <s v="CONTRATO DE PRESTACION DE SERVICIOS PROFESIONALES"/>
    <s v="Presentación de oferta"/>
    <s v="31/10/2018 03:39 PM (UTC -5 horas)"/>
    <n v="10666556"/>
    <s v="Proceso adjudicado y celebrado"/>
    <s v="ELIZABETH CHIQUITO HOYOS"/>
    <s v="PENDIENTE RP"/>
    <s v="CPS"/>
    <x v="1"/>
    <x v="2"/>
  </r>
  <r>
    <n v="301"/>
    <x v="8"/>
    <s v="FDLK-CD-337-2018"/>
    <s v="PRESTACIÓN DE SERVICIOS"/>
    <s v="Presentación de oferta"/>
    <s v="02/11/2018 03:41 PM (UTC -5 horas)"/>
    <n v="10476567"/>
    <s v="Proceso adjudicado y celebrado"/>
    <s v="MARBY YANET MARTINEZ ORTIZ"/>
    <s v="PENDIENTE RP"/>
    <s v="CPS"/>
    <x v="1"/>
    <x v="2"/>
  </r>
  <r>
    <n v="302"/>
    <x v="8"/>
    <s v="FDLK-CD-338-2018"/>
    <s v="CONTRATO DE PRESTACIÓN DE SERVICIOS"/>
    <s v="Presentación de oferta"/>
    <s v="31/10/2018 03:54 PM (UTC -5 horas)"/>
    <n v="10166561"/>
    <s v="Proceso adjudicado y celebrado"/>
    <s v="Marco Aurelio Cumbe Andrade"/>
    <s v="PENDIENTE RP"/>
    <s v="CPS"/>
    <x v="1"/>
    <x v="2"/>
  </r>
  <r>
    <n v="303"/>
    <x v="8"/>
    <s v="FDLK-CD-339-2018"/>
    <s v="CONTRATO DE PRESTACIÓN DE SERVICIOS "/>
    <s v="Presentación de oferta"/>
    <s v="09/11/2018 11:23 AM (UTC -5 horas)"/>
    <n v="9000000"/>
    <s v="Proceso adjudicado y celebrado"/>
    <s v="CESAR OSWALDO NIÑO RICO"/>
    <s v="PENDIENTE RP"/>
    <s v="CPS"/>
    <x v="1"/>
    <x v="2"/>
  </r>
  <r>
    <n v="304"/>
    <x v="8"/>
    <s v="FDLK-CD-340-2018"/>
    <s v="CONTRATO DE PRESTACIÓN DE SERVICIOS "/>
    <s v="Presentación de oferta"/>
    <s v="09/11/2018 12:10 PM (UTC -5 horas)"/>
    <n v="4530000"/>
    <s v="Proceso adjudicado y celebrado"/>
    <s v="hector javier orjuela roa"/>
    <s v="PENDIENTE RP"/>
    <s v="CPS"/>
    <x v="1"/>
    <x v="2"/>
  </r>
  <r>
    <n v="305"/>
    <x v="8"/>
    <s v="FDLK-CD-341-2018"/>
    <s v="CONTRATO DE PRESTACION DE SERVICIOS "/>
    <s v="Presentación de oferta"/>
    <s v="31/10/2018 06:37 PM (UTC -5 horas)"/>
    <n v="4605500"/>
    <s v="Proceso adjudicado y celebrado"/>
    <s v="NIYIRET RODRIGUEZ CRESPO"/>
    <s v="PENDIENTE RP"/>
    <s v="CPS"/>
    <x v="1"/>
    <x v="2"/>
  </r>
  <r>
    <n v="306"/>
    <x v="8"/>
    <s v="FDLK-CD-342-2018"/>
    <s v="CONTRATO DE PRESTACION DE SERVICIOS PROFESIONALES"/>
    <s v="Presentación de oferta"/>
    <s v="31/10/2018 07:01 PM (UTC -5 horas)"/>
    <n v="10166561"/>
    <s v="Proceso adjudicado y celebrado"/>
    <s v="JORGE MAURICIO CARDENAS ROBAYO _x000a_"/>
    <s v="PENDIENTE RP"/>
    <s v="CPS"/>
    <x v="1"/>
    <x v="2"/>
  </r>
  <r>
    <n v="307"/>
    <x v="8"/>
    <s v="FDLK-CD-344-2018"/>
    <s v="CONTRATO DE PRESTACIÓN DE SERVICIOS"/>
    <s v="Presentación de oferta"/>
    <s v="01/11/2018 03:38 PM (UTC -5 horas)"/>
    <n v="8600000"/>
    <s v="Proceso adjudicado y celebrado"/>
    <s v="JULY MIREYA IBAÑEZ GARCIA"/>
    <s v="PENDIENTE RP"/>
    <s v="CPS"/>
    <x v="1"/>
    <x v="2"/>
  </r>
  <r>
    <n v="308"/>
    <x v="8"/>
    <s v="FDLK-CD-345-2018"/>
    <s v="CONTRATO DE PRESTACIÓN SERVICIOS"/>
    <s v="Presentación de oferta"/>
    <s v="02/11/2018 09:51 AM (UTC -5 horas)"/>
    <n v="13000000"/>
    <s v="Proceso adjudicado y celebrado"/>
    <s v="MANUEL ALEJANDRO BAEZ QUIROGA"/>
    <s v="PENDIENTE RP"/>
    <s v="CPS"/>
    <x v="1"/>
    <x v="2"/>
  </r>
  <r>
    <n v="309"/>
    <x v="8"/>
    <s v="FDLK-CD-346-2018"/>
    <s v="CONTRATO DE PRESTACION SERVICIOS"/>
    <s v="Presentación de oferta"/>
    <s v="02/11/2018 10:24 AM (UTC -5 horas)"/>
    <n v="13000000"/>
    <s v="Proceso adjudicado y celebrado"/>
    <s v="CLAUDIA MARCELA QUIROGA HERNANDEZ"/>
    <s v="PENDIENTE RP"/>
    <s v="CPS"/>
    <x v="1"/>
    <x v="2"/>
  </r>
  <r>
    <n v="310"/>
    <x v="8"/>
    <s v="FDLK-CD-347-2018"/>
    <s v="CONTRATO DE PRESTACION DE SERVICIOS "/>
    <s v="Presentación de oferta"/>
    <s v="02/11/2018 03:01 PM (UTC -5 horas)"/>
    <n v="4832000"/>
    <s v="Proceso adjudicado y celebrado"/>
    <s v="cindy esleth beltran guarin"/>
    <s v="PENDIENTE RP"/>
    <s v="CPS"/>
    <x v="1"/>
    <x v="2"/>
  </r>
  <r>
    <n v="311"/>
    <x v="8"/>
    <s v="FDLK-CD-348-2018"/>
    <s v="CONTRATO DE PRESTACION DE SERVICIOS PROFESIONALES"/>
    <s v="Presentación de oferta"/>
    <s v="02/11/2018 03:31 PM (UTC -5 horas)"/>
    <n v="9150000"/>
    <s v="Proceso adjudicado y celebrado"/>
    <s v="LUZBY DAHIANNA ROMERO MANCERA"/>
    <s v="PENDIENTE RP"/>
    <s v="CPS"/>
    <x v="1"/>
    <x v="2"/>
  </r>
  <r>
    <n v="312"/>
    <x v="8"/>
    <s v="FDLK-CD-349-2018"/>
    <s v="CONTRATACIÓN DIRECTA"/>
    <s v="Presentación de oferta"/>
    <s v="02/11/2018 11:09 AM (UTC -5 horas)"/>
    <n v="9600000"/>
    <s v="Proceso adjudicado y celebrado"/>
    <s v="SANDRA CATALINA ARIAS VARGAS"/>
    <s v="PENDIENTE RP"/>
    <s v="CPS"/>
    <x v="1"/>
    <x v="2"/>
  </r>
  <r>
    <n v="313"/>
    <x v="8"/>
    <s v="FDLK-CD-350-2018"/>
    <s v="CONTRATO DE PRESTACIÓN DE SERVICIOS "/>
    <s v="Presentación de oferta"/>
    <s v="02/11/2018 12:13 PM (UTC -5 horas)"/>
    <n v="6092000"/>
    <s v="Proceso adjudicado y celebrado"/>
    <s v="Angela Sofia Castaño Cardenas "/>
    <s v="PENDIENTE RP"/>
    <s v="CPS"/>
    <x v="1"/>
    <x v="2"/>
  </r>
  <r>
    <n v="314"/>
    <x v="8"/>
    <s v="FDLK-CD-351-2018"/>
    <s v="CONTRATO DE PRESTACION DE SERVICIOS PROFESIONALES"/>
    <s v="Presentación de oferta"/>
    <s v="02/11/2018 04:05 PM (UTC -5 horas)"/>
    <n v="13866667"/>
    <s v="Proceso adjudicado y celebrado"/>
    <s v="Gabriel Tenjo Tenjo"/>
    <s v="PENDIENTE RP"/>
    <s v="CPS"/>
    <x v="1"/>
    <x v="2"/>
  </r>
  <r>
    <n v="315"/>
    <x v="8"/>
    <s v="FDLK-CD-352-2018"/>
    <s v="CONTRATO DE PRESTACION SERVICIOS"/>
    <s v="Presentación de oferta"/>
    <s v="02/11/2018 04:13 PM (UTC -5 horas)"/>
    <n v="6094000"/>
    <s v="Proceso adjudicado y celebrado"/>
    <s v="YOHAN ANDRES CABRERA HURTADO"/>
    <s v="PENDIENTE RP"/>
    <s v="CPS"/>
    <x v="1"/>
    <x v="2"/>
  </r>
  <r>
    <n v="316"/>
    <x v="8"/>
    <s v="FDLK-CD-353-2018"/>
    <s v="CONTRATO DE PRESTACION SERVICIOS"/>
    <s v="Presentación de oferta"/>
    <s v="06/11/2018 09:00 AM (UTC -5 horas)"/>
    <n v="4530000"/>
    <s v="Proceso adjudicado y celebrado"/>
    <s v="HECTOR JULIO GOMEZ HERNANDEZ"/>
    <s v="PENDIENTE RP"/>
    <s v="CPS"/>
    <x v="1"/>
    <x v="2"/>
  </r>
  <r>
    <n v="317"/>
    <x v="8"/>
    <s v="FDLK-CD-354-2018"/>
    <s v="CONTRATO DE PRESTACIÓN DE SERVICIOS"/>
    <s v="Presentación de oferta"/>
    <s v="02/11/2018 12:37 PM (UTC -5 horas)"/>
    <n v="4530000"/>
    <s v="Proceso adjudicado y celebrado"/>
    <s v="Fabian Augusto Leiva Chaparro"/>
    <s v="PENDIENTE RP"/>
    <s v="CPS"/>
    <x v="1"/>
    <x v="2"/>
  </r>
  <r>
    <n v="318"/>
    <x v="8"/>
    <s v="FDLK-CD-355-2018"/>
    <s v="CONTRATO DE PRESTACION SERVICIOS"/>
    <s v="Presentación de oferta"/>
    <s v="06/11/2018 02:07 PM (UTC -5 horas)"/>
    <n v="4530000"/>
    <s v="Proceso adjudicado y celebrado"/>
    <s v="FRANCISCO JAVIER ERAZO ATEHORTUA"/>
    <s v="PENDIENTE RP"/>
    <s v="CPS"/>
    <x v="1"/>
    <x v="2"/>
  </r>
  <r>
    <n v="319"/>
    <x v="8"/>
    <s v="FDLK-CD-356-2018"/>
    <s v="CONTRATO DE PRESTACIÓN DE SERVICIOS"/>
    <s v="Presentación de oferta"/>
    <s v="02/11/2018 01:40 PM (UTC -5 horas)"/>
    <n v="4530000"/>
    <s v="Proceso adjudicado y celebrado"/>
    <s v="rubiela del socorro montaño mahecha"/>
    <s v="PENDIENTE RP"/>
    <s v="CPS"/>
    <x v="1"/>
    <x v="2"/>
  </r>
  <r>
    <n v="320"/>
    <x v="8"/>
    <s v="FDLK-CD-357-2018"/>
    <s v="CONTRATO DE PRESTACION DE SERVICIOS PROFESIONALES"/>
    <s v="Presentación de oferta"/>
    <s v="02/11/2018 02:18 PM (UTC -5 horas)"/>
    <n v="12000000"/>
    <s v="Proceso adjudicado y celebrado"/>
    <s v="guillermo leon rodrigo rodriguez"/>
    <s v="PENDIENTE RP"/>
    <s v="CPS"/>
    <x v="1"/>
    <x v="2"/>
  </r>
  <r>
    <n v="321"/>
    <x v="8"/>
    <s v="FDLK-CD-358-2018"/>
    <s v="CONTRATO DE PRESTACION SERVICIOS"/>
    <s v="Presentación de oferta"/>
    <s v="06/11/2018 01:24 PM (UTC -5 horas)"/>
    <n v="4530000"/>
    <s v="Proceso adjudicado y celebrado"/>
    <s v="jonathan alejandro rodriguez "/>
    <s v="PENDIENTE RP"/>
    <s v="CPS"/>
    <x v="1"/>
    <x v="2"/>
  </r>
  <r>
    <n v="322"/>
    <x v="8"/>
    <s v="FDLK-CD-359-2018"/>
    <s v="CONTRATO DE PRESTACION SERVICIOS"/>
    <s v="Presentación de oferta"/>
    <s v="06/11/2018 12:09 PM (UTC -5 horas)"/>
    <n v="4530000"/>
    <s v="Proceso adjudicado y celebrado"/>
    <s v="Jaqueline Reyes Pineda"/>
    <s v="PENDIENTE RP"/>
    <s v="CPS"/>
    <x v="1"/>
    <x v="2"/>
  </r>
  <r>
    <n v="323"/>
    <x v="8"/>
    <s v="FDLK-CD-360-2018"/>
    <s v="CONTRATO DE PRESTACIÓN DE SERVICIOS"/>
    <s v="Presentación de oferta"/>
    <s v="02/11/2018 02:36 PM (UTC -5 horas)"/>
    <n v="4530000"/>
    <s v="Proceso adjudicado y celebrado"/>
    <s v="SANDRA MARCELA ALZATE GARCIA"/>
    <s v="PENDIENTE RP"/>
    <s v="CPS"/>
    <x v="1"/>
    <x v="2"/>
  </r>
  <r>
    <n v="324"/>
    <x v="8"/>
    <s v="FDLK-CD-361-2018"/>
    <s v="CONTRATO DE PRESTACIÓN DE SERVICIOS "/>
    <s v="Presentación de oferta"/>
    <s v="02/11/2018 03:36 PM (UTC -5 horas)"/>
    <n v="13000000"/>
    <s v="Proceso adjudicado y celebrado"/>
    <s v="Jonathan Alexi Gitierrez Romero"/>
    <s v="PENDIENTE RP"/>
    <s v="CPS"/>
    <x v="1"/>
    <x v="2"/>
  </r>
  <r>
    <n v="325"/>
    <x v="8"/>
    <s v="FDLK-CD-362-2018"/>
    <s v="CONTRATO DE PRESTACIÓN DE SERVICIOS"/>
    <s v="Presentación de oferta"/>
    <s v="06/11/2018 06:32 AM (UTC -5 horas)"/>
    <n v="4530000"/>
    <s v="Proceso adjudicado y celebrado"/>
    <s v="YACKELIN QUIMBAYO CIFUENTES"/>
    <s v="PENDIENTE RP"/>
    <s v="CPS"/>
    <x v="1"/>
    <x v="2"/>
  </r>
  <r>
    <n v="326"/>
    <x v="8"/>
    <s v="FDLK-CD-363-2018"/>
    <s v="CONTRATO DE PRESTACIÓN DE SERVICIOS"/>
    <s v="Presentación de oferta"/>
    <s v="02/11/2018 04:03 PM (UTC -5 horas)"/>
    <n v="9999896"/>
    <s v="Proceso adjudicado y celebrado"/>
    <s v="ISDITH MARALY KADER RUEDA"/>
    <s v="PENDIENTE RP"/>
    <s v="CPS"/>
    <x v="1"/>
    <x v="2"/>
  </r>
  <r>
    <n v="327"/>
    <x v="8"/>
    <s v="FDLK-CD-364-2018"/>
    <s v="CONTRATO DE PRESTACIÓN DE SERVICIOS"/>
    <s v="Presentación de oferta"/>
    <s v="06/11/2018 07:09 AM (UTC -5 horas)"/>
    <n v="6092000"/>
    <s v="Proceso adjudicado y celebrado"/>
    <s v="HENRY CRUZ QUINTERO"/>
    <s v="PENDIENTE RP"/>
    <s v="CPS"/>
    <x v="1"/>
    <x v="2"/>
  </r>
  <r>
    <n v="328"/>
    <x v="8"/>
    <s v="FDLK-CD-365-2018"/>
    <s v="CONTRATO DE PRESTACION SERVICIOS"/>
    <s v="Presentación de oferta"/>
    <s v="06/11/2018 02:57 PM (UTC -5 horas)"/>
    <n v="4530000"/>
    <s v="Proceso adjudicado y celebrado"/>
    <s v="JOHN WILLIAM RUIZ VARGAS"/>
    <s v="PENDIENTE RP"/>
    <s v="CPS"/>
    <x v="1"/>
    <x v="2"/>
  </r>
  <r>
    <n v="329"/>
    <x v="8"/>
    <s v="FDLK-CD-366-2018"/>
    <s v="PRESTACIÓN DE SERVICIOS"/>
    <s v="Presentación de oferta"/>
    <s v="09/11/2018 12:42 PM (UTC -5 horas)"/>
    <n v="9999896"/>
    <s v="Proceso adjudicado y celebrado"/>
    <s v="OLGA XIMENA SOSA VARGAS"/>
    <s v="PENDIENTE RP"/>
    <s v="CPS"/>
    <x v="1"/>
    <x v="2"/>
  </r>
  <r>
    <n v="330"/>
    <x v="8"/>
    <s v="FDLK-CD-367-2018"/>
    <s v="CONTRATO DE PRESTACION DE SERVICIOS PROFESIONALES"/>
    <s v="Presentación de oferta"/>
    <s v="06/11/2018 06:33 PM (UTC -5 horas)"/>
    <n v="10666556"/>
    <s v="Proceso adjudicado y celebrado"/>
    <s v="YADIRA LEON VARGAS"/>
    <s v="PENDIENTE RP"/>
    <s v="CPS"/>
    <x v="1"/>
    <x v="2"/>
  </r>
  <r>
    <n v="331"/>
    <x v="8"/>
    <s v="FDLK-CD-368-2018"/>
    <s v="CONTRATO DE PRESTACIÓN SERVICIOS"/>
    <s v="Presentación de oferta"/>
    <s v="07/11/2018 08:34 AM (UTC -5 horas)"/>
    <n v="14850000"/>
    <s v="Proceso adjudicado y celebrado"/>
    <s v="EDISON JAVIER VELASQUEZ RODRIGUEZ "/>
    <s v="PENDIENTE RP"/>
    <s v="CPS"/>
    <x v="1"/>
    <x v="2"/>
  </r>
  <r>
    <n v="332"/>
    <x v="8"/>
    <s v="FDLK-CD-369-2018"/>
    <s v="CONTRATO DE PRESTACIÓN SERVICIOS"/>
    <s v="Presentación de oferta"/>
    <s v="07/11/2018 09:21 AM (UTC -5 horas)"/>
    <n v="9000000"/>
    <s v="Proceso adjudicado y celebrado"/>
    <m/>
    <s v="SIN"/>
    <s v="CPS"/>
    <x v="1"/>
    <x v="3"/>
  </r>
  <r>
    <n v="333"/>
    <x v="8"/>
    <s v="FDLK-CD-370-2018"/>
    <s v="CONTRATO DE PRESTACIÓN DE SERVICIOS "/>
    <s v="Presentación de oferta"/>
    <s v="07/11/2018 10:42 AM (UTC -5 horas)"/>
    <n v="4530000"/>
    <s v="Proceso adjudicado y celebrado"/>
    <s v="Jefferson Alfonso Torres Baquero"/>
    <s v="PENDIENTE RP"/>
    <s v="CPS"/>
    <x v="1"/>
    <x v="2"/>
  </r>
  <r>
    <n v="334"/>
    <x v="8"/>
    <s v="FDLK-CD-371-2018"/>
    <s v="PRESTACIÓN DE SERVICIOS"/>
    <s v="Presentación de oferta"/>
    <s v="07/11/2018 11:33 AM (UTC -5 hor"/>
    <n v="10166651"/>
    <s v="Proceso adjudicado y celebrado"/>
    <s v="JULIO ANTONIO DÍAZ JIMÉNEZ"/>
    <s v="PENDIENTE RP"/>
    <s v="CPS"/>
    <x v="1"/>
    <x v="2"/>
  </r>
  <r>
    <n v="335"/>
    <x v="8"/>
    <s v="FDLK-CD-372-2018"/>
    <s v="CONTRATO DE PRESTACIÓN DE SERVICIOS"/>
    <s v="Presentación de oferta"/>
    <s v="07/11/2018 11:58 AM (UTC -5 horas)"/>
    <n v="12656000"/>
    <s v="Proceso adjudicado y celebrado"/>
    <s v="JOSE LUIS VARGAS QUIMBAYA"/>
    <s v="PENDIENTE RP"/>
    <s v="CPS"/>
    <x v="1"/>
    <x v="2"/>
  </r>
  <r>
    <n v="336"/>
    <x v="8"/>
    <s v="FDLK-CD-373-2018"/>
    <s v="PRESTACION DE SERVICIOS"/>
    <s v="Presentación de oferta"/>
    <s v="07/11/2018 12:51 PM (UTC -5 horas)"/>
    <n v="18000000"/>
    <s v="Proceso adjudicado y celebrado"/>
    <s v="ALICIA STELLA DAZA PÉREZ"/>
    <s v="PENDIENTE RP"/>
    <s v="CPS"/>
    <x v="1"/>
    <x v="2"/>
  </r>
  <r>
    <n v="337"/>
    <x v="8"/>
    <s v="FDLK-CD-374-2018"/>
    <s v="PRESTACION DE SERVICIOS"/>
    <s v="Presentación de oferta"/>
    <s v="07/11/2018 02:03 PM (UTC -5 horas)"/>
    <n v="10166561"/>
    <s v="Proceso adjudicado y celebrado"/>
    <s v="JONNY PEÑA PEREZ"/>
    <s v="PENDIENTE RP"/>
    <s v="CPS"/>
    <x v="1"/>
    <x v="2"/>
  </r>
  <r>
    <n v="338"/>
    <x v="8"/>
    <s v="FDLK-CD-375-2018"/>
    <s v="CONTRATO DE PRESTACIÓN DE SERVICIOS "/>
    <s v="Presentación de oferta"/>
    <s v="07/11/2018 04:12 PM (UTC -5 horas)"/>
    <n v="9999896"/>
    <s v="Proceso adjudicado y celebrado"/>
    <s v="JULIE CAROLINA MORENO BECERRA"/>
    <s v="PENDIENTE RP"/>
    <s v="CPS"/>
    <x v="1"/>
    <x v="2"/>
  </r>
  <r>
    <n v="339"/>
    <x v="8"/>
    <s v="FDLK-CD-376-2018"/>
    <s v="PRESTACION DE SERVICIOS"/>
    <s v="Presentación de oferta"/>
    <s v="07/11/2018 03:01 PM (UTC -5 horas)"/>
    <n v="9000000"/>
    <s v="Proceso en evaluación y observaciones"/>
    <m/>
    <s v="SIN"/>
    <s v="CPS"/>
    <x v="1"/>
    <x v="3"/>
  </r>
  <r>
    <n v="340"/>
    <x v="8"/>
    <s v="FDLK-CD-377-2018"/>
    <s v="CONTRATO DE PRESTACION DE SERVICIOS PROFESIONALES"/>
    <s v="Presentación de oferta"/>
    <s v="07/11/2018 03:41 PM (UTC -5 horas)"/>
    <n v="12000000"/>
    <s v="Proceso adjudicado y celebrado"/>
    <s v="MARTHA FENIVER POLANIA VANEGAS"/>
    <s v="PENDIENTE RP"/>
    <s v="CPS"/>
    <x v="1"/>
    <x v="2"/>
  </r>
  <r>
    <n v="341"/>
    <x v="8"/>
    <s v="FDLK-CD-378-2018"/>
    <s v="CONTRATO DE PRESTACIÓN DE SERVICIOS "/>
    <s v="Presentación de oferta"/>
    <s v="07/11/2018 04:22 PM (UTC -5 horas)"/>
    <n v="16422000"/>
    <s v="Proceso adjudicado y celebrado"/>
    <s v="Marco Antonio Hernandez Cubillos"/>
    <s v="PENDIENTE RP"/>
    <s v="CPS"/>
    <x v="1"/>
    <x v="2"/>
  </r>
  <r>
    <n v="342"/>
    <x v="8"/>
    <s v="FDLK-CD-379-2018"/>
    <s v="CONTRATO DE PRESTACION DE SERVICIOS PROFESIONALES"/>
    <s v="Presentación de oferta"/>
    <s v="07/11/2018 04:43 PM (UTC -5 horas)"/>
    <n v="12000000"/>
    <s v="Proceso adjudicado y celebrado"/>
    <s v="RAMIRO CAMARGO MAYORGA"/>
    <s v="PENDIENTE RP"/>
    <s v="CPS"/>
    <x v="1"/>
    <x v="2"/>
  </r>
  <r>
    <n v="343"/>
    <x v="8"/>
    <s v="FDLK-CD-380-2018"/>
    <s v="CONTRATO DE PRESTACION SERVICIOS"/>
    <s v="Presentación de oferta"/>
    <s v="07/11/2018 05:30 PM (UTC -5 horas)"/>
    <n v="12000000"/>
    <s v="Proceso adjudicado y celebrado"/>
    <s v="FABIO ANTONIO LEAL BEDOYA"/>
    <s v="PENDIENTE RP"/>
    <s v="CPS"/>
    <x v="1"/>
    <x v="2"/>
  </r>
  <r>
    <n v="344"/>
    <x v="8"/>
    <s v="FDLK-CD-382-2018"/>
    <s v="CONTRATO DE PRESTACION SERVICIOS"/>
    <s v="Presentación de oferta"/>
    <s v="09/11/2018 07:19 AM (UTC -5 horas)"/>
    <n v="4530000"/>
    <s v="Proceso adjudicado y celebrado"/>
    <s v="EMETERIO BETANCOURT FUENTES"/>
    <s v="PENDIENTE RP"/>
    <s v="CPS"/>
    <x v="1"/>
    <x v="2"/>
  </r>
  <r>
    <n v="345"/>
    <x v="8"/>
    <s v="FDLK-CD-383-2018"/>
    <s v="CONTRATO DE PRESTACION SERVICIOS"/>
    <s v="Presentación de oferta"/>
    <s v="09/11/2018 07:48 AM (UTC -5 horas)"/>
    <n v="4530000"/>
    <s v="Proceso adjudicado y celebrado"/>
    <s v="Yorguin Ernesto bohorquez Canizales"/>
    <s v="PENDIENTE RP"/>
    <s v="CPS"/>
    <x v="1"/>
    <x v="2"/>
  </r>
  <r>
    <n v="346"/>
    <x v="8"/>
    <s v="FDLK-CD-384-2018"/>
    <s v="CONTRATO DE PRESTACIÓN DE SERVICIOS"/>
    <s v="Presentación de oferta"/>
    <s v="08/11/2018 07:16 PM (UTC -5 horas)"/>
    <n v="4530000"/>
    <s v="Proceso adjudicado y celebrado"/>
    <s v="ANDREA KATERIN CARDENAS ALMANSA"/>
    <s v="PENDIENTE RP"/>
    <s v="CPS"/>
    <x v="1"/>
    <x v="2"/>
  </r>
  <r>
    <n v="347"/>
    <x v="8"/>
    <s v="FDLK-CD-385-2018"/>
    <s v="CONTRATO DE PRESTACIÓN DE SERVICIOS "/>
    <s v="Presentación de oferta"/>
    <s v="13/11/2018 12:29 PM (UTC -5 horas"/>
    <n v="9999896"/>
    <s v="Proceso adjudicado y celebrado"/>
    <s v="Luis Hernan Piñeros Mendez"/>
    <s v="PENDIENTE RP"/>
    <s v="CPS"/>
    <x v="1"/>
    <x v="2"/>
  </r>
  <r>
    <n v="348"/>
    <x v="8"/>
    <s v="FDLK-CD-386-2018"/>
    <s v="CONTRATO DE PRESTACIÓN DE SERVICIOS"/>
    <s v="Presentación de oferta"/>
    <s v="09/11/2018 10:21 AM (UTC -5 horas)"/>
    <n v="4530000"/>
    <s v="Proceso adjudicado y celebrado"/>
    <s v="sandra patricia pinilla diaz"/>
    <s v="PENDIENTE RP"/>
    <s v="CPS"/>
    <x v="1"/>
    <x v="2"/>
  </r>
  <r>
    <n v="349"/>
    <x v="8"/>
    <s v="FDLK-CD-387-2018"/>
    <s v="CONTRATO DE PRESTACIÓN DE SERVICIOS"/>
    <s v="Presentación de oferta"/>
    <s v="08/11/2018 07:42 PM (UTC -5 horas)"/>
    <n v="3126000"/>
    <s v="Proceso adjudicado y celebrado"/>
    <s v="WILLIAN GUTIERREZ LOPEZ"/>
    <s v="PENDIENTE RP"/>
    <s v="CPS"/>
    <x v="1"/>
    <x v="2"/>
  </r>
  <r>
    <n v="350"/>
    <x v="8"/>
    <s v="FDLK-CD-388-2018"/>
    <s v="CONTRATO DE PRESTACIÓN DE SERVICIOS"/>
    <s v="Presentación de oferta"/>
    <s v="08/11/2018 07:58 PM (UTC -5 horas)"/>
    <n v="9999896"/>
    <s v="Proceso adjudicado y celebrado"/>
    <s v="CRISTIAN CAMILO GOMEZ RIOS"/>
    <s v="PENDIENTE RP"/>
    <s v="CPS"/>
    <x v="1"/>
    <x v="2"/>
  </r>
  <r>
    <n v="351"/>
    <x v="8"/>
    <s v="FDLK-CD-389-2018"/>
    <s v="CONTRATO DE PRESTACIÓN DE SERVICIOS"/>
    <s v="Presentación de oferta"/>
    <s v="08/11/2018 08:13 PM (UTC -5 horas)"/>
    <n v="9999896"/>
    <s v="Proceso adjudicado y celebrado"/>
    <s v="jhojan gonzalo paredes lozada"/>
    <s v="PENDIENTE RP"/>
    <s v="CPS"/>
    <x v="1"/>
    <x v="2"/>
  </r>
  <r>
    <n v="352"/>
    <x v="8"/>
    <s v="FDLK-CD-390-2018"/>
    <s v="PRESTACIÓN DE SERVICIOS"/>
    <s v="Presentación de oferta"/>
    <s v="08/11/2018 05:47 PM (UTC -5 horas)"/>
    <n v="9999896"/>
    <s v="Proceso adjudicado y celebrado"/>
    <s v="Juan Camilo Neira Carrillo"/>
    <s v="PENDIENTE RP"/>
    <s v="CPS"/>
    <x v="1"/>
    <x v="2"/>
  </r>
  <r>
    <n v="353"/>
    <x v="8"/>
    <s v="FDLK-CD-391-2018"/>
    <s v="PRESTACIÓN DE SERVICIOS"/>
    <s v="Presentación de oferta"/>
    <s v="09/11/2018 08:12 PM (UTC -5 horas"/>
    <n v="4530000"/>
    <s v="Proceso adjudicado y celebrado"/>
    <s v="CHRISTIAN CAMILO CORTES VERGARA"/>
    <s v="PENDIENTE RP"/>
    <s v="CPS"/>
    <x v="1"/>
    <x v="2"/>
  </r>
  <r>
    <n v="354"/>
    <x v="8"/>
    <s v="FDLK-CD-392-2018"/>
    <s v="CONTRATO DE PRESTACIÓN DE SERVICIOS"/>
    <s v="Presentación de oferta"/>
    <s v="09/11/2018 04:18 PM (UTC -5 horas)"/>
    <n v="8320000"/>
    <s v="Proceso adjudicado y celebrado"/>
    <s v="Christian Camilo Suarez Ramirez"/>
    <s v="PENDIENTE RP"/>
    <s v="CPS"/>
    <x v="1"/>
    <x v="2"/>
  </r>
  <r>
    <n v="355"/>
    <x v="8"/>
    <s v="FDLK-CD-393-2018"/>
    <s v="PRESTACIÓN DE SERVICIOS "/>
    <s v="Presentación de oferta"/>
    <s v="09/11/2018 12:50 PM (UTC -5 horas)"/>
    <n v="9000000"/>
    <s v="Proceso adjudicado y celebrado"/>
    <s v="ANA MARIA PACHECO "/>
    <s v="PENDIENTE RP"/>
    <s v="CPS"/>
    <x v="1"/>
    <x v="2"/>
  </r>
  <r>
    <n v="356"/>
    <x v="8"/>
    <s v="FDLK-CD-394-2018"/>
    <s v="PRESTACIÓN DE SERVICIOS"/>
    <s v="Presentación de oferta"/>
    <s v="09/11/2018 07:04 PM (UTC -5 horas)"/>
    <n v="9000000"/>
    <s v="Proceso adjudicado y celebrado"/>
    <s v="ALEXANDER BELTRAN PRECIADO"/>
    <s v="PENDIENTE RP"/>
    <s v="CPS"/>
    <x v="1"/>
    <x v="2"/>
  </r>
  <r>
    <n v="357"/>
    <x v="8"/>
    <s v="FDLK-CD-395-2018"/>
    <s v="PRESTACIÓN DE SERVICIOS"/>
    <s v="Presentación de oferta"/>
    <s v="09/11/2018 03:54 PM (UTC -5 horas)"/>
    <n v="10166561"/>
    <s v="Proceso adjudicado y celebrado"/>
    <s v="Irisaydee Novoa Medellin"/>
    <s v="PENDIENTE RP"/>
    <s v="CPS"/>
    <x v="1"/>
    <x v="2"/>
  </r>
  <r>
    <n v="358"/>
    <x v="8"/>
    <s v="FDLK-CD-396-2018"/>
    <s v="CONTRATO DE PRESTACIÓN DE SERVICIOS"/>
    <s v="Presentación de oferta"/>
    <s v="09/11/2018 11:33 AM (UTC -5 horas"/>
    <n v="4530000"/>
    <s v="Proceso adjudicado y celebrado"/>
    <s v="DIANA JINETH AVILA RUIZ"/>
    <s v="PENDIENTE RP"/>
    <s v="CPS"/>
    <x v="1"/>
    <x v="2"/>
  </r>
  <r>
    <n v="359"/>
    <x v="8"/>
    <s v="FDLK-CD-397-2018"/>
    <s v="PRESTACIÓN DE SERVICIOS"/>
    <s v="Presentación de oferta"/>
    <s v="13/11/2018 09:29 AM (UTC -5 horas)"/>
    <n v="4530000"/>
    <s v="Proceso adjudicado y celebrado"/>
    <s v="Diego Alejandro Aldana Arevalo"/>
    <s v="PENDIENTE RP"/>
    <s v="CPS"/>
    <x v="1"/>
    <x v="2"/>
  </r>
  <r>
    <n v="360"/>
    <x v="8"/>
    <s v="FDLK-CD-398-2018"/>
    <s v="CONTRATO DE PRESTACIÓN DE SERVICIOS "/>
    <s v="Presentación de oferta"/>
    <s v="09/11/2018 10:58 AM (UTC -5 horas)"/>
    <n v="7656000"/>
    <s v="Proceso adjudicado y celebrado"/>
    <s v="LEIDY STEFFANY RIVEROS SERNA"/>
    <s v="PENDIENTE RP"/>
    <s v="CPS"/>
    <x v="1"/>
    <x v="2"/>
  </r>
  <r>
    <n v="361"/>
    <x v="8"/>
    <s v="FDLK-CD-399-2018"/>
    <s v="PRESTACIÓN DE SERVICIOS"/>
    <s v="Presentación de oferta"/>
    <s v="13/11/2018 10:29 AM (UTC -5 horas)"/>
    <n v="4530000"/>
    <s v="Proceso adjudicado y celebrado"/>
    <s v="lorena herrera barbosa"/>
    <s v="PENDIENTE RP"/>
    <s v="CPS"/>
    <x v="1"/>
    <x v="2"/>
  </r>
  <r>
    <n v="362"/>
    <x v="8"/>
    <s v="FDLK-CD-400-2018"/>
    <s v="CONTRATO DE PRESTACION SERVICIOS"/>
    <s v="Presentación de oferta"/>
    <s v="09/11/2018 11:38 AM (UTC -5 horas)"/>
    <n v="14200000"/>
    <s v="Proceso adjudicado y celebrado"/>
    <s v="JORGE ALEJANDRO GONZALEZ LOZANO"/>
    <s v="PENDIENTE RP"/>
    <s v="CPS"/>
    <x v="1"/>
    <x v="2"/>
  </r>
  <r>
    <n v="363"/>
    <x v="8"/>
    <s v="FDLK-CD-401-2018"/>
    <s v="CONTRATO DE PRESTACION SERVICIOS"/>
    <s v="Presentación de oferta"/>
    <s v="09/11/2018 11:58 AM (UTC -5 horas)"/>
    <n v="14200000"/>
    <s v="Proceso adjudicado y celebrado"/>
    <s v="Nestor Fabian Bautista Vega"/>
    <s v="PENDIENTE RP"/>
    <s v="CPS"/>
    <x v="1"/>
    <x v="2"/>
  </r>
  <r>
    <n v="364"/>
    <x v="8"/>
    <s v="FDLK-CD-402-2018"/>
    <s v="CONTRATO DE PRESTACIÓN DE SERVICIOS"/>
    <s v="Presentación de oferta"/>
    <s v="09/11/2018 11:53 AM (UTC -5 horas)"/>
    <n v="4530000"/>
    <s v="Proceso adjudicado y celebrado"/>
    <s v="EDGAR NELSON RESTREPO MORALES"/>
    <s v="PENDIENTE RP"/>
    <s v="CPS"/>
    <x v="1"/>
    <x v="2"/>
  </r>
  <r>
    <n v="365"/>
    <x v="8"/>
    <s v="FDLK-CD-403-2018"/>
    <s v="CONTRATO DE PRESTACIÓN DE SERVICIOS"/>
    <s v="Presentación de oferta"/>
    <s v="14/11/2018 08:54 AM (UTC -5 horas)"/>
    <n v="7656000"/>
    <s v="Proceso adjudicado y celebrado"/>
    <s v="ADRIANA PATRICIA MARTINEZ MALDONADO"/>
    <s v="PENDIENTE RP"/>
    <s v="CPS"/>
    <x v="1"/>
    <x v="2"/>
  </r>
  <r>
    <n v="366"/>
    <x v="8"/>
    <s v="FDLK-CD-405-2018"/>
    <s v="CONTRATO DE PRESTACIÓN DE SERVICIOS"/>
    <s v="Presentación de oferta"/>
    <s v="14/11/2018 09:39 AM (UTC -5 horas)"/>
    <n v="9999896"/>
    <s v="Proceso adjudicado y celebrado"/>
    <s v="WILLIAM RICARDO AYALA BOLAÑOS"/>
    <s v="PENDIENTE RP"/>
    <s v="CPS"/>
    <x v="1"/>
    <x v="2"/>
  </r>
  <r>
    <n v="367"/>
    <x v="8"/>
    <s v="FDLK-CD-406-2018"/>
    <s v="PRESTACIÓN DE SERVICIOS"/>
    <s v="Presentación de oferta"/>
    <s v="13/11/2018 01:46 PM (UTC -5 horas)"/>
    <n v="3126000"/>
    <s v="Proceso adjudicado y celebrado"/>
    <s v="MARIA JOSE BLANCO FERRO"/>
    <s v="PENDIENTE RP"/>
    <s v="CPS"/>
    <x v="1"/>
    <x v="2"/>
  </r>
  <r>
    <n v="368"/>
    <x v="8"/>
    <s v="FDLK-CD-407-2018"/>
    <s v="PRESTACIÓN DE SERVICIOS"/>
    <s v="Presentación de oferta"/>
    <s v="13/11/2018 05:56 PM (UTC -5 horas)"/>
    <n v="4530000"/>
    <s v="Proceso adjudicado y celebrado"/>
    <s v="DIANA PATRICIA AMAYA DUITAMA"/>
    <s v="PENDIENTE RP"/>
    <s v="CPS"/>
    <x v="1"/>
    <x v="2"/>
  </r>
  <r>
    <n v="369"/>
    <x v="8"/>
    <s v="FDLK-CD-410-2018"/>
    <s v="CONTRATO DE PRESTACIÓN DE SERVICIOS "/>
    <s v="Presentación de oferta"/>
    <s v="15/11/2018 02:25 PM (UTC -5 horas)"/>
    <n v="5200000"/>
    <s v="Proceso adjudicado y celebrado"/>
    <s v="MERY LUZ HURTADO CORREA"/>
    <s v="PENDIENTE RP"/>
    <s v="CPS"/>
    <x v="1"/>
    <x v="2"/>
  </r>
  <r>
    <n v="370"/>
    <x v="8"/>
    <s v="FDLK-CD-411-2018"/>
    <s v="CONTRATO DE PRESTACIÓN DE SERVICIOS "/>
    <s v="Presentación de oferta"/>
    <s v="16/11/2018 11:47 AM (UTC -5 horas)"/>
    <n v="6094000"/>
    <s v="Proceso adjudicado y celebrado"/>
    <s v="NATALY HUERTAS RODRIGUEZ"/>
    <s v="PENDIENTE RP"/>
    <s v="CPS"/>
    <x v="1"/>
    <x v="2"/>
  </r>
  <r>
    <n v="371"/>
    <x v="8"/>
    <s v="FDLK-CD-415-2018"/>
    <s v="PRESTACIÓN DE SERVICIOS"/>
    <s v="Presentación de oferta"/>
    <s v="16/11/2018 08:50 AM (UTC -5 horas)"/>
    <n v="9999896"/>
    <s v="Proceso adjudicado y celebrado"/>
    <s v="SANDRA ESPERANZA CLAVIJO RAMOS"/>
    <s v="PENDIENTE RP"/>
    <s v="CPS"/>
    <x v="1"/>
    <x v="2"/>
  </r>
  <r>
    <n v="372"/>
    <x v="8"/>
    <s v="FDLK-CD-416-2018"/>
    <s v="CONTRATO DE PRESTACIÓN DE SERVICIOS "/>
    <s v="Presentación de oferta"/>
    <s v="16/11/2018 12:10 PM (UTC -5 horas)"/>
    <n v="9999896"/>
    <s v="Proceso adjudicado y celebrado"/>
    <s v="Paola Guillermina Madariaga Florez"/>
    <s v="PENDIENTE RP"/>
    <s v="CPS"/>
    <x v="1"/>
    <x v="2"/>
  </r>
  <r>
    <n v="373"/>
    <x v="8"/>
    <s v="FDLK-CD-417-2018"/>
    <s v="PRESTACIÓN DE SERVICIOS"/>
    <s v="Presentación de oferta"/>
    <s v="16/11/2018 09:55 AM (UTC -5 horas)"/>
    <n v="9000000"/>
    <s v="Proceso adjudicado y celebrado"/>
    <s v="LILIANA CEPEDA PIRAGAUTA"/>
    <s v="PENDIENTE RP"/>
    <s v="CPS"/>
    <x v="1"/>
    <x v="2"/>
  </r>
  <r>
    <n v="374"/>
    <x v="8"/>
    <s v="FDLK-CD-418-2018"/>
    <s v="CONTRATO DE PRESTACIÓN DE SERVICIOS "/>
    <s v="Presentación de oferta"/>
    <s v="16/11/2018 04:27 PM (UTC -5 horas)"/>
    <n v="9999896"/>
    <s v="Proceso adjudicado y celebrado"/>
    <s v="SERGIO FERRO BARRIGA"/>
    <s v="PENDIENTE RP"/>
    <s v="CPS"/>
    <x v="1"/>
    <x v="2"/>
  </r>
  <r>
    <n v="375"/>
    <x v="8"/>
    <s v="FDLK-CD-419-2018"/>
    <s v="PRESTACIÓN DE SERVICIOS"/>
    <s v="Presentación de oferta"/>
    <s v="16/11/2018 04:35 PM (UTC -5 horas)"/>
    <n v="7650000"/>
    <s v="Proceso adjudicado y celebrado"/>
    <s v="Maicol Felipe Abello Zapata"/>
    <s v="PENDIENTE RP"/>
    <s v="CPS"/>
    <x v="1"/>
    <x v="2"/>
  </r>
  <r>
    <n v="376"/>
    <x v="8"/>
    <s v="FDLK-CD-420-2018"/>
    <s v="PRESTACIÓN DE SERVICIOS"/>
    <s v="Presentación de oferta"/>
    <s v="16/11/2018 05:04 PM (UTC -5 horas)"/>
    <n v="9999896"/>
    <s v="Proceso adjudicado y celebrado"/>
    <s v="LUIS HUMBERTO SALCEDO PRADO"/>
    <s v="PENDIENTE RP"/>
    <s v="CPS"/>
    <x v="1"/>
    <x v="2"/>
  </r>
  <r>
    <n v="377"/>
    <x v="8"/>
    <s v="FDLK-CD-421-2018"/>
    <s v="PRESTACIÓN DE SERVICIOS"/>
    <s v="Presentación de oferta"/>
    <s v="19/11/2018 06:49 PM (UTC -5 horas)"/>
    <n v="3900000"/>
    <s v="Proceso adjudicado y celebrado"/>
    <s v="ERIKA MARLENY VASQUEZ AROCA"/>
    <s v="PENDIENTE RP"/>
    <s v="CPS"/>
    <x v="1"/>
    <x v="2"/>
  </r>
  <r>
    <n v="378"/>
    <x v="8"/>
    <s v="FDLK-CD-423-2018"/>
    <s v="CONTRATO DE PRESTACION SERVICIOS"/>
    <s v="Presentación de oferta"/>
    <s v="20/11/2018 01:56 PM (UTC -5 horas)"/>
    <n v="9000000"/>
    <s v="Proceso adjudicado y celebrado"/>
    <s v="DIEGO FERNANDO RUBIANO ZOCADAGUI _x000a_"/>
    <s v="PENDIENTE RP"/>
    <s v="CPS"/>
    <x v="1"/>
    <x v="2"/>
  </r>
  <r>
    <n v="379"/>
    <x v="8"/>
    <s v="FDLK-CD-424-2018"/>
    <s v="PRESTACIÓN DE SERVICIOS"/>
    <s v="Presentación de oferta"/>
    <s v="21/11/2018 02:52 PM (UTC -5 horas)"/>
    <n v="9999896"/>
    <s v="Proceso adjudicado y celebrado"/>
    <s v="Nelcy Bibiana Zapata Suarez"/>
    <s v="PENDIENTE RP"/>
    <s v="CPS"/>
    <x v="1"/>
    <x v="2"/>
  </r>
  <r>
    <n v="380"/>
    <x v="8"/>
    <s v="FDLK-CD-426-2018"/>
    <s v="PRESTACIÓN DE SERVICIOS"/>
    <s v="Presentación de oferta"/>
    <s v="23/11/2018 11:07 AM (UTC -5 horas)"/>
    <n v="4253333"/>
    <s v="Proceso adjudicado y celebrado"/>
    <s v="HENRY EDMUNDO ACERO BARON"/>
    <s v="PENDIENTE RP"/>
    <s v="CPS"/>
    <x v="1"/>
    <x v="2"/>
  </r>
  <r>
    <n v="381"/>
    <x v="8"/>
    <s v="FDLK-CD-427-2018"/>
    <s v="PRESTACIÓN DE SERVICIOS"/>
    <s v="Presentación de oferta"/>
    <s v="23/11/2018 10:36 AM (UTC -5 horas)"/>
    <n v="2944500"/>
    <s v="Proceso adjudicado y celebrado"/>
    <s v="YOHULY MARLEN CRUZ CHAVEZ"/>
    <s v="PENDIENTE RP"/>
    <s v="CPS"/>
    <x v="1"/>
    <x v="2"/>
  </r>
  <r>
    <n v="382"/>
    <x v="8"/>
    <s v="FDLK-CD-428-2018"/>
    <s v="PRESTACIÓN DE SERVICIOS"/>
    <s v="Presentación de oferta"/>
    <s v="26/11/2018 10:43 AM (UTC -5 horas)"/>
    <n v="2944500"/>
    <s v="Proceso adjudicado y celebrado"/>
    <m/>
    <s v="SIN"/>
    <s v="CPS"/>
    <x v="1"/>
    <x v="3"/>
  </r>
  <r>
    <n v="383"/>
    <x v="8"/>
    <s v="FDLK-CD-430-2018"/>
    <s v="CONTRATO DE PRESTACION SERVICIOS"/>
    <s v="Presentación de oferta"/>
    <s v="28/11/2018 10:42 AM (UTC -5 horas)"/>
    <n v="9000000"/>
    <s v="Proceso adjudicado y celebrado"/>
    <m/>
    <s v="SIN"/>
    <s v="CPS"/>
    <x v="1"/>
    <x v="3"/>
  </r>
  <r>
    <n v="384"/>
    <x v="8"/>
    <s v="FDLK-CD-431-2018"/>
    <s v="CONTRATO DE PRESTACIÓN DE SERVICIOS"/>
    <s v="Presentación de oferta"/>
    <s v="28/11/2018 03:24 PM (UTC -5 horas)"/>
    <n v="13000000"/>
    <s v="Proceso adjudicado y celebrado"/>
    <s v="ADRIANA TANGARIFE CARVAJAL"/>
    <s v="PENDIENTE RP"/>
    <s v="CPS"/>
    <x v="1"/>
    <x v="2"/>
  </r>
  <r>
    <n v="385"/>
    <x v="8"/>
    <s v="FDLK-CD-432-2018"/>
    <s v="PRESTACION DE SERVICIOS"/>
    <s v="Presentación de oferta"/>
    <s v="29/11/2018 09:24 AM (UTC -5 horas)"/>
    <n v="7656000"/>
    <s v="Proceso adjudicado y celebrado"/>
    <s v="DIEGO ARMANDO CORONEL AVENDAÑO"/>
    <s v="PENDIENTE RP"/>
    <s v="CPS"/>
    <x v="1"/>
    <x v="2"/>
  </r>
  <r>
    <n v="386"/>
    <x v="8"/>
    <s v="FDLK-CD-433-2018"/>
    <s v="PRESTACIÓN DE SERVICIOS"/>
    <s v="Presentación de oferta"/>
    <s v="29/11/2018 06:04 PM (UTC -5 horas)"/>
    <n v="5499943"/>
    <s v="Proceso adjudicado y celebrado"/>
    <s v="ANA MARIA MANZANARES MENDEZ"/>
    <s v="PENDIENTE RP"/>
    <s v="CPS"/>
    <x v="1"/>
    <x v="2"/>
  </r>
  <r>
    <n v="387"/>
    <x v="8"/>
    <s v="FDLK-LP-1-2018"/>
    <s v="VIGILANCIA (INVERSIÓN)"/>
    <s v="Presentación de oferta"/>
    <s v="20/03/2018 09:17 PM (UTC -5 horas)"/>
    <n v="309079085"/>
    <s v="Proceso adjudicado y celebrado"/>
    <s v=" JM SECURITY ADVISORS LTDA"/>
    <n v="636"/>
    <s v="OTROS"/>
    <x v="7"/>
    <x v="1"/>
  </r>
  <r>
    <n v="388"/>
    <x v="8"/>
    <s v="FDLK-CD-199.-2018"/>
    <s v="ARRENDAMIENTO BODEGA (INVERSIÓN Y FUNCIONAMIENTO)"/>
    <s v="Presentación de oferta"/>
    <s v="10/07/2018 11:00 AM (UTC -5 horas)"/>
    <n v="36000000"/>
    <s v="Proceso adjudicado y celebrado"/>
    <s v="NESTOR HUGO MONROY GARCIA"/>
    <s v="610-611"/>
    <s v="OTROS"/>
    <x v="10"/>
    <x v="1"/>
  </r>
  <r>
    <n v="389"/>
    <x v="8"/>
    <s v="FDLK-CMA-1-2018"/>
    <s v="INTERVENTORÍA ESTUDIOS Y DISEÑOS - MALLA VIAL"/>
    <s v="Presentación de oferta"/>
    <s v="28/06/2018 01:56 PM (UTC -5 horas)"/>
    <n v="261000000"/>
    <s v="Proceso adjudicado y celebrado"/>
    <s v=" CONSORCIO INTERDESARROLLO 261.000.000 COP"/>
    <s v="PENDIENTE RP"/>
    <s v="MALLA VIAL"/>
    <x v="2"/>
    <x v="2"/>
  </r>
  <r>
    <n v="390"/>
    <x v="8"/>
    <s v="FDLK.CIA-251-2018"/>
    <s v="CONTRATO INTERADMIINISTRATIVO"/>
    <s v="Presentación de oferta"/>
    <s v="05/10/2018 10:30 AM (UTC -5 horas)"/>
    <n v="20190492"/>
    <s v="Proceso adjudicado y celebrado"/>
    <s v="Empresa de Telecomunicaciones de Bogota ETB SA ESP"/>
    <s v="PENDIENTE RP"/>
    <s v="OTROS"/>
    <x v="9"/>
    <x v="2"/>
  </r>
  <r>
    <n v="391"/>
    <x v="8"/>
    <s v="FDLK-CD-240-2018"/>
    <s v="ARRENDAMIENTO EDIFICIO"/>
    <s v="Presentación de oferta"/>
    <s v="18/09/2018 03:20 PM (UTC -5 horas)"/>
    <n v="204000000"/>
    <s v="Proceso adjudicado y celebrado"/>
    <s v="KALVET SAS"/>
    <n v="870"/>
    <s v="OTROS"/>
    <x v="10"/>
    <x v="1"/>
  </r>
  <r>
    <n v="392"/>
    <x v="8"/>
    <s v="FDLK-LP-2-2018"/>
    <s v="EJECUTAR A PRECIOS UNITARIOS Y A MONTO AGOTABLE, LAS OBRAS Y ACTIVIDADES PARA LA CONSERVACIÓN DE LA MALLA VIAL DE LA LOCALIDAD DE KENNEDY Y SU ESPACIO PÚBLICO ASOCIADO. GRUPOS 1 Y 2"/>
    <s v="Presentación de oferta"/>
    <s v="PUBLICADO SECOP I - 18/06/2018"/>
    <n v="29724864733"/>
    <s v="Proceso adjudicado y celebrado"/>
    <s v="1) ESTUDIOS E INGENIERIA SAS $ _x000a_2) LUIS GABRIEL NIETO $ "/>
    <s v="PENDIENTE RP"/>
    <s v="MALLA VIAL"/>
    <x v="7"/>
    <x v="2"/>
  </r>
  <r>
    <n v="393"/>
    <x v="8"/>
    <s v="FDLK-LP-3-2018"/>
    <s v="EJECUTAR A MONTO AGOTABLE A PRECIOS UNITARIOS FIJOS CON FORMULA DE REAJUSTE LA INTERVENCIÓN Y MANTENIMIENTOS INTEGRAL Y PREVENTIVO DE LOS PARQUES DE ESCALAS VECINALES Y DE BOLSILLO DE LA LOCALIDAD DE KENNEDY, EL CUAL INCLUYE DIAGNÓSTICOS, DESCRIPCIONES, ESPECIFICACIONES Y LAS DEMÁS ACTIVIDADES QUE SE DETALLAN EN LOS ANEXOS TÉCNICOS"/>
    <s v="Presentación de oferta"/>
    <s v="PUBLICADO SECOP I - 20/06/2019"/>
    <n v="0"/>
    <s v="DECLARADO DESIERTO"/>
    <s v="DECLARADO DESIERTO"/>
    <s v="SIN"/>
    <s v="PARQUES"/>
    <x v="7"/>
    <x v="4"/>
  </r>
  <r>
    <n v="394"/>
    <x v="8"/>
    <s v="FDLK-LP-4-2018"/>
    <s v="ADECUACIÓN Y/O REPARACIÓN DE JARDINES INFANTILES"/>
    <s v="Presentación de oferta"/>
    <s v="26/07/2018 04:31 PM (UTC -5 horas)"/>
    <n v="999912000"/>
    <s v="Proceso adjudicado y celebrado"/>
    <s v=" PROYECTOS DE INGENIERIA CIVIL Y AMBIENTAL S.A.S "/>
    <s v="PENDIENTE RP"/>
    <s v="OTROS"/>
    <x v="7"/>
    <x v="2"/>
  </r>
  <r>
    <n v="395"/>
    <x v="8"/>
    <s v="FDLK-CMA-2-2018"/>
    <s v="INTERVENTORIA INTEGRAL MANTENIMIENTO PARQUES"/>
    <s v="Presentación de oferta"/>
    <s v="08/08/2018 02:38 PM (UTC -5 horas)"/>
    <n v="471207545"/>
    <s v="Proceso adjudicado y celebrado"/>
    <s v=" INTERSA S.A."/>
    <s v="PENDIENTE RP"/>
    <s v="PARQUES"/>
    <x v="2"/>
    <x v="2"/>
  </r>
  <r>
    <s v="396_x000a_397"/>
    <x v="8"/>
    <s v="Orden de compra 32692 y 32693"/>
    <s v="COMPRA DE VEHÍCULOS"/>
    <s v="Presentación de oferta"/>
    <d v="2018-10-31T00:00:00"/>
    <n v="1932152071"/>
    <s v="Proceso adjudicado y celebrado"/>
    <s v="1) y 2)  RENAULT SOCIEDAD DE FABRICACIÓN DE AUTOMOTORES S.A.S."/>
    <s v="PENDIENTE RP"/>
    <s v="OTROS"/>
    <x v="6"/>
    <x v="2"/>
  </r>
  <r>
    <n v="398"/>
    <x v="8"/>
    <s v="FDLK-CMA-3-2018"/>
    <s v="INTERVENTORÍA MALLA VIAL"/>
    <s v="Presentación de observaciones"/>
    <s v="09/08/2018 08:36 PM (UTC -5 horas)"/>
    <n v="2972486473"/>
    <s v="Publicado"/>
    <m/>
    <s v="SIN"/>
    <s v="MALLA VIAL"/>
    <x v="2"/>
    <x v="3"/>
  </r>
  <r>
    <n v="399"/>
    <x v="8"/>
    <s v="FDLK-LP-5-2018"/>
    <s v="LICITACIÓN PÚBLICA BUEN TRATO"/>
    <s v="Presentación de observaciones"/>
    <s v="10/09/2018 08:25 AM (UTC -5 horas)"/>
    <n v="655936694"/>
    <s v="Proceso en evaluación y observaciones"/>
    <m/>
    <s v="SIN"/>
    <s v="OTROS"/>
    <x v="7"/>
    <x v="3"/>
  </r>
  <r>
    <n v="400"/>
    <x v="8"/>
    <s v="FDLK-LP-6-2018"/>
    <s v="PARTICIPACION"/>
    <s v="Presentación de observaciones"/>
    <s v="10/09/2018 05:01 PM (UTC -5 horas)"/>
    <n v="398626635"/>
    <s v="Proceso en evaluación y observaciones"/>
    <m/>
    <s v="SIN"/>
    <s v="OTROS"/>
    <x v="7"/>
    <x v="3"/>
  </r>
  <r>
    <n v="401"/>
    <x v="8"/>
    <s v="FDLK-CMA-5-2018"/>
    <s v="INTERVENTORIA JARDINES"/>
    <s v="Presentación de observaciones"/>
    <s v="11/10/2018 05:25 PM (UTC -5 horas)"/>
    <n v="90000000"/>
    <s v="Proceso en evaluación y observaciones"/>
    <m/>
    <s v="SIN"/>
    <s v="OTROS"/>
    <x v="2"/>
    <x v="3"/>
  </r>
  <r>
    <n v="402"/>
    <x v="8"/>
    <s v="FDLK-LP-7-2018"/>
    <s v="LICITACIÓN PÚBLICA CULTURA"/>
    <s v="Presentación de observaciones"/>
    <s v="25/10/2018 12:37 PM (UTC -5 horas)"/>
    <n v="1399248084"/>
    <s v="Publicado"/>
    <m/>
    <s v="SIN"/>
    <s v="OTROS"/>
    <x v="7"/>
    <x v="3"/>
  </r>
  <r>
    <n v="403"/>
    <x v="8"/>
    <s v="FDLK-LP-8-2018"/>
    <s v="DEPORTES"/>
    <s v="Presentación de observaciones"/>
    <s v="25/10/2018 05:50 PM (UTC -5 horas)"/>
    <n v="1315732933"/>
    <s v="Publicado"/>
    <m/>
    <s v="SIN"/>
    <s v="OTROS"/>
    <x v="7"/>
    <x v="3"/>
  </r>
  <r>
    <n v="404"/>
    <x v="8"/>
    <s v="FDLK-MC-11-2018"/>
    <s v="ADQUISICIÓN DE KITS DE LIBROS PARA LA DOTACIÓN DE INSTITUCIONES EDUCATIVAS DISTRITALES DE LA LOCALIDAD DE KENNEDY"/>
    <s v="Presentación de oferta"/>
    <s v="21/11/2018 07:24 PM (UTC -5 horas)"/>
    <n v="28910000"/>
    <s v="Publicado"/>
    <m/>
    <s v="SIN"/>
    <s v="OTROS"/>
    <x v="3"/>
    <x v="3"/>
  </r>
  <r>
    <n v="405"/>
    <x v="8"/>
    <s v="FDLK-CMA-6-2018"/>
    <s v="CONCURSO DE MÉRITOS PROCESO DE CULTURA"/>
    <s v="Presentación de oferta"/>
    <s v="22/11/2018 05:38 PM (UTC -5 horas)"/>
    <n v="137964212"/>
    <s v="Publicado"/>
    <m/>
    <s v="SIN"/>
    <s v="OTROS"/>
    <x v="2"/>
    <x v="3"/>
  </r>
  <r>
    <n v="406"/>
    <x v="8"/>
    <s v="FDLK-CMA-7-2018"/>
    <s v="CONCURSO DE MERITOS ABIERTO FORMACIÓN DEPORTIVA"/>
    <s v="Presentación de oferta"/>
    <s v="24/11/2018 10:02 AM (UTC -5 horas)"/>
    <n v="129039304"/>
    <s v="Publicado"/>
    <m/>
    <s v="SIN"/>
    <s v="OTROS"/>
    <x v="2"/>
    <x v="3"/>
  </r>
  <r>
    <n v="407"/>
    <x v="8"/>
    <s v="FDLK- SAMC-3-2018"/>
    <s v="SELECCIÓN ABREVIADA DE MENOR CUANTÍA - PARQUES"/>
    <s v="Presentación de observaciones"/>
    <s v="28/11/2018 11:52 PM (UTC -5 horas)"/>
    <n v="2893748455"/>
    <s v="Publicado"/>
    <m/>
    <s v="SIN"/>
    <s v="PARQUES"/>
    <x v="4"/>
    <x v="3"/>
  </r>
  <r>
    <n v="408"/>
    <x v="8"/>
    <s v="FDLK-CMA-8-2018"/>
    <s v="CONSULTORÍA VÍCTIMAS"/>
    <s v="Presentación de observaciones"/>
    <s v="29/11/2018 07:03 PM (UTC -5 horas)"/>
    <n v="253175358"/>
    <s v="Publicado"/>
    <m/>
    <s v="SIN"/>
    <s v="OTROS"/>
    <x v="2"/>
    <x v="3"/>
  </r>
  <r>
    <n v="409"/>
    <x v="8"/>
    <s v="FDLK-LP-9-2018"/>
    <s v="DIPLOMADO KENNEDY MEJOR"/>
    <s v="Presentación de observaciones"/>
    <s v="07/11/2018 02:53 PM (UTC -5 horas)"/>
    <n v="373923864"/>
    <s v="Publicado"/>
    <m/>
    <s v="SIN"/>
    <s v="OTROS"/>
    <x v="7"/>
    <x v="3"/>
  </r>
  <r>
    <s v="N. PROCESOS"/>
    <x v="1"/>
    <n v="409"/>
    <m/>
    <s v="TOTAL"/>
    <m/>
    <n v="51297278134"/>
    <m/>
    <m/>
    <m/>
    <m/>
    <x v="8"/>
    <x v="5"/>
  </r>
  <r>
    <n v="1"/>
    <x v="9"/>
    <s v="FDLF-CD-01-2018"/>
    <s v="CONTRATO DE PRESTACIÓN DE SERVICIOS PLANEACIÓN"/>
    <s v="Presentación de oferta"/>
    <s v="11/01/2018 08:04 AM (UTC -5 horas)"/>
    <n v="101790000"/>
    <s v="Proceso adjudicado y celebrado"/>
    <s v="VILMA AMPARO LOPEZ HERRERA"/>
    <n v="285"/>
    <s v="CPS"/>
    <x v="1"/>
    <x v="1"/>
  </r>
  <r>
    <n v="2"/>
    <x v="9"/>
    <s v="FDLF-CD-2-2018"/>
    <s v="Prestación de servicios profesionales especializados como abogado del Despacho de la Alcaldía Local de Fontibón"/>
    <s v="Presentación de oferta"/>
    <s v="11/01/2018 11:55 AM (UTC -5 horas)"/>
    <n v="101790000"/>
    <s v="Proceso adjudicado y celebrado"/>
    <s v="RUTDER ESNEIDER LADINO NAVARRO"/>
    <n v="286"/>
    <s v="CPS"/>
    <x v="1"/>
    <x v="1"/>
  </r>
  <r>
    <n v="3"/>
    <x v="9"/>
    <s v="FDLF-CD-03-2018"/>
    <s v="Prestar servicios profesionales para apoyar jurídicamente los diferentes procesos que requiera adelantar la Alcaldía Local de Fontibón desde las etapas pre contractual, contractual y post contractual"/>
    <s v="Presentación de oferta"/>
    <s v="11/01/2018 02:13 PM (UTC -5 horas)"/>
    <n v="70200000"/>
    <s v="Proceso adjudicado y celebrado"/>
    <s v="MARIA XIMENA RAMIREZ TOVAR"/>
    <n v="287"/>
    <s v="CPS"/>
    <x v="1"/>
    <x v="1"/>
  </r>
  <r>
    <n v="4"/>
    <x v="9"/>
    <s v="FDLF-CD-04-2018"/>
    <s v="Prestar servicios profesionales para apoyar jurídicamente los diferentes procesos que requiera adelantar la Alcaldía Local de Fontibón desde las etapas pre contractual, contractual y post contractual"/>
    <s v="Presentación de oferta"/>
    <s v="11/01/2018 02:58 PM (UTC -5 horas)"/>
    <n v="70200000"/>
    <s v="Proceso adjudicado y celebrado"/>
    <s v="JESSICA STEFANIA GUTIERREZ AGUDELO "/>
    <n v="288"/>
    <s v="CPS"/>
    <x v="1"/>
    <x v="1"/>
  </r>
  <r>
    <n v="5"/>
    <x v="9"/>
    <s v="FDLF-CD-05-2018"/>
    <s v="“Prestar servicios profesionales para apoyar jurídicamente los diferentes procesos que requiera adelantar la Alcaldía Local de Fontibón desde las etapas pre contractual, contractual y post contractual"/>
    <s v="Presentación de oferta"/>
    <s v="11/01/2018 03:15 PM (UTC "/>
    <n v="70200000"/>
    <s v="Proceso adjudicado y celebrado"/>
    <s v="JENNIFER KARINA VARGAS MORENO"/>
    <n v="292"/>
    <s v="CPS"/>
    <x v="1"/>
    <x v="1"/>
  </r>
  <r>
    <n v="6"/>
    <x v="9"/>
    <s v="FDLF-CD-06-2018"/>
    <s v="Prestar servicios técnicos para el apoyo administrativo y logístico del despacho de la Alcaldía Local de Fontibón"/>
    <s v="Presentación de oferta"/>
    <s v="11/01/2018 05:07 PM (UTC -5 horas)"/>
    <n v="35100000"/>
    <s v="Proceso adjudicado y celebrado"/>
    <s v="MARTHA EDITH HERNANDEZ ARIZA"/>
    <n v="293"/>
    <s v="CPS"/>
    <x v="1"/>
    <x v="1"/>
  </r>
  <r>
    <n v="7"/>
    <x v="9"/>
    <s v="FDLF-CD-07-2018"/>
    <s v="Prestar servicios profesionales especializados para orientar el grupo jurídico de contratación de la Alcaldía Local de Fontibón"/>
    <s v="Presentación de oferta"/>
    <s v="11/01/2018 04:52 PM (UTC -5 horas)"/>
    <n v="101790000"/>
    <s v="Proceso adjudicado y celebrado"/>
    <s v="MILLER OSWALDO VILLAMIZAR ROJAS"/>
    <n v="291"/>
    <s v="CPS"/>
    <x v="1"/>
    <x v="1"/>
  </r>
  <r>
    <n v="8"/>
    <x v="9"/>
    <s v="FDLF-CD-08-2018"/>
    <s v="Prestar servicios profesionales para apoyar jurídicamente los diferentes procesos que requiera adelantar la Alcaldía Local de Fontibón desde las etapas pre contractual, contractual y post contractual"/>
    <s v="Presentación de oferta"/>
    <s v="12/01/2018 08:22 AM (UTC -5 horas)"/>
    <n v="36000000"/>
    <s v="Proceso adjudicado y celebrado"/>
    <s v="ZAIDA VIANNEY RODRIGUEZ RODRIGUEZ"/>
    <n v="294"/>
    <s v="CPS"/>
    <x v="1"/>
    <x v="1"/>
  </r>
  <r>
    <n v="9"/>
    <x v="9"/>
    <s v="FDLF-CD-09-2018"/>
    <s v="PRESTAR SERVICIOS PROFESIONALES PARA EL APOYO A LA GESTION PRESUPUESTAL DEL FONDO DE DESARROLLO LOCAL"/>
    <s v="Presentación de oferta"/>
    <s v="12/01/2018 09:29 AM (UTC -5 horas)"/>
    <n v="25800000"/>
    <s v="Proceso adjudicado y celebrado"/>
    <s v="MARCO ANTONIO HERNÁNDEZ CUBILLOS"/>
    <n v="295"/>
    <s v="CPS"/>
    <x v="1"/>
    <x v="1"/>
  </r>
  <r>
    <n v="10"/>
    <x v="9"/>
    <s v="FDLF-CD-10-2018"/>
    <s v="“Prestar servicios técnicos orientados a temas de plataforma y sistemas de información para el reporte y publicidad de los procesos contractuales del Fondo de Desarrollo Local de Fontibón”"/>
    <s v="Presentación de oferta"/>
    <s v="12/01/2018 09:19 AM (UTC -5 horas)"/>
    <n v="18900000"/>
    <s v="Proceso adjudicado y celebrado"/>
    <s v="OSCAR GIOVANNY CONTRERAS NOVOA"/>
    <n v="296"/>
    <s v="CPS"/>
    <x v="1"/>
    <x v="1"/>
  </r>
  <r>
    <n v="11"/>
    <x v="9"/>
    <s v="FDLF-CD-011-2018"/>
    <s v="“Prestar servicios Profesionales de apoyo contable en los procesos de causación, sistematización y registros de información contable” "/>
    <s v="Presentación de oferta"/>
    <s v="12/01/2018 10:09 AM (UTC -5 horas)"/>
    <n v="25800000"/>
    <s v="Proceso adjudicado y celebrado"/>
    <s v="LAURA STELLA VALERO CRUZ"/>
    <n v="300"/>
    <s v="CPS"/>
    <x v="1"/>
    <x v="1"/>
  </r>
  <r>
    <n v="12"/>
    <x v="9"/>
    <s v="FDLF-CD-12-2018"/>
    <s v="Prestar servicios de apoyo a la Área de gestión del desarrollo local de La Alcaldía Local de Fontibón"/>
    <s v="Presentación de oferta"/>
    <s v="12/01/2018 10:29 AM (UTC -5 horas)"/>
    <n v="26250000"/>
    <s v="Proceso adjudicado y celebrado"/>
    <s v="TATIANA LIZETH PATIÑO RODRIGUEZ"/>
    <n v="298"/>
    <s v="CPS"/>
    <x v="1"/>
    <x v="1"/>
  </r>
  <r>
    <n v="13"/>
    <x v="9"/>
    <s v="FDLF-CD-13-2018"/>
    <s v="Prestación de servicios profesionales para apoyar técnicamente a los responsables e integrantes de los procesos en la implementación de herramientas de gestión, siguiendo los lineamientos metodológic"/>
    <s v="Presentación de oferta"/>
    <s v="12/01/2018 11:23 AM (UTC -5 horas)"/>
    <n v="28800000"/>
    <s v="Proceso adjudicado y celebrado"/>
    <s v="JUAN CARLOS GARCÍA DÍAZ"/>
    <n v="299"/>
    <s v="CPS"/>
    <x v="1"/>
    <x v="1"/>
  </r>
  <r>
    <n v="14"/>
    <x v="9"/>
    <s v="FDLF-CD-014-2018"/>
    <s v="PRESTAR LOS SERVICIOS COMO PROFESIONAL QUE DESARROLLE ACTIVIDADES DE APOYO, FORMULACIÓN, SEGUIMIENTO Y ACOMPAÑAMIENTO TÉCNICO EN OBRAS E INFRAESTRUCTURA EN LA LOCALIDAD DE FONTIBÓN"/>
    <s v="Presentación de oferta"/>
    <s v="12/01/2018 12:53 PM (UTC -5 horas)"/>
    <n v="25800000"/>
    <s v="Proceso adjudicado y celebrado"/>
    <s v="MIGUEL ANGEL MELO MORENO"/>
    <n v="302"/>
    <s v="CPS"/>
    <x v="1"/>
    <x v="1"/>
  </r>
  <r>
    <n v="15"/>
    <x v="9"/>
    <s v="FDLF-CD-15-2018"/>
    <s v="Prestar servicios profesionales para apoyar el seguimiento a los proyectos de inversión de la Alcaldía Local de Fontibón"/>
    <s v="Presentación de oferta"/>
    <s v="12/01/2018 02:41 PM (UTC -5 horas)"/>
    <n v="27600000"/>
    <s v="Proceso adjudicado y celebrado"/>
    <s v="CARLOS CORREDOR"/>
    <n v="306"/>
    <s v="CPS"/>
    <x v="1"/>
    <x v="1"/>
  </r>
  <r>
    <n v="16"/>
    <x v="9"/>
    <s v="FDLF-CD-16-2018"/>
    <s v="Prestar servicios para el apoyo en la conducción de vehículos al servicio de la Alcaldía Local de Fontibón"/>
    <s v="Presentación de oferta"/>
    <s v="12/01/2018 03:15 PM (UTC -5 horas)"/>
    <n v="26025000"/>
    <s v="Proceso adjudicado y celebrado"/>
    <s v="LUIS EDUARDO MORENO MORENO"/>
    <n v="303"/>
    <s v="CPS"/>
    <x v="1"/>
    <x v="1"/>
  </r>
  <r>
    <n v="17"/>
    <x v="9"/>
    <s v="FDLF-CD-17-2017"/>
    <s v="Prestar servicios para el apoyo en la conducción de vehículos al servicio de la Alcaldía Local de Fontibón"/>
    <s v="Presentación de oferta"/>
    <s v="12/01/2018 03:45 PM (UTC -5 horas)"/>
    <n v="26250000"/>
    <s v="Proceso adjudicado y celebrado"/>
    <s v="JUAN CARLOS GONZALEZ RODRIGUEZ"/>
    <n v="301"/>
    <s v="CPS"/>
    <x v="1"/>
    <x v="1"/>
  </r>
  <r>
    <n v="18"/>
    <x v="9"/>
    <s v="FDLF-CD-18-2018"/>
    <s v="Prestar los servicios profesionales para la operación, prestación, seguimiento y cumplimiento de los procedimientos administrativos, operativos y programáticos del servicio social Apoyo Económico Tipo"/>
    <s v="Presentación de oferta"/>
    <s v="12/01/2018 05:54 PM (UTC -5 horas)"/>
    <n v="49736667"/>
    <s v="Proceso adjudicado y celebrado"/>
    <s v="EDITH ANDREA GONZALEZ JAMES"/>
    <n v="305"/>
    <s v="CPS"/>
    <x v="1"/>
    <x v="1"/>
  </r>
  <r>
    <n v="19"/>
    <x v="9"/>
    <s v="FDLF-CD-19-2018"/>
    <s v="PRESTAR SERVICIOS PARA APOYO A LA GESTION DE EXPEDIENTES CONTRACTUALES VIGENTES Y ACTIVOS A CARGO DEL AREA DE CONTRATACION DEL FONDO DE DESARROLLO LOCAL DE FONTIBON"/>
    <s v="Presentación de oferta"/>
    <s v="13/01/2018 12:42 PM (UTC -5 horas)"/>
    <n v="13500000"/>
    <s v="Proceso adjudicado y celebrado"/>
    <s v="JOHN FREDY HERRERA RINCON"/>
    <n v="304"/>
    <s v="CPS"/>
    <x v="1"/>
    <x v="1"/>
  </r>
  <r>
    <n v="20"/>
    <x v="9"/>
    <s v="FDLF-CD-20-2018"/>
    <s v="Prestar servicios como auxiliar, con el fin de hacer levantamiento físico real de los expedientes administrativos, apoyar documental y archivísticamente el trámite de actuaciones administrativas en ma"/>
    <s v="Presentación de oferta"/>
    <s v="15/01/2018 02:38 PM (UTC -5 horas)"/>
    <n v="11100000"/>
    <s v="Proceso adjudicado y celebrado"/>
    <s v="MARIA FERNANDA MAYORGA ALARCON"/>
    <n v="313"/>
    <s v="CPS"/>
    <x v="1"/>
    <x v="1"/>
  </r>
  <r>
    <n v="21"/>
    <x v="9"/>
    <s v="FDLF-CD-21-2018"/>
    <s v="PRESTAR SERVICIOS DE APOYO ADMINISTRATIVO AL AREA DE GESTION DEL DESARROLLO LOCAL DE LA ALCALDIA LOCAL DE FONTIBON"/>
    <s v="Presentación de oferta"/>
    <s v="15/01/2018 03:10 PM (UTC -5 horas)"/>
    <n v="31692667"/>
    <s v="Proceso adjudicado y celebrado"/>
    <s v="INGRID MARITZA MORENO AGREDO"/>
    <n v="309"/>
    <s v="CPS"/>
    <x v="1"/>
    <x v="1"/>
  </r>
  <r>
    <n v="22"/>
    <x v="9"/>
    <s v="FDLF-CD-22-2018"/>
    <s v="PRESTAR SERVICIOS DE APOYO A LA GESTION DE LA ALCALDIA LOCAL DE FONTIBON EN LA RECEPCION DE CORRESPONDECIA INTERNA Y EXTERNA, ASI COMO A LA ASIGANACION INTERNA DE LAS SOLICITUDES Y/O CORRESPONDENCIA"/>
    <s v="Presentación de oferta"/>
    <s v="15/01/2018 02:54 PM (UTC -5 horas)"/>
    <n v="26025000"/>
    <s v="Proceso adjudicado y celebrado"/>
    <s v="BEATRIZ DIAZ SUAREZ"/>
    <n v="308"/>
    <s v="CPS"/>
    <x v="1"/>
    <x v="1"/>
  </r>
  <r>
    <n v="23"/>
    <x v="9"/>
    <s v="FDLF-CD-23-2018"/>
    <s v="Prestar servicios de apoyo a la gestión de la Alcaldía Local de Fontibón en la recepción de correspondencia interna y externa, así como la asignación interna de las solicitudes y/o correspondencia rec"/>
    <s v="Presentación de oferta"/>
    <s v="15/01/2018 03:44 PM (UTC -5 horas)"/>
    <n v="13500000"/>
    <s v="Proceso adjudicado y celebrado"/>
    <s v="ADRIANA MARCELA GOMEZ MALAVER"/>
    <n v="314"/>
    <s v="CPS"/>
    <x v="1"/>
    <x v="1"/>
  </r>
  <r>
    <n v="24"/>
    <x v="9"/>
    <s v="FDLF-CD-24-2018"/>
    <s v="Prestar servicios para apoyar las labores de notificación de correspondencia de la Alcaldía Local de Fontibón"/>
    <s v="Presentación de oferta"/>
    <s v="13/01/2018 01:23 PM (UTC -5 horas)"/>
    <n v="13500000"/>
    <s v="Proceso adjudicado y celebrado"/>
    <s v="JORGE ESTIBEN LAVERDE TORRES"/>
    <n v="307"/>
    <s v="CPS"/>
    <x v="1"/>
    <x v="1"/>
  </r>
  <r>
    <n v="25"/>
    <x v="9"/>
    <s v="FDLF-CD-25-2018"/>
    <s v="Prestar servicios para el apoyo de actividades de gestión documental siguiendo las normas archivísticas"/>
    <s v="Presentación de oferta"/>
    <s v="15/01/2018 02:38 PM (UTC -5 horas)"/>
    <n v="13500000"/>
    <s v="Proceso adjudicado y celebrado"/>
    <s v="XIMENA ANDREA PARRAGA GOMEZ"/>
    <n v="315"/>
    <s v="CPS"/>
    <x v="1"/>
    <x v="1"/>
  </r>
  <r>
    <n v="26"/>
    <x v="9"/>
    <s v="FDLF-CD-26-2018"/>
    <s v="Prestar servicios de apoyo administrativo al área de gestión del desarrollo local de la Alcaldía Local de Fontibón"/>
    <s v="Presentación de oferta"/>
    <s v="15/01/2018 03:20 PM (UTC -5 horas)"/>
    <n v="16440000"/>
    <s v="Proceso adjudicado y celebrado"/>
    <s v="LINDA JOHANNA SANCHEZ PACHON "/>
    <n v="316"/>
    <s v="CPS"/>
    <x v="1"/>
    <x v="1"/>
  </r>
  <r>
    <n v="27"/>
    <x v="9"/>
    <s v="FDLF-CD-27-2018"/>
    <s v="Prestar servicios como auxiliar, con el fin de hacer levantamiento físico real de los expedientes administrativos, apoyar documental y archivísticamente el trámite de actuaciones administrativas en ma"/>
    <s v="Presentación de oferta"/>
    <s v="15/01/2018 03:38 PM (UTC -5 horas)"/>
    <n v="11100000"/>
    <s v="Proceso adjudicado y celebrado"/>
    <s v="JAIR ALFONSO BUSTOS HERRERA "/>
    <n v="317"/>
    <s v="CPS"/>
    <x v="1"/>
    <x v="1"/>
  </r>
  <r>
    <n v="28"/>
    <x v="9"/>
    <s v="FDLF-CD-28-2018"/>
    <s v="Prestar servicios para apoyar las labores de notificación de correspondencia de la Alcaldía Local de Fontibón"/>
    <s v="Presentación de oferta"/>
    <s v="15/01/2018 04:02 PM (UTC -5 horas)"/>
    <n v="13500000"/>
    <s v="Proceso adjudicado y celebrado"/>
    <s v="DIEGO MARIO ACOSTA TORRES"/>
    <n v="318"/>
    <s v="CPS"/>
    <x v="1"/>
    <x v="1"/>
  </r>
  <r>
    <n v="29"/>
    <x v="9"/>
    <s v="FDLF-CD-29-2018"/>
    <s v="PRESTAR SERVICIOS DE APOYO A LA GESTION EN LA CONDUCCIÓN DE VEHICULOS Y MAQUINARIA AL SERVICIO DE LA ALCALDIA LOCAL DE FONTIBON"/>
    <s v="Presentación de oferta"/>
    <s v="15/01/2018 02:40 PM (UTC -5 horas)"/>
    <n v="13500000"/>
    <s v="Proceso adjudicado y celebrado"/>
    <s v="CARLOS ANDRÉS ULCUE"/>
    <n v="319"/>
    <s v="CPS"/>
    <x v="1"/>
    <x v="1"/>
  </r>
  <r>
    <n v="30"/>
    <x v="9"/>
    <s v="FDLF-CD-30-2018"/>
    <s v="Apoyar administrativa y asistencialmente a las Inspecciones de Policía de la Localidad"/>
    <s v="Presentación de oferta"/>
    <s v="15/01/2018 03:35 PM (UTC -5 horas)"/>
    <n v="11100000"/>
    <s v="Proceso adjudicado y celebrado"/>
    <s v="SONIA YASMIN BAQUERO PARRADO"/>
    <n v="320"/>
    <s v="CPS"/>
    <x v="1"/>
    <x v="1"/>
  </r>
  <r>
    <n v="31"/>
    <x v="9"/>
    <s v="FDLF-CD-31-2018"/>
    <s v="Prestar servicios de apoyo a las actividades operativas y administrativas de la Junta Administradora Local"/>
    <s v="Presentación de oferta"/>
    <s v="16/01/2018 07:52 AM (UTC -5 horas)"/>
    <n v="13500000"/>
    <s v="Proceso adjudicado y celebrado"/>
    <s v="RAÚL ARMANDO LUQUE RUIZ"/>
    <n v="329"/>
    <s v="CPS"/>
    <x v="1"/>
    <x v="1"/>
  </r>
  <r>
    <n v="32"/>
    <x v="9"/>
    <s v="FDLF-CD-032-2018"/>
    <s v="“Prestar servicios como profesional que desarrolle actividades de formulación y seguimiento a los proyectos relacionados con instancias de participación, para la Alcaldía Local de Fontibón”"/>
    <s v="Presentación de oferta"/>
    <s v="16/01/2018 08:21 AM (UTC -5 horas)"/>
    <n v="49593333"/>
    <s v="Proceso adjudicado y celebrado"/>
    <s v="ALEXANDER HERNÁNDEZ CÁRDENAS"/>
    <n v="322"/>
    <s v="CPS"/>
    <x v="1"/>
    <x v="1"/>
  </r>
  <r>
    <n v="33"/>
    <x v="9"/>
    <s v="FDLF-CD-033-20"/>
    <s v="“Prestar servicios profesionales para el apoyo a la administración local en la formulación y seguimiento a los proyectos de inversión y gastos de funcionamiento”. "/>
    <s v="Presentación de oferta"/>
    <s v="16/01/2018 09:10 AM (UTC -5 horas)"/>
    <n v="75658667"/>
    <s v="Proceso adjudicado y celebrado"/>
    <s v="JOSE LUIS JUVINAO GALLOR"/>
    <n v="323"/>
    <s v="CPS"/>
    <x v="1"/>
    <x v="1"/>
  </r>
  <r>
    <n v="34"/>
    <x v="9"/>
    <s v="FDLF-CD-034-2018"/>
    <s v="“Prestar servicios de apoyo logístico al área de gestión del desarrollo local de Fontibon”. "/>
    <s v="Presentación de oferta"/>
    <s v="16/01/2018 09:39 AM (UTC -5 horas)"/>
    <n v="13500000"/>
    <s v="Proceso adjudicado y celebrado"/>
    <s v="JUAN DAVID RAMIREZ MONTOYA "/>
    <n v="321"/>
    <s v="CPS"/>
    <x v="1"/>
    <x v="1"/>
  </r>
  <r>
    <n v="35"/>
    <x v="9"/>
    <s v="FDLF-CD-035-2018"/>
    <s v="“Prestar servicios profesionales, como abogado apoyando la gestión de las actuaciones de control para el Área de Gestión Policiva de la Alcaldía Local de Fontibón.” "/>
    <s v="Presentación de oferta"/>
    <s v="16/01/2018 11:13 AM (UTC -5 horas)"/>
    <n v="75658667"/>
    <s v="Proceso adjudicado y celebrado"/>
    <s v="ERWIN GAETH MERA"/>
    <n v="324"/>
    <s v="CPS"/>
    <x v="1"/>
    <x v="1"/>
  </r>
  <r>
    <n v="36"/>
    <x v="9"/>
    <s v="FDLF-CD-36-2018"/>
    <s v="Prestar servicios de apoyo a la Área de gestión del desarrollo local de La Alcaldía Local de Fontibón"/>
    <s v="Presentación de oferta"/>
    <s v="16/01/2018 01:25 PM (UTC -5 horas)"/>
    <n v="13500000"/>
    <s v="Proceso adjudicado y celebrado"/>
    <s v="BRAYAN STIVEN BURGOS GAMBOA"/>
    <n v="331"/>
    <s v="CPS"/>
    <x v="1"/>
    <x v="1"/>
  </r>
  <r>
    <n v="37"/>
    <x v="9"/>
    <s v="FDLF-CD-37-2018"/>
    <s v="Apoyar y dar soporte técnico al administrador y usuario final de la red de sistemas y tecnología e información de la Alcaldía Local"/>
    <s v="Presentación de oferta"/>
    <s v="16/01/2018 04:07 PM (UTC -5 horas)"/>
    <n v="21000000"/>
    <s v="Proceso adjudicado y celebrado"/>
    <s v="JUAN DAVID RAMIREZ FARIAS"/>
    <n v="335"/>
    <s v="CPS"/>
    <x v="1"/>
    <x v="1"/>
  </r>
  <r>
    <n v="38"/>
    <x v="9"/>
    <s v="FDLF-CD-38-2018"/>
    <s v="Prestar servicios profesionales para orientar el diseño y la puesta en marcha de la estrategia de comunicaciones de la Alcaldía Local de Fontibón"/>
    <s v="Presentación de oferta"/>
    <s v="16/01/2018 11:23 AM (UTC -5 horas)"/>
    <n v="74966667"/>
    <s v="Proceso adjudicado y celebrado"/>
    <s v="DIEGO ANDRÉS OVIEDO SÁNCHEZ"/>
    <n v="325"/>
    <s v="CPS"/>
    <x v="1"/>
    <x v="1"/>
  </r>
  <r>
    <n v="39"/>
    <x v="9"/>
    <s v="FDLF-CD-39-2018"/>
    <s v="Prestar servicios profesionales, para apoyar las actividades propias del Área de Gestión Policiva en relación con los procesos de obras, espacios publicos y establecimientos de comercio, de la Alca"/>
    <s v="Presentación de oferta"/>
    <s v="16/01/2018 08:39 AM (UTC -5 horas)"/>
    <n v="75658667"/>
    <s v="Proceso adjudicado y celebrado"/>
    <s v="JAIME RODRIGUEZ BAUTISTA "/>
    <n v="326"/>
    <s v="CPS"/>
    <x v="1"/>
    <x v="1"/>
  </r>
  <r>
    <n v="40"/>
    <x v="9"/>
    <s v="FDLF-CD-40-2018"/>
    <s v="Apoyar la Alcalde(sa) Local en la promoción, acompañamiento, coordinación y atención de las instancias de coordinación interinstitucionales y las instancias de participación locales, así como los proc"/>
    <s v="Presentación de oferta"/>
    <s v="16/01/2018 09:44 AM (UTC -5 horas)"/>
    <n v="57090000"/>
    <s v="Proceso adjudicado y celebrado"/>
    <s v="DIEGO ALEJANDRO MALDONADO ROLDAN"/>
    <n v="327"/>
    <s v="CPS"/>
    <x v="1"/>
    <x v="1"/>
  </r>
  <r>
    <n v="41"/>
    <x v="9"/>
    <s v="FDLF-CD-41-2018"/>
    <s v="Prestar servicios de apoyo a la gestión en la conducción de vehículos y maquinaria al servicio de la Alcaldía local de Fontibón"/>
    <s v="Presentación de oferta"/>
    <s v="16/01/2018 11:45 AM (UTC -5 horas)"/>
    <n v="25950000"/>
    <s v="Proceso adjudicado y celebrado"/>
    <s v="RODRIGO SANCHEZ PEDREROS"/>
    <n v="328"/>
    <s v="CPS"/>
    <x v="1"/>
    <x v="1"/>
  </r>
  <r>
    <n v="42"/>
    <x v="9"/>
    <s v="FDLF-CD-42-2018"/>
    <s v="Prestar servicios de apoyo operativo para las actividades relacionadas con el mantenimiento y reparaciones menores de la sede y demás dependencias de la Alcaldía Local de Fontibón"/>
    <s v="Presentación de oferta"/>
    <s v="16/01/2018 01:32 PM (UTC -5 horas)"/>
    <n v="13500000"/>
    <s v="Proceso adjudicado y celebrado"/>
    <s v="ISMAEL RAMIRO MELGAREJO"/>
    <n v="332"/>
    <s v="CPS"/>
    <x v="1"/>
    <x v="1"/>
  </r>
  <r>
    <n v="43"/>
    <x v="9"/>
    <s v="FDLF-CD-43-2018"/>
    <s v="prestar los servicios técnicos para la operación, seguimiento y cumplimiento de los procesos y procedimientos del servicio social Apoyo para la Seguridad Económica Tipo C, requeridos para el oportuno "/>
    <s v="Presentación de oferta"/>
    <s v="16/01/2018 03:09 PM (UTC -5 horas)"/>
    <n v="18000000"/>
    <s v="Proceso adjudicado y celebrado"/>
    <s v="NORLEYBI PATRICIA PEREZ TORRADO"/>
    <n v="333"/>
    <s v="CPS"/>
    <x v="1"/>
    <x v="1"/>
  </r>
  <r>
    <n v="44"/>
    <x v="9"/>
    <s v="FDLF-CD-44-2018"/>
    <s v="Prestar servicios de apoyo logístico al área de gestión del desarrollo local de Fontibon"/>
    <s v="Presentación de oferta"/>
    <s v="16/01/2018 05:03 PM (UTC -5 horas)"/>
    <n v="13500000"/>
    <s v="Proceso adjudicado y celebrado"/>
    <s v="MICHAEL ANDRES BAUTISTA CESPEDES"/>
    <n v="334"/>
    <s v="CPS"/>
    <x v="1"/>
    <x v="1"/>
  </r>
  <r>
    <n v="45"/>
    <x v="9"/>
    <s v="FDLF-CD-45-2018"/>
    <s v="“Prestar servicios de apoyo a la gestión en la conducción de vehículos y maquinaria al servicio de la Alcaldía local de Fontibón”."/>
    <s v="Presentación de oferta"/>
    <s v="17/01/2018 12:18 PM (UTC -5 horas)"/>
    <n v="13500000"/>
    <s v="Proceso adjudicado y celebrado"/>
    <s v="JORDAN ALFERDO GOMEZ LOZANO"/>
    <n v="336"/>
    <s v="CPS"/>
    <x v="1"/>
    <x v="1"/>
  </r>
  <r>
    <n v="46"/>
    <x v="9"/>
    <s v="FDLF-CD-46-2018"/>
    <s v="&quot;Prestar servicios de apoyo a las actividades operativas y administrativas de la Junta Administradora Local”."/>
    <s v="Presentación de oferta"/>
    <s v="18/01/2018 07:48 AM (UTC -5 horas)"/>
    <n v="25800000"/>
    <s v="Proceso adjudicado y celebrado"/>
    <s v="HEIDY LILIANA BERNAL ALDANA"/>
    <n v="337"/>
    <s v="CPS"/>
    <x v="1"/>
    <x v="1"/>
  </r>
  <r>
    <n v="47"/>
    <x v="9"/>
    <s v="FDLF-CD-047-2018"/>
    <s v="“Prestar servicios para apoyar las labores de notificación de correspondencia de la Alcaldía Local de Fontibón”."/>
    <s v="Presentación de oferta"/>
    <s v="17/01/2018 03:04 PM (UTC -5 horas)"/>
    <n v="13500000"/>
    <s v="Proceso adjudicado y celebrado"/>
    <s v="JORGE LUIS MURCIA HERNANDEZ"/>
    <n v="338"/>
    <s v="CPS"/>
    <x v="1"/>
    <x v="1"/>
  </r>
  <r>
    <n v="48"/>
    <x v="9"/>
    <s v="FDLF-CD-48-2018"/>
    <s v="Apoyar jurídicamente la ejecución de las acciones requeridas para la depuración de las actuaciones administrativas que cursan en la Alcaldía Local"/>
    <s v="Presentación de oferta"/>
    <s v="17/01/2018 02:50 PM (UTC -5 horas)"/>
    <n v="25800000"/>
    <s v="Proceso adjudicado y celebrado"/>
    <s v="JAIRO ANDRÉS LÓPEZ GUERRERO"/>
    <n v="339"/>
    <s v="CPS"/>
    <x v="1"/>
    <x v="1"/>
  </r>
  <r>
    <n v="49"/>
    <x v="9"/>
    <s v="FDLF-CD-49-2018"/>
    <s v="Apoyar jurídicamente la ejecución de las acciones requeridas para la depuración de las actuaciones administrativas que cursan en la Alcaldía Local"/>
    <s v="Presentación de oferta"/>
    <s v="17/01/2018 04:24 PM (UTC -5 horas)"/>
    <n v="49306667"/>
    <s v="Proceso adjudicado y celebrado"/>
    <s v="LESLY MELISSA PEÑALOZA PEÑA "/>
    <n v="340"/>
    <s v="CPS"/>
    <x v="1"/>
    <x v="1"/>
  </r>
  <r>
    <n v="50"/>
    <x v="9"/>
    <s v="FDLF-CD-50-2018"/>
    <s v="Apoyar jurídicamente la ejecución de las acciones requeridas para la depuración de las actuaciones administrativas que cursan en la Alcaldía Local"/>
    <s v="Presentación de oferta"/>
    <s v="17/01/2018 03:41 PM (UTC -5 horas)"/>
    <n v="25800000"/>
    <s v="Proceso adjudicado y celebrado"/>
    <s v="WILLIAN ALEXANDER RAMIREZ SANDOVAL"/>
    <n v="341"/>
    <s v="CPS"/>
    <x v="1"/>
    <x v="1"/>
  </r>
  <r>
    <n v="51"/>
    <x v="9"/>
    <s v="FDLF-CD-51-2018"/>
    <s v="Apoyar jurídicamente la ejecución de las acciones requeridas para la depuración de las actuaciones administrativas que cursan en la Alcaldía Local"/>
    <s v="Presentación de oferta"/>
    <s v="17/01/2018 03:59 PM (UTC -5 horas)"/>
    <n v="38700000"/>
    <s v="Proceso adjudicado y celebrado"/>
    <s v="LUZ MERY PATERNINA MEDINA"/>
    <n v="342"/>
    <s v="CPS"/>
    <x v="1"/>
    <x v="1"/>
  </r>
  <r>
    <n v="52"/>
    <x v="9"/>
    <s v="FDLF-CD-52-2018"/>
    <s v="Apoyar jurídicamente la ejecución de las acciones requeridas para la depuración de las actuaciones administrativas que cursan en la Alcaldía Local"/>
    <s v="Presentación de oferta"/>
    <s v="17/01/2018 02:49 PM (UTC -5 horas)"/>
    <n v="25800000"/>
    <s v="Proceso adjudicado y celebrado"/>
    <s v="EVELYN LORENA GÓMEZ ORTIZ"/>
    <n v="343"/>
    <s v="CPS"/>
    <x v="1"/>
    <x v="1"/>
  </r>
  <r>
    <n v="53"/>
    <x v="9"/>
    <s v="FDLF-CD-53-2018_2"/>
    <s v="Apoyar jurídicamente la ejecución de las acciones requeridas para la depuración de las actuaciones administrativas que cursan en la Alcaldía Local"/>
    <s v="Presentación de oferta"/>
    <s v="17/01/2018 04:40 PM (UTC -5 horas)"/>
    <n v="25800000"/>
    <s v="Proceso adjudicado y celebrado"/>
    <s v="ÁNGEL AUGUSTO GUZMÁN MARTÍNEZ"/>
    <n v="344"/>
    <s v="CPS"/>
    <x v="1"/>
    <x v="1"/>
  </r>
  <r>
    <n v="54"/>
    <x v="9"/>
    <s v="FDLF-CD-54-2018"/>
    <s v="Prestar servicios de apoyo a la Área de gestión del desarrollo local de La Alcaldía Local de Fontibón"/>
    <s v="Presentación de oferta"/>
    <s v="18/01/2018 01:33 PM (UTC -5 horas)"/>
    <n v="13500000"/>
    <s v="Proceso adjudicado y celebrado"/>
    <s v="YOLY MILDRETH SÁNCHEZ WILCHES"/>
    <n v="358"/>
    <s v="CPS"/>
    <x v="1"/>
    <x v="1"/>
  </r>
  <r>
    <n v="55"/>
    <x v="9"/>
    <s v="FDLF-CD-55-2018"/>
    <s v="Prestar servicios como profesional para realizar el proceso de liquidaciones de los contratos suscritos por el Fondo de Desarrollo Local de Fontibón"/>
    <s v="Presentación de oferta"/>
    <s v="18/01/2018 11:45 AM (UTC -5 horas)"/>
    <n v="25800000"/>
    <s v="Proceso adjudicado y celebrado"/>
    <s v="ERNESTO CAMILO DIAZ NARVAEZ"/>
    <n v="345"/>
    <s v="CPS"/>
    <x v="1"/>
    <x v="1"/>
  </r>
  <r>
    <n v="56"/>
    <x v="9"/>
    <s v="FDLF-CD-56-2018"/>
    <s v="Prestar servicios como profesional para realizar el proceso de liquidaciones de los contratos suscritos por el Fondo de Desarrollo Local de Fontibón"/>
    <s v="Presentación de oferta"/>
    <s v="18/01/2018 02:56 PM (UTC -5 horas)"/>
    <n v="25800000"/>
    <s v="Proceso adjudicado y celebrado"/>
    <s v="WILFORD LIBERMAN RODRÍGUEZ FONSECA"/>
    <n v="346"/>
    <s v="CPS"/>
    <x v="1"/>
    <x v="1"/>
  </r>
  <r>
    <n v="57"/>
    <x v="9"/>
    <s v="FDLF-CD-57-2018"/>
    <s v="Prestar servicios de apoyo al almacen en la verificacion y seguimiento a inventarios de comodatos"/>
    <s v="Presentación de oferta"/>
    <s v="18/01/2018 10:52 AM (UTC -5 horas)"/>
    <n v="13500000"/>
    <s v="Proceso adjudicado y celebrado"/>
    <s v="SERGIO ANTONIO VILLEGAS ARISTIZABAL"/>
    <n v="347"/>
    <s v="CPS"/>
    <x v="1"/>
    <x v="1"/>
  </r>
  <r>
    <n v="58"/>
    <x v="9"/>
    <s v="FDLF-CD-058-2018"/>
    <s v="“Prestar servicios profesionales para ejecutar la estrategia de redes sociales y comunicación digital de la Alcaldía Local de Fontibón”. "/>
    <s v="Presentación de oferta"/>
    <s v="18/01/2018 10:18 AM (UTC -5 horas)"/>
    <n v="25800000"/>
    <s v="Proceso adjudicado y celebrado"/>
    <s v="EDWARD JEREZ GONZALEZ"/>
    <n v="357"/>
    <s v="CPS"/>
    <x v="1"/>
    <x v="1"/>
  </r>
  <r>
    <n v="59"/>
    <x v="9"/>
    <s v="FDLF-CD-059-2018"/>
    <s v="“Apoyo profesional al despacho para la implementación, seguimiento y evaluación de estrategias y acciones afirmativas orientadas a la transversalización de políticas públicas con enfoques de inclus"/>
    <s v="Presentación de oferta"/>
    <s v="18/01/2018 11:57 AM (UTC -5 horas)"/>
    <n v="36000000"/>
    <s v="Proceso adjudicado y celebrado"/>
    <s v="PEDRO CARDOZO"/>
    <n v="349"/>
    <s v="CPS"/>
    <x v="1"/>
    <x v="1"/>
  </r>
  <r>
    <n v="60"/>
    <x v="9"/>
    <s v="FDLF-CD-060-2018"/>
    <s v="“Prestar servicios técnicos para el desarrollo de actividades orientadas a la implementación del proyecto estratégico del sector de seguridad y convivencia de la Alcaldía Local de Fontibon”."/>
    <s v="Presentación de oferta"/>
    <s v="18/01/2018 05:00 PM (UTC -5 horas)"/>
    <n v="18000000"/>
    <s v="Proceso adjudicado y celebrado"/>
    <s v="MARLOM EDISON GONZALEZ SILVA"/>
    <n v="350"/>
    <s v="CPS"/>
    <x v="1"/>
    <x v="1"/>
  </r>
  <r>
    <n v="61"/>
    <x v="9"/>
    <s v="FDLF-CD-61-2018"/>
    <s v="Prestar los servicios técnicos de apoyo del proyecto Punto Vive Digital de la Localidad de Fontibón"/>
    <s v="Presentación de oferta"/>
    <s v="18/01/2018 12:05 PM (UTC -5 horas)"/>
    <n v="32013333"/>
    <s v="Proceso adjudicado y celebrado"/>
    <s v="ABDUL ALEJANDRO DAGER ÁNGEL"/>
    <n v="351"/>
    <s v="CPS"/>
    <x v="1"/>
    <x v="1"/>
  </r>
  <r>
    <n v="62"/>
    <x v="9"/>
    <s v="FDLF-CD-62-2018"/>
    <s v="Prestar servicios como auxiliar de apoyo a las actividades correspondientes a temas de malla vial, obras, espacio público e infraestructura para la Alcaldía Local de Fontibón"/>
    <s v="Presentación de oferta"/>
    <s v="18/01/2018 03:21 PM (UTC -5 horas)"/>
    <n v="13500000"/>
    <s v="Proceso adjudicado y celebrado"/>
    <s v="EDGAR AUGUSTO GRANADOS MEJIA"/>
    <n v="352"/>
    <s v="CPS"/>
    <x v="1"/>
    <x v="1"/>
  </r>
  <r>
    <n v="63"/>
    <x v="9"/>
    <s v="FDLF-CD-63-2018"/>
    <s v="Prestar servicios profesionales para apoyar el fortalecimiento de la gestión local de riesgo y cambio climático en el marco del sistema distrital de Gestión de riesgos y cambio Climático DSGR-CC"/>
    <s v="Presentación de oferta"/>
    <s v="18/01/2018 05:47 PM (UTC -5 horas)"/>
    <n v="25800000"/>
    <s v="Proceso adjudicado y celebrado"/>
    <s v="DORIS MARLEN VEGA ESPITIA"/>
    <n v="353"/>
    <s v="CPS"/>
    <x v="1"/>
    <x v="1"/>
  </r>
  <r>
    <n v="64"/>
    <x v="9"/>
    <s v="FDLF-CD-64-2018"/>
    <s v="Prestar servicios como profesional que desarrolle actividades de apoyo, formulación, seguimiento y acompañamiento técnico en obras e infraestructura en la localidad de Fontibón"/>
    <s v="Presentación de oferta"/>
    <s v="19/01/2018 12:48 PM (UTC -5 horas)"/>
    <n v="25800000"/>
    <s v="Proceso adjudicado y celebrado"/>
    <s v="CAMILA BAQUERO CASTAÑEDA"/>
    <n v="359"/>
    <s v="CPS"/>
    <x v="1"/>
    <x v="1"/>
  </r>
  <r>
    <n v="65"/>
    <x v="9"/>
    <s v="FDLF-CD-65-2018"/>
    <s v="Prestar servicios de apoyo logístico que se requieren en el desarrollo de las actividades relativas a recuperación y embellecimiento del espacio publico"/>
    <s v="Presentación de oferta"/>
    <s v="18/01/2018 05:26 PM (UTC -5 horas)"/>
    <n v="9420000"/>
    <s v="Proceso adjudicado y celebrado"/>
    <s v="CARLOS JOSE SORZA JAQUE"/>
    <n v="354"/>
    <s v="CPS"/>
    <x v="1"/>
    <x v="1"/>
  </r>
  <r>
    <n v="66"/>
    <x v="9"/>
    <s v="FDLF-CD-66-2018"/>
    <s v="Prestar servicios de apoyo logístico que se requieren en el desarrollo de las actividades relativas a recuperación y embellecimiento del espacio público"/>
    <s v="Presentación de oferta"/>
    <s v="18/01/2018 05:25 PM (UTC -5 horas)"/>
    <n v="9420000"/>
    <s v="Proceso adjudicado y celebrado"/>
    <s v="EDISON RIAÑO ARCINIEGAS"/>
    <n v="355"/>
    <s v="CPS"/>
    <x v="1"/>
    <x v="1"/>
  </r>
  <r>
    <n v="67"/>
    <x v="9"/>
    <s v="FDLF-CD-67-2018"/>
    <s v="Prestar los servicios profesionales para la operación, prestación, seguimiento y cumplimiento de los procedimientos administrativos, operativos y programáticos del servicio social Apoyo Económico Tipo"/>
    <s v="Presentación de oferta"/>
    <s v="19/01/2018 11:51 AM (UTC -5 horas)"/>
    <n v="49163333"/>
    <s v="Proceso adjudicado y celebrado"/>
    <s v="DUDLEY JOHANNA PALACIOS GARCIA"/>
    <n v="356"/>
    <s v="CPS"/>
    <x v="1"/>
    <x v="1"/>
  </r>
  <r>
    <n v="68"/>
    <x v="9"/>
    <s v="FDLF-CD-68-2018"/>
    <s v="Apoyar jurídicamente la ejecución de las acciones requeridas para la depuración de las actuaciones administrativas que cursan en la Alcaldía Local"/>
    <s v="Presentación de oferta"/>
    <s v="22/01/2018 08:00 AM (UTC -5 horas)"/>
    <n v="25800000"/>
    <s v="Proceso adjudicado y celebrado"/>
    <s v="CARLOS MAURICIO OVIEDO"/>
    <n v="360"/>
    <s v="CPS"/>
    <x v="1"/>
    <x v="1"/>
  </r>
  <r>
    <n v="69"/>
    <x v="9"/>
    <s v="FDLF-CD-69-2018"/>
    <s v="Prestar servicios profesionales para brindar el apoyo al área de gestión del desarrollo local en los temas sociales desarrollados en la localidad de Fontibón"/>
    <s v="Presentación de oferta"/>
    <s v="19/01/2018 06:14 PM (UTC -5 horas)"/>
    <n v="63466667"/>
    <s v="Proceso adjudicado y celebrado"/>
    <s v="CIELO MIREYA BURGOS CAMELO"/>
    <n v="361"/>
    <s v="CPS"/>
    <x v="1"/>
    <x v="1"/>
  </r>
  <r>
    <n v="70"/>
    <x v="9"/>
    <s v="FDLF-CD-70-2018"/>
    <s v="Prestar servicios de apoyo en actividades de seguimiento al mantenimiento de los vehículos del Fondo de Desarrollo Local"/>
    <s v="Presentación de oferta"/>
    <s v="19/01/2018 06:30 PM (UTC -5 horas)"/>
    <n v="13500000"/>
    <s v="Proceso adjudicado y celebrado"/>
    <s v="NOEL LINARES FAJARDO"/>
    <n v="362"/>
    <s v="CPS"/>
    <x v="1"/>
    <x v="1"/>
  </r>
  <r>
    <n v="71"/>
    <x v="9"/>
    <s v="FDLF-CD-71-2018"/>
    <s v="Prestar servicios de apoyo para organizar el personal y las acciones que se requieran en el desarrollo de las actividades relativas a recuperación y embellecimiento del espacio publico que tenga a car"/>
    <s v="Presentación de oferta"/>
    <s v="19/01/2018 06:43 PM (UTC -5 horas)"/>
    <n v="13500000"/>
    <s v="Proceso adjudicado y celebrado"/>
    <s v="CARLOS ANDRES CENDALES"/>
    <n v="363"/>
    <s v="CPS"/>
    <x v="1"/>
    <x v="1"/>
  </r>
  <r>
    <n v="72"/>
    <x v="9"/>
    <s v="FDLF-CD-72-2018"/>
    <s v="Prestación de servicios profesionales para apoyar el área de Gestión de desarrollo local orientada a los temas deportivos y recreativo"/>
    <s v="Presentación de oferta"/>
    <s v="19/01/2018 03:48 PM (UTC -5 horas)"/>
    <n v="25800000"/>
    <s v="Proceso adjudicado y celebrado"/>
    <s v="GUSTAVO ABRAHAM CASTELLANOS GUALTEROS"/>
    <n v="364"/>
    <s v="CPS"/>
    <x v="1"/>
    <x v="1"/>
  </r>
  <r>
    <n v="73"/>
    <x v="9"/>
    <s v="FDLF-CD-73-2018"/>
    <s v="Prestación de servicios profesionales para apoyar el área de Gestión del desarrollo local orientada a los temas de recreación y deporte enfocadas en la creación e implementación de escuelas de formaci"/>
    <s v="Presentación de oferta"/>
    <s v="19/01/2018 06:57 PM (UTC -5 horas)"/>
    <n v="25800000"/>
    <s v="Proceso adjudicado y celebrado"/>
    <s v="ELIZABETH HERRERA PEREZ"/>
    <n v="365"/>
    <s v="CPS"/>
    <x v="1"/>
    <x v="1"/>
  </r>
  <r>
    <n v="74"/>
    <x v="9"/>
    <s v="FDLF-CD-74-2018"/>
    <s v="Apoyar la formulación, gestión y seguimiento de actividades enfocadas a la gestión ambiental externa, encaminadas a la mitigación de los diferentes impactos ambientales y la conservación de los recurs"/>
    <s v="Presentación de oferta"/>
    <s v="19/01/2018 06:17 PM (UTC -5 horas)"/>
    <n v="29999400"/>
    <s v="Proceso adjudicado y celebrado"/>
    <s v="TIZZIANA INES DELGADO DAZA"/>
    <n v="376"/>
    <s v="CPS"/>
    <x v="1"/>
    <x v="1"/>
  </r>
  <r>
    <n v="75"/>
    <x v="9"/>
    <s v="FDLF-CD-75-2018"/>
    <s v="Prestar servicios profesionales para brindar apoyo administrativo a los profesionales encargados del proceso de liquidaciones contractuales"/>
    <s v="Presentación de oferta"/>
    <s v="22/01/2018 09:02 AM (UTC -5 horas)"/>
    <n v="23460000"/>
    <s v="Proceso adjudicado y celebrado"/>
    <s v="LEIDYS MURILLO VARGAS"/>
    <n v="366"/>
    <s v="CPS"/>
    <x v="1"/>
    <x v="1"/>
  </r>
  <r>
    <n v="76"/>
    <x v="9"/>
    <s v="FDLF-CD-76-2018"/>
    <s v="Prestar servicios profesionales para brindar apoyo al almacén en la proyección, seguimiento y apoyo a la supervisión de comodatos"/>
    <s v="Presentación de oferta"/>
    <s v="22/01/2018 10:16 AM (UTC -5 horas)"/>
    <n v="23460000"/>
    <s v="Proceso adjudicado y celebrado"/>
    <s v="CARLOS JULIO BOGOTA PENAGOS "/>
    <n v="367"/>
    <s v="CPS"/>
    <x v="1"/>
    <x v="1"/>
  </r>
  <r>
    <n v="77"/>
    <x v="9"/>
    <s v="FDLF-CD-77-2018"/>
    <s v="Prestar servicios de apoyo logístico que se requieren en el desarrollo de las actividades relativas a recuperación y embellecimiento del espacio público."/>
    <s v="Presentación de oferta"/>
    <s v="19/01/2018 06:36 PM (UTC -5 horas)"/>
    <n v="9420000"/>
    <s v="Proceso adjudicado y celebrado"/>
    <s v="JULIAN ESNAIDER RUEDA CRESPO"/>
    <n v="368"/>
    <s v="CPS"/>
    <x v="1"/>
    <x v="1"/>
  </r>
  <r>
    <n v="78"/>
    <x v="9"/>
    <s v="FDLF-CD-78-2018"/>
    <s v="Apoyar la gestión documental de la Alcaldía Local para la implementación del proceso de verificación, soporte y acompañamiento, en el desarrollo de las actividades propias de los procesos y actuacione"/>
    <s v="Presentación de oferta"/>
    <s v="22/01/2018 01:54 PM (UTC -5 horas)"/>
    <n v="17220000"/>
    <s v="Proceso adjudicado y celebrado"/>
    <s v="TATIANA JUDITH VILLALBA ESCALANTE"/>
    <n v="375"/>
    <s v="CPS"/>
    <x v="1"/>
    <x v="1"/>
  </r>
  <r>
    <n v="79"/>
    <x v="9"/>
    <s v="FDLF-CD-79-2018"/>
    <s v="Prestar servicios como auxiliar de apoyo en el tramite y desarrollo de los despachos comisorios que por competencia corresponden a la Alcaldía Local de Fontibón"/>
    <s v="Presentación de oferta"/>
    <s v="22/01/2018 10:33 AM (UTC -5 horas)"/>
    <n v="11100000"/>
    <s v="Proceso adjudicado y celebrado"/>
    <s v="JAIME EDUARDO PARÍS ESCOBAR"/>
    <n v="369"/>
    <s v="CPS"/>
    <x v="1"/>
    <x v="1"/>
  </r>
  <r>
    <n v="80"/>
    <x v="9"/>
    <s v="FDLF-CD-80-2018"/>
    <s v="Prestar servicios profesionales como abogado para apoyar, revisar e impulsar el trámite de las actuaciones administrativas competencia del grupo de gestión Policiva de la Alcaldía Local de Fontibón"/>
    <s v="Presentación de oferta"/>
    <s v="22/01/2018 11:39 AM (UTC -5 horas)"/>
    <n v="36000000"/>
    <s v="Proceso adjudicado y celebrado"/>
    <s v="OSCAR JAVIER GUTIERREZ BARRAGAN"/>
    <n v="370"/>
    <s v="CPS"/>
    <x v="1"/>
    <x v="1"/>
  </r>
  <r>
    <n v="81"/>
    <x v="9"/>
    <s v="FDLF-CD-81-2018"/>
    <s v="Prestar servicios como profesional de apoyo a la gestión relacionada con el espacio público, establecimientos de comercio y las acciones operativas para el control ambiental para el Área de Gestión Po"/>
    <s v="Presentación de oferta"/>
    <s v="22/01/2018 08:55 AM (UTC -5 horas)"/>
    <n v="25800000"/>
    <s v="Proceso adjudicado y celebrado"/>
    <s v="SULY PAOLA CONTRERAS CRUZ"/>
    <n v="377"/>
    <s v="CPS"/>
    <x v="1"/>
    <x v="1"/>
  </r>
  <r>
    <n v="82"/>
    <x v="9"/>
    <s v="FDLF-CD-82-2018"/>
    <s v="Prestar servicios para apoyar jurídicamente la ejecución de las acciones requeridas para el tramite e impulso procesal de las actuaciones contravencionales y/o querellas que cursen en las inspeccione"/>
    <s v="Presentación de oferta"/>
    <s v="22/01/2018 10:53 AM (UTC -5 horas)"/>
    <n v="25800000"/>
    <s v="Proceso adjudicado y celebrado"/>
    <s v="ERIKA SALAZAR DUQUE"/>
    <n v="371"/>
    <s v="CPS"/>
    <x v="1"/>
    <x v="1"/>
  </r>
  <r>
    <n v="83"/>
    <x v="9"/>
    <s v="FDLF-CD-083-2018"/>
    <s v="“Prestar servicios para apoyar jurídicamente la ejecución de las acciones requeridas para el tramite e impulso procesal de las actuaciones contravencionales y/o querrellas que cursen en las inspeccion"/>
    <s v="Presentación de oferta"/>
    <s v="22/01/2018 08:39 AM (UTC -5 horas)"/>
    <n v="25800000"/>
    <s v="Proceso adjudicado y celebrado"/>
    <s v="NIEVES HIDALY SILVA PEREZ"/>
    <n v="372"/>
    <s v="CPS"/>
    <x v="1"/>
    <x v="1"/>
  </r>
  <r>
    <n v="84"/>
    <x v="9"/>
    <s v="FDLF-CD-84-2018"/>
    <s v="“Apoyar técnicamente las distintas etapas de los procesos de competencia de las inspecciones de Policía de la localidad, según reparto"/>
    <s v="Presentación de oferta"/>
    <s v="22/01/2018 10:36 AM (UTC -5 horas)"/>
    <n v="39900000"/>
    <s v="Proceso adjudicado y celebrado"/>
    <s v="EDGAR HERNAN CARDOZO VARGAS"/>
    <n v="373"/>
    <s v="CPS"/>
    <x v="1"/>
    <x v="1"/>
  </r>
  <r>
    <n v="85"/>
    <x v="9"/>
    <s v="FDLF-CD-85-2018"/>
    <s v="Prestar servicios para apoyar jurídicamente la ejecución de las acciones requeridas para el tramite e impulso procesal de las actuaciones contravencionales y/o querellas que cursen en las inspeccione"/>
    <s v="Presentación de oferta"/>
    <s v="23/01/2018 05:15 PM (UTC -5 horas)"/>
    <n v="25800000"/>
    <s v="Proceso adjudicado y celebrado"/>
    <s v="YOLANDA CANIZALES OVALLE"/>
    <n v="385"/>
    <s v="CPS"/>
    <x v="1"/>
    <x v="1"/>
  </r>
  <r>
    <n v="86"/>
    <x v="9"/>
    <s v="FDLF-CD-86-2018"/>
    <s v="Prestar servicios como profesional de apoyo a la gestión relacionada con el espacio público, establecimientos de comercio y las acciones operativas para el control ambiental para el Área de Gestión Po"/>
    <s v="Presentación de oferta"/>
    <s v="22/01/2018 11:55 AM (UTC -5 horas)"/>
    <n v="25800000"/>
    <s v="Proceso adjudicado y celebrado"/>
    <s v="ANGELA ROCIO CARVAJAL CERINZA"/>
    <n v="378"/>
    <s v="CPS"/>
    <x v="1"/>
    <x v="1"/>
  </r>
  <r>
    <n v="87"/>
    <x v="9"/>
    <s v="FDLF-CD-87-2018"/>
    <s v="Prestar servicios como auxiliar que apoye la digitalización y subida al aplicativo SI ACTUA para el área de Gestión Policiva de la Alcaldía Local de Fontibon"/>
    <s v="Presentación de oferta"/>
    <s v="23/01/2018 11:32 AM (UTC -5 horas)"/>
    <n v="13500000"/>
    <s v="Proceso adjudicado y celebrado"/>
    <s v="SANDRA LILIANA CHAMORRO GALINDO"/>
    <n v="386"/>
    <s v="CPS"/>
    <x v="1"/>
    <x v="1"/>
  </r>
  <r>
    <n v="88"/>
    <x v="9"/>
    <s v="FDLF-CD-88-2018"/>
    <s v="Prestar servicios de apoyo administrativo para el control, clasificación, y tramite de derechos de Petición para el Área de gestión policiva de La Alcaldía Local de Fontibón"/>
    <s v="Presentación de oferta"/>
    <s v="22/01/2018 04:34 PM (UTC -5 horas)"/>
    <n v="13500000"/>
    <s v="Proceso adjudicado y celebrado"/>
    <s v="CHRISTIAN CAMILO FAJARDO HERNANDEZ"/>
    <n v="379"/>
    <s v="CPS"/>
    <x v="1"/>
    <x v="1"/>
  </r>
  <r>
    <n v="89"/>
    <x v="9"/>
    <s v="FDLF-CD-089-2018"/>
    <s v="“Prestar servicios profesionales para el desarrollo de actividades orientadas a la implementación del proyecto estratégico del sector de Seguridad y Convivencia de la Alcaldía Local de Fontibón” "/>
    <s v="Presentación de oferta"/>
    <s v="22/01/2018 11:37 AM (UTC -5 horas)"/>
    <n v="23460000"/>
    <s v="Proceso adjudicado y celebrado"/>
    <s v="MAURICIO JAVIER SANTANDER DE LA ROSA"/>
    <n v="374"/>
    <s v="CPS"/>
    <x v="1"/>
    <x v="1"/>
  </r>
  <r>
    <n v="90"/>
    <x v="9"/>
    <s v="FDLF-CD-90-2018"/>
    <s v="Prestar servicios para el apoyo de actividades de gestión documental siguiendo las normas archivísticas"/>
    <s v="Presentación de oferta"/>
    <s v="23/01/2018 09:07 AM (UTC -5 horas)"/>
    <n v="13500000"/>
    <s v="Proceso adjudicado y celebrado"/>
    <s v="NANCY CORREDOR NIACHAN"/>
    <n v="380"/>
    <s v="CPS"/>
    <x v="1"/>
    <x v="1"/>
  </r>
  <r>
    <n v="91"/>
    <x v="9"/>
    <s v="FDLF-CD-91-2018"/>
    <s v="Prestar servicios técnicos para garantizar la correcta aplicación del sistema documental de la Alcaldía Local de Fontibón"/>
    <s v="Presentación de oferta"/>
    <s v="22/01/2018 03:30 PM (UTC -5 horas)"/>
    <n v="16500000"/>
    <s v="Proceso adjudicado y celebrado"/>
    <s v="EDITH GRACIELA AMORTEGUI PINEDA"/>
    <n v="381"/>
    <s v="CPS"/>
    <x v="1"/>
    <x v="1"/>
  </r>
  <r>
    <n v="92"/>
    <x v="9"/>
    <s v="FDLF-CD-92-2018"/>
    <s v="La prestación de servicios profesionales para apoyar el área de gestión del desarrollo local orientada al tema de salud y la población adulto mayor de la localidad de Fontibón"/>
    <s v="Presentación de oferta"/>
    <s v="23/01/2018 08:26 AM (UTC -5 horas)"/>
    <n v="25800000"/>
    <s v="Proceso adjudicado y celebrado"/>
    <s v="JAVIER FRANCISCO CORREDOR MAYORGA"/>
    <n v="382"/>
    <s v="CPS"/>
    <x v="1"/>
    <x v="1"/>
  </r>
  <r>
    <n v="93"/>
    <x v="9"/>
    <s v="FDLF-CD-93-2018"/>
    <s v="Prestación de servicios profesionales como responsable social y de seguimiento del proyecto “Atención integral para personas mayores: disminuyendo la discriminación y segregación socioeconómica"/>
    <s v="Presentación de oferta"/>
    <s v="23/01/2018 08:49 AM (UTC -5 horas)"/>
    <n v="25800000"/>
    <s v="Proceso adjudicado y celebrado"/>
    <s v="SONIA ESPERANZA PRIETO PRIETO"/>
    <n v="383"/>
    <s v="CPS"/>
    <x v="1"/>
    <x v="1"/>
  </r>
  <r>
    <n v="94"/>
    <x v="9"/>
    <s v="FDLF-CD-94-2018"/>
    <s v="Prestar servicios profesionales como abogado para la Alcaldía Local de Fontibón"/>
    <s v="Presentación de oferta"/>
    <s v="24/01/2018 09:59 AM (UTC -5 horas)"/>
    <n v="36000000"/>
    <s v="Proceso adjudicado y celebrado"/>
    <s v="JULIO ALEJANDRO MAYA AMADOR"/>
    <n v="387"/>
    <s v="CPS"/>
    <x v="1"/>
    <x v="1"/>
  </r>
  <r>
    <n v="95"/>
    <x v="9"/>
    <s v="FDLF-CD-095-2018"/>
    <s v="“Prestar servicios como profesional para apoyar el"/>
    <s v="Presentación de oferta"/>
    <s v="23/01/2018 10:28 AM (UTC -5 horas)"/>
    <n v="25800000"/>
    <s v="Proceso adjudicado y celebrado"/>
    <s v="ESMERALDA VELA QUINTERO"/>
    <n v="384"/>
    <s v="CPS"/>
    <x v="1"/>
    <x v="1"/>
  </r>
  <r>
    <n v="96"/>
    <x v="9"/>
    <s v="FDLF-CD-96-2018"/>
    <s v="Prestación de servicios profesionales para apoyar el área de Gestión del desarrollo local en la ejecución del proyecto “Fontibón, Mejores parques para todos"/>
    <s v="Presentación de oferta"/>
    <s v="24/01/2018 09:06 AM (UTC -5 horas)"/>
    <n v="25800000"/>
    <s v="Proceso adjudicado y celebrado"/>
    <s v="ALVARO ALEXIS MEDINA ROMERO "/>
    <n v="388"/>
    <s v="CPS"/>
    <x v="1"/>
    <x v="1"/>
  </r>
  <r>
    <n v="97"/>
    <x v="9"/>
    <s v="FDLF-CD-97-2018"/>
    <s v="Apoyar jurídicamente la ejecución de las acciones requeridas para la depuración de las actuaciones administrativas que cursan en la Alcaldía Local"/>
    <s v="Presentación de oferta"/>
    <s v="23/01/2018 06:04 PM (UTC -5 horas)"/>
    <n v="25800000"/>
    <s v="Proceso adjudicado y celebrado"/>
    <s v="JAIME GUILLERMO ESPINOSA ZOTA"/>
    <n v="389"/>
    <s v="CPS"/>
    <x v="1"/>
    <x v="1"/>
  </r>
  <r>
    <n v="98"/>
    <x v="9"/>
    <s v="FDLD-CD-098-2018"/>
    <s v="“Apoyar el (la) Alcalde(sa) Local en la gestión de los asuntos relacionados con seguridad ciudadana, convivencia y prevención de conflictividades, violencias y delitos en la localidad, de conformidad "/>
    <s v="Presentación de oferta"/>
    <s v="24/01/2018 09:01 AM (UTC -5 horas)"/>
    <n v="25800000"/>
    <s v="Proceso adjudicado y celebrado"/>
    <s v="CARLOS INSUASTI INSUASTI"/>
    <n v="390"/>
    <s v="CPS"/>
    <x v="1"/>
    <x v="1"/>
  </r>
  <r>
    <n v="99"/>
    <x v="9"/>
    <s v="FDLF-CD-099-2018"/>
    <s v="“Prestar servicios profesionales en Derecho para apoyar las actividades jurídicas y administrativas propias de la CASA DEL CONSUMIDOR, en el marco del convenio suscrito entre la Superintendencia de In"/>
    <s v="Presentación de oferta"/>
    <s v="24/01/2018 10:27 AM (UTC -5 horas)"/>
    <n v="39900000"/>
    <s v="Proceso adjudicado y celebrado"/>
    <s v="LORENZO JOSE BULA BULA"/>
    <n v="391"/>
    <s v="CPS"/>
    <x v="1"/>
    <x v="1"/>
  </r>
  <r>
    <n v="100"/>
    <x v="9"/>
    <s v="FDLF-CD-100-2018"/>
    <s v="Prestar servicios para el apoyo de actividades de gestión documental siguiendo las normas archivísticas"/>
    <s v="Presentación de oferta"/>
    <s v="25/01/2018 08:42 AM (UTC -5 horas)"/>
    <n v="13500000"/>
    <s v="Proceso adjudicado y celebrado"/>
    <s v="LAURA ISABEL GALEANO RODRIGUEZ"/>
    <n v="394"/>
    <s v="CPS"/>
    <x v="1"/>
    <x v="1"/>
  </r>
  <r>
    <n v="101"/>
    <x v="9"/>
    <s v="FDLF-CD-101-2018"/>
    <s v="“Prestar servicios de apoyo logístico que se requ"/>
    <s v="Presentación de oferta"/>
    <m/>
    <n v="9420000"/>
    <s v="Proceso adjudicado y celebrado"/>
    <s v="DANIEL CAMILO CABRALES RAYO"/>
    <n v="395"/>
    <s v="CPS"/>
    <x v="1"/>
    <x v="1"/>
  </r>
  <r>
    <n v="102"/>
    <x v="9"/>
    <s v="FDLF-CD-102-2018"/>
    <s v="Apoyo en los procesos de cobro persuasivo de las obligaciones claras, expresas y actualmente exigibles, por concepto de multas impuestas por el área de gestión policiva"/>
    <s v="Presentación de oferta"/>
    <s v="25/01/2018 11:22 AM (UTC -5 horas)"/>
    <n v="29700000"/>
    <s v="Proceso adjudicado y celebrado"/>
    <s v="MARIA FERNANDA LEON OROZCO"/>
    <n v="396"/>
    <s v="CPS"/>
    <x v="1"/>
    <x v="1"/>
  </r>
  <r>
    <n v="103"/>
    <x v="9"/>
    <s v="FDLF-CD-103-2018"/>
    <s v="Prestar servicios para el apoyo de las actividades relacionadas con la implementación del Plan Integral de Gestión Ambiental (PIGA) de la Alcaldía Local de Fontibón"/>
    <s v="Presentación de oferta"/>
    <s v="25/01/2018 12:01 PM (UTC -5 horas)"/>
    <n v="13500000"/>
    <s v="Proceso adjudicado y celebrado"/>
    <s v="LUIS CARLOS ABADÍA ALVARADO"/>
    <n v="398"/>
    <s v="CPS"/>
    <x v="1"/>
    <x v="1"/>
  </r>
  <r>
    <n v="104"/>
    <x v="9"/>
    <s v="FDLF-CD-104-2018"/>
    <s v="Prestar servicios Profesionales para la operación del proyecto Punto Vive Digital de la localidad de fontibon"/>
    <s v="Presentación de oferta"/>
    <s v="25/01/2018 07:45 PM (UTC -5 horas)"/>
    <n v="30600000"/>
    <s v="Proceso adjudicado y celebrado"/>
    <s v="JULIAN ANDRES ARANZAZU VILLA"/>
    <n v="399"/>
    <s v="CPS"/>
    <x v="1"/>
    <x v="1"/>
  </r>
  <r>
    <n v="105"/>
    <x v="9"/>
    <s v="FDLF-CD-105-2018"/>
    <s v="Apoyar técnicamente las distintas etapas de los procesos de competencia de la Alcaldía Local para la depuración de actuaciones administrativas"/>
    <s v="Presentación de oferta"/>
    <s v="25/01/2018 01:17 PM (UTC -5 horas)"/>
    <n v="30600000"/>
    <s v="Proceso adjudicado y celebrado"/>
    <s v="JORGE ANDRES PACHON GOMEZ"/>
    <n v="397"/>
    <s v="CPS"/>
    <x v="1"/>
    <x v="1"/>
  </r>
  <r>
    <n v="106"/>
    <x v="9"/>
    <s v="FDLF-CD-106-2018"/>
    <s v="Apoyar técnicamente las distintas etapas de los procesos de competencia de la Alcaldía Local para la depuración de actuaciones administrativas"/>
    <s v="Presentación de oferta"/>
    <s v="25/01/2018 04:03 PM (UTC -5 horas)"/>
    <n v="30600000"/>
    <s v="Proceso adjudicado y celebrado"/>
    <s v="WILLIAN ALBERTO QUEVEDO RAMIREZ"/>
    <n v="400"/>
    <s v="CPS"/>
    <x v="1"/>
    <x v="1"/>
  </r>
  <r>
    <n v="107"/>
    <x v="9"/>
    <s v="FDLF-CD-0107-2018"/>
    <s v="Prestar servicios profesionales realizando las acciones necesarias, los planes y estrategias para implementación imperativa del Nuevo Marco Normativo de regulación contable pública, mediante la prep"/>
    <s v="Presentación de oferta"/>
    <s v="25/01/2018 06:05 PM (UTC -5 horas)"/>
    <n v="25800000"/>
    <s v="Proceso adjudicado y celebrado"/>
    <s v="PROSPERO BAQUERO ORTIZ"/>
    <n v="401"/>
    <s v="CPS"/>
    <x v="1"/>
    <x v="1"/>
  </r>
  <r>
    <n v="108"/>
    <x v="9"/>
    <s v="FDLF-CD-108-2018"/>
    <s v="Apoyar jurídicamente la ejecución de las acciones requeridas para la depuración de las actuaciones administrativas que cursan en la Alcaldía Local"/>
    <s v="Presentación de oferta"/>
    <s v="25/01/2018 06:57 PM (UTC -5 horas)"/>
    <n v="25800000"/>
    <s v="Proceso adjudicado y celebrado"/>
    <s v="GLENIS PAOLA REAL LEON"/>
    <n v="402"/>
    <s v="CPS"/>
    <x v="1"/>
    <x v="1"/>
  </r>
  <r>
    <n v="109"/>
    <x v="9"/>
    <s v="FDLF-CD-109-2018"/>
    <s v=": “Prestar servicios de apoyo logístico que se requieren en el desarrollo de las actividades relativas a recuperación y embellecimiento del espacio público”"/>
    <s v="Presentación de oferta"/>
    <s v="25/01/2018 02:39 PM (UTC -5 horas)"/>
    <n v="9420000"/>
    <s v="Proceso adjudicado y celebrado"/>
    <s v="FREDY ALEXANDER PARRADO GARAVITO"/>
    <n v="424"/>
    <s v="CPS"/>
    <x v="1"/>
    <x v="1"/>
  </r>
  <r>
    <n v="110"/>
    <x v="9"/>
    <s v="FDLF-CD-110-2018"/>
    <s v="“Prestar servicios de apoyo logístico que se requieren en el desarrollo de las actividades relativas a recuperación y embellecimiento del especio público”"/>
    <s v="Presentación de oferta"/>
    <s v="25/01/2018 03:42 PM (UTC -5 horas)"/>
    <n v="9420000"/>
    <s v="Proceso adjudicado y celebrado"/>
    <s v="JULIAN MAURUCIO GARAVITO CARDENAS"/>
    <n v="425"/>
    <s v="CPS"/>
    <x v="1"/>
    <x v="1"/>
  </r>
  <r>
    <n v="111"/>
    <x v="9"/>
    <s v="FDLF-CD-111-2018"/>
    <s v="“Apoyar jurídicamente la ejecución de las acciones requeridas para la depuración de las actuaciones administrativas que cursan en la Alcaldía Local”"/>
    <s v="Presentación de oferta"/>
    <s v="25/01/2018 04:45 PM (UTC -5 horas)"/>
    <n v="25800000"/>
    <s v="Proceso adjudicado y celebrado"/>
    <s v="JOHANN SMITH VILLAMIL ZUBIETA"/>
    <n v="403"/>
    <s v="CPS"/>
    <x v="1"/>
    <x v="1"/>
  </r>
  <r>
    <n v="112"/>
    <x v="9"/>
    <s v="FDLF-CD-112-2018"/>
    <s v="Apoyar técnicamente las distintas etapas de los procesos de competencia de la Alcaldía Local para la depuración de actuaciones administrativas"/>
    <s v="Presentación de oferta"/>
    <s v="25/01/2018 08:27 PM (UTC -5 horas)"/>
    <n v="30600000"/>
    <s v="Proceso adjudicado y celebrado"/>
    <s v="JORGE ALEXANDER TORRES ZAMUDIO"/>
    <n v="404"/>
    <s v="CPS"/>
    <x v="1"/>
    <x v="1"/>
  </r>
  <r>
    <n v="113"/>
    <x v="9"/>
    <s v="FDLF-CD-113-2018"/>
    <s v="Apoyar técnicamente las distintas etapas de los procesos de competencia de la Alcaldía Local para la depuración de actuaciones administrativas"/>
    <s v="Presentación de oferta"/>
    <s v="25/01/2018 08:45 PM (UTC -5 horas)"/>
    <n v="30600000"/>
    <s v="Proceso adjudicado y celebrado"/>
    <s v="JOSÉ ESTEBAN BARBOSA PARRA"/>
    <n v="405"/>
    <s v="CPS"/>
    <x v="1"/>
    <x v="1"/>
  </r>
  <r>
    <n v="114"/>
    <x v="9"/>
    <s v="FDLF-CD-114-2018"/>
    <s v="Prestar servicios como apoyo administrativo a la gestión relacionada con el cobro de obligaciones en el Área de gestión policiva de La Alcaldía Local de Fontibón"/>
    <s v="Presentación de oferta"/>
    <s v="25/01/2018 08:59 PM (UTC -5 horas)"/>
    <n v="13500000"/>
    <s v="Proceso adjudicado y celebrado"/>
    <s v="DAVID STEVEN MALAVER CASTAÑEDA"/>
    <n v="406"/>
    <s v="CPS"/>
    <x v="1"/>
    <x v="1"/>
  </r>
  <r>
    <n v="115"/>
    <x v="9"/>
    <s v="FDLF-CD-115-2018"/>
    <s v="Prestar servicios profesionales como abogado para brindar apoyo juridico en el tramite y desarrollo de los despachos comisorios que por competencia corresponden a la Alcaldía Local de Fontibón"/>
    <s v="Presentación de oferta"/>
    <s v="25/01/2018 09:24 PM (UTC -5 horas)"/>
    <n v="67200000"/>
    <s v="Proceso adjudicado y celebrado"/>
    <s v="JOSE WILLIAM ALONSO ORJUELA"/>
    <n v="407"/>
    <s v="CPS"/>
    <x v="1"/>
    <x v="1"/>
  </r>
  <r>
    <n v="116"/>
    <x v="9"/>
    <s v="FDLF-CD-116-2018"/>
    <s v="Prestar servicios profesionales en temas relacionados con alianzas estratégicas que permitan aportar en gran medida a la imagen institucional con el objetivo de lograr acuerdos estratégicos en pro de"/>
    <s v="Presentación de oferta"/>
    <s v="25/01/2018 07:43 PM (UTC -5 horas)"/>
    <n v="36000000"/>
    <s v="Proceso adjudicado y celebrado"/>
    <s v="DIANA ESPERANZSA LOPEZ RIOS"/>
    <n v="409"/>
    <s v="CPS"/>
    <x v="1"/>
    <x v="1"/>
  </r>
  <r>
    <n v="117"/>
    <x v="9"/>
    <s v="FDLF-CD-117-2018"/>
    <s v="Apoyar técnicamente las distintas etapas de los procesos de competencia de la Alcaldía Local para la depuración de actuaciones administrativas"/>
    <s v="Presentación de oferta"/>
    <s v="26/01/2018 10:17 AM (UTC -5 horas)"/>
    <n v="30600000"/>
    <s v="Proceso adjudicado y celebrado"/>
    <s v="CESAR AUGUSTO OTALORA GARIBELLO"/>
    <n v="408"/>
    <s v="CPS"/>
    <x v="1"/>
    <x v="1"/>
  </r>
  <r>
    <n v="118"/>
    <x v="9"/>
    <s v="FDLF-CD-118-2018"/>
    <s v="Apoyar técnicamente las distintas etapas de los procesos de competencia de la Alcaldía Local para la depuración de actuaciones administrativas"/>
    <s v="Presentación de oferta"/>
    <s v="26/01/2018 09:24 AM (UTC -5 horas)"/>
    <n v="30600000"/>
    <s v="Proceso adjudicado y celebrado"/>
    <s v="BRAYAN MARTÍNEZ DÍAZ"/>
    <n v="410"/>
    <s v="CPS"/>
    <x v="1"/>
    <x v="1"/>
  </r>
  <r>
    <n v="119"/>
    <x v="9"/>
    <s v="FDLF-CD-119-2018"/>
    <s v="Apoyar técnicamente las distintas etapas de los procesos de competencia de la Alcaldía Local para la depuración de actuaciones administrativas"/>
    <s v="Presentación de oferta"/>
    <s v="25/01/2018 09:37 PM (UTC -5 horas)"/>
    <n v="30600000"/>
    <s v="Proceso adjudicado y celebrado"/>
    <s v="CARLOS HERNAN TAMBO IDARRAGA"/>
    <n v="411"/>
    <s v="CPS"/>
    <x v="1"/>
    <x v="1"/>
  </r>
  <r>
    <n v="120"/>
    <x v="9"/>
    <s v="FDLF-CD-120-2018"/>
    <s v="Prestación de servicios profesionales para apoyar el área de Gestión de desarrollo local orientada a los temas culturales"/>
    <s v="Presentación de oferta"/>
    <s v="25/01/2018 08:36 PM (UTC -5 horas)"/>
    <n v="29700000"/>
    <s v="Proceso adjudicado y celebrado"/>
    <s v="SEBASTIAN GONZÁLEZ "/>
    <n v="412"/>
    <s v="CPS"/>
    <x v="1"/>
    <x v="1"/>
  </r>
  <r>
    <n v="121"/>
    <x v="9"/>
    <s v="FDLF-CD-121-2018"/>
    <s v="Apoyar jurídicamente la ejecución de las acciones requeridas para la depuración de las actuaciones administrativas que cursan en la Alcaldía Local"/>
    <s v="Presentación de oferta"/>
    <s v="26/01/2018 08:31 AM (UTC -5 horas)"/>
    <n v="25800000"/>
    <s v="Proceso adjudicado y celebrado"/>
    <s v="DIEGO CIFUENTES ARISTIZABAL"/>
    <n v="413"/>
    <s v="CPS"/>
    <x v="1"/>
    <x v="1"/>
  </r>
  <r>
    <n v="122"/>
    <x v="9"/>
    <s v="FDLF-CD-122-2018"/>
    <s v="Apoyar técnicamente las distintas etapas de los procesos de competencia de la Alcaldía Local para la depuración de actuaciones administrativas"/>
    <s v="Presentación de oferta"/>
    <s v="26/01/2018 11:44 AM (UTC -5 horas)"/>
    <n v="30600000"/>
    <s v="Proceso adjudicado y celebrado"/>
    <s v="HERNANDO FRANCO CARBONELL"/>
    <n v="414"/>
    <s v="CPS"/>
    <x v="1"/>
    <x v="1"/>
  </r>
  <r>
    <n v="123"/>
    <x v="9"/>
    <s v="FDLF-CD-123-2018"/>
    <s v="Apoyar jurídicamente la ejecución de las acciones requeridas para la depuración de las actuaciones administrativas que cursan en la Alcaldía Local"/>
    <s v="Presentación de oferta"/>
    <s v="26/01/2018 11:41 AM (UTC -5 horas)"/>
    <n v="25800000"/>
    <s v="Proceso adjudicado y celebrado"/>
    <s v="KAREN LORENA MARIN CALDERON"/>
    <n v="415"/>
    <s v="CPS"/>
    <x v="1"/>
    <x v="1"/>
  </r>
  <r>
    <n v="124"/>
    <x v="9"/>
    <s v="FDLF-CD-124-2018"/>
    <s v="“Apoyar jurídicamente la ejecución de las acciones requeridas para la depuración de las actuaciones administrativas que cursan en la Alcaldía Local”"/>
    <s v="Presentación de oferta"/>
    <s v="26/01/2018 12:18 PM (UTC -5 horas)"/>
    <n v="25800000"/>
    <s v="Proceso adjudicado y celebrado"/>
    <s v="DANILO MERCADO RODRÍGUEZ"/>
    <n v="416"/>
    <s v="CPS"/>
    <x v="1"/>
    <x v="1"/>
  </r>
  <r>
    <n v="125"/>
    <x v="9"/>
    <s v="FDLF-CD-125-2018"/>
    <s v="“PRESTACION DE SERVICIOS PROFESIONALES PARA APOYAR EL AREA DE GESTIÓN DEL DESARROLLO LOCAL EN LA EJECUCIÓN DEL PROYECTO FONTIBON, MEJORES PARQUES PARA TODOS” "/>
    <s v="Presentación de oferta"/>
    <s v="26/01/2018 11:46 AM (UTC -5 horas)"/>
    <n v="25800000"/>
    <s v="Proceso adjudicado y celebrado"/>
    <s v="OSCAR JAVIER OVALLE RIVERA"/>
    <n v="417"/>
    <s v="CPS"/>
    <x v="1"/>
    <x v="1"/>
  </r>
  <r>
    <n v="126"/>
    <x v="9"/>
    <s v="FDLF-CD-126-2018"/>
    <s v="Apoyar técnicamente las distintas etapas de los procesos de competencia de la Alcaldía Local para la depuración de actuaciones administrativas"/>
    <s v="Presentación de oferta"/>
    <s v="26/01/2018 12:13 PM (UTC -5 horas)"/>
    <n v="30600000"/>
    <s v="Proceso adjudicado y celebrado"/>
    <s v="JUAN CARLOS ROJAS ROJAS"/>
    <n v="418"/>
    <s v="CPS"/>
    <x v="1"/>
    <x v="1"/>
  </r>
  <r>
    <n v="127"/>
    <x v="9"/>
    <s v="FDLF-CD-127-2018"/>
    <s v="prestar servicios profesionales como administrador de voz y datos y demás infraestructura tecnológica en la alcaldía local de Fontibón"/>
    <s v="Presentación de oferta"/>
    <s v="26/01/2018 01:02 PM (UTC -5 horas)"/>
    <n v="30600000"/>
    <s v="Proceso adjudicado y celebrado"/>
    <s v="CARLOS FERNANDO HUERFANO GUIZA"/>
    <n v="419"/>
    <s v="CPS"/>
    <x v="1"/>
    <x v="1"/>
  </r>
  <r>
    <n v="128"/>
    <x v="9"/>
    <s v="FDLF-CD-128-2018"/>
    <s v="“Apoyar las labores de entrega y recibo de las comunicaciones emitidas por las Inspecciones de Policía de la Localidad de Fontibón”"/>
    <s v="Presentación de oferta"/>
    <s v="26/01/2018 02:41 PM (UTC -5 horas)"/>
    <n v="13500000"/>
    <s v="Proceso adjudicado y celebrado"/>
    <s v="JEFFERSON STEVEN PENAGOS BARRERA"/>
    <n v="420"/>
    <s v="CPS"/>
    <x v="1"/>
    <x v="1"/>
  </r>
  <r>
    <n v="129"/>
    <x v="9"/>
    <s v="FDLF-CD-129-2018"/>
    <s v="“Apoyar jurídicamente la ejecución de las acciones requeridas para la depuración de las actuaciones administrativas que cursan en la Alcaldía Local”"/>
    <s v="Presentación de oferta"/>
    <s v="26/01/2018 04:02 PM (UTC -5 horas)"/>
    <n v="25800000"/>
    <s v="Proceso adjudicado y celebrado"/>
    <s v="CARMEN GUEVARA GUTIERREZ"/>
    <n v="421"/>
    <s v="CPS"/>
    <x v="1"/>
    <x v="1"/>
  </r>
  <r>
    <n v="130"/>
    <x v="9"/>
    <s v="FDLF-CD-130-2018"/>
    <s v="Apoyar técnicamente las distintas etapas de los procesos de competencia de las inspecciones de Policía de la localidad, según reparto"/>
    <s v="Presentación de oferta"/>
    <s v="26/01/2018 07:03 PM (UTC -5 horas)"/>
    <n v="30600000"/>
    <s v="Proceso adjudicado y celebrado"/>
    <s v="JOSE ALBEYRO AVILEZ CRUZ"/>
    <n v="422"/>
    <s v="CPS"/>
    <x v="1"/>
    <x v="1"/>
  </r>
  <r>
    <n v="131"/>
    <x v="9"/>
    <s v="FDLF-CD-131-2018"/>
    <s v="Prestar servicios como auxiliar que apoye la digitalizacion y subida al aplicativo SI ACTUA para el area de Gestion Policiva de la Alcaldia Local de Fontibon"/>
    <s v="Presentación de oferta"/>
    <s v="26/01/2018 06:14 PM (UTC -5 horas)"/>
    <n v="13500000"/>
    <s v="Proceso adjudicado y celebrado"/>
    <s v="CARLOS JULIO CEPEDA DUARTE"/>
    <n v="423"/>
    <s v="CPS"/>
    <x v="1"/>
    <x v="1"/>
  </r>
  <r>
    <n v="132"/>
    <x v="9"/>
    <s v="FDLF-CD-132-2018"/>
    <s v="Apoyar técnicamente las distintas etapas de los procesos de competencia de las inspecciones de Policía de la localidad, según reparto"/>
    <s v="Presentación de oferta"/>
    <s v="26/01/2018 07:19 PM (UTC -5 horas)"/>
    <n v="30600000"/>
    <s v="Proceso adjudicado y celebrado"/>
    <s v="EPIFANIO MELO"/>
    <n v="426"/>
    <s v="CPS"/>
    <x v="1"/>
    <x v="1"/>
  </r>
  <r>
    <n v="133"/>
    <x v="9"/>
    <s v="FDLF-CD-133-2018"/>
    <s v="Prestar servicios profesionales especializados para apoyar el área de Gestión de desarrollo local en la ejecución del proyecto “Fontibón, Mejor movilidad para todos"/>
    <s v="Presentación de oferta"/>
    <s v="26/01/2018 08:09 PM (UTC -5 horas)"/>
    <n v="44700000"/>
    <s v="Proceso adjudicado y celebrado"/>
    <s v="KAREN PATRICIA VILLERAS ESPITIA"/>
    <n v="427"/>
    <s v="CPS"/>
    <x v="1"/>
    <x v="1"/>
  </r>
  <r>
    <n v="134"/>
    <x v="9"/>
    <s v="FDLF-CD- 134-2018"/>
    <s v="Prestación de servicios profesionales para apoyar el área de Gestión de desarrollo local orientada a los temas de cultura enfocados en la creación e implementación de escuelas de formación cultural"/>
    <s v="Presentación de oferta"/>
    <s v="26/01/2018 06:41 PM (UTC -5 horas)"/>
    <n v="25800000"/>
    <s v="Proceso adjudicado y celebrado"/>
    <s v="MONICA PAOLA GARZÓN QUINTERO"/>
    <n v="428"/>
    <s v="CPS"/>
    <x v="1"/>
    <x v="1"/>
  </r>
  <r>
    <n v="135"/>
    <x v="9"/>
    <s v="FDLF-CD-135-2018"/>
    <s v="Prestar servicios profesionales en ingeniería para apoyar las actividades técnicas y administrativas propias de la CASA DEL CONSUMIDOR, en el marco del convenio suscrito entre la Superintendencia de "/>
    <s v="Presentación de oferta"/>
    <s v="26/01/2018 07:37 PM (UTC -5 horas)"/>
    <n v="29999400"/>
    <s v="Proceso adjudicado y celebrado"/>
    <s v="ALEJANDRA CEPEDA PAEZ"/>
    <n v="434"/>
    <s v="CPS"/>
    <x v="1"/>
    <x v="1"/>
  </r>
  <r>
    <n v="136"/>
    <x v="9"/>
    <s v="FDLF-CD-136-2018"/>
    <s v="Prestar servicios profesionales en Topografía o Ingeniería Civil para realizar el levantamiento topográfico y plano de loteo de para construcción del expediente de regularización de barrios"/>
    <s v="Presentación de oferta"/>
    <s v="26/01/2018 08:18 PM (UTC -5 horas)"/>
    <n v="18000000"/>
    <s v="Proceso adjudicado y celebrado"/>
    <s v="LUIS FERNANDO CORREDOR MEDINA"/>
    <n v="430"/>
    <s v="CPS"/>
    <x v="1"/>
    <x v="1"/>
  </r>
  <r>
    <n v="137"/>
    <x v="9"/>
    <s v="FDLF-CD-137-2018"/>
    <s v="Prestar servicios profesionales en Topografía o Ingeniería Civil para realizar el levantamiento topográfico y plano de loteo de para construcción del expediente de regularización de barrios"/>
    <s v="Presentación de oferta"/>
    <s v="26/01/2018 09:03 PM (UTC -5 horas)"/>
    <n v="18000000"/>
    <s v="Proceso adjudicado y celebrado"/>
    <s v="SANDRA ELENA ARANGO GUTIERREZ"/>
    <n v="431"/>
    <s v="CPS"/>
    <x v="1"/>
    <x v="1"/>
  </r>
  <r>
    <n v="138"/>
    <x v="9"/>
    <s v="FDLF-CD-138-2018"/>
    <s v="Prestar servicios profesionales para la articulación de acciones, planes y estrategias entre el Fondo de Desarrollo Local de Fontibón y el sector de Zona Franca y Aeropuerto con el fin de impulsar el"/>
    <s v="Presentación de oferta"/>
    <s v="26/01/2018 09:24 PM (UTC -5 horas)"/>
    <n v="36000000"/>
    <s v="Proceso adjudicado y celebrado"/>
    <s v="RAMON ALVEIRO ZAMBRANO ECHEVERRI"/>
    <n v="432"/>
    <s v="CPS"/>
    <x v="1"/>
    <x v="1"/>
  </r>
  <r>
    <n v="139"/>
    <x v="9"/>
    <s v="FDLF-CD-139-2018 PREDIS"/>
    <s v="PRESTACION SE SERVICIOS"/>
    <s v="Presentación de oferta"/>
    <m/>
    <n v="29999400"/>
    <s v="Proceso adjudicado y celebrado"/>
    <s v="MARIA TERESA VEGA ALVAREZ"/>
    <n v="433"/>
    <s v="CPS"/>
    <x v="1"/>
    <x v="1"/>
  </r>
  <r>
    <n v="140"/>
    <x v="9"/>
    <s v="FDLF-CD-140-2018"/>
    <s v="“Prestar servicios de apoyo logístico que se requieren en el desarrollo de las actividades relativas a recuperación y embellecimiento del especio público”"/>
    <s v="Presentación de oferta"/>
    <s v="26/01/2018 09:25 PM (UTC -5 horas)"/>
    <n v="9420000"/>
    <s v="Proceso adjudicado y celebrado"/>
    <s v="CAMILO ANDRES GUZMAN SAENZ"/>
    <n v="435"/>
    <s v="CPS"/>
    <x v="1"/>
    <x v="1"/>
  </r>
  <r>
    <n v="141"/>
    <x v="9"/>
    <s v="FDLF-CD-141-2018"/>
    <s v="Prestar servicios profesionales para apoyar la puesta en marcha de la estrategia de comunicaciones de la Alcaldía Local de Fontibón"/>
    <s v="Presentación de oferta"/>
    <s v="26/01/2018 09:03 PM (UTC -5 horas)"/>
    <n v="39900000"/>
    <s v="Proceso adjudicado y celebrado"/>
    <s v="VALENTINA ORTIZ PARRA"/>
    <n v="436"/>
    <s v="CPS"/>
    <x v="1"/>
    <x v="1"/>
  </r>
  <r>
    <n v="142"/>
    <x v="9"/>
    <s v="FDLF-CD-142-2018"/>
    <s v="Prestar servicios de apoyo logístico que se requieren en el desarrollo de las actividades relativas a recuperación y embellecimiento del espacio público."/>
    <s v="Presentación de oferta"/>
    <s v="26/01/2018 09:58 PM (UTC -5 horas)"/>
    <n v="9420000"/>
    <s v="Proceso adjudicado y celebrado"/>
    <s v="JENNYFER TIBADUIZA SÁNCHEZ"/>
    <n v="437"/>
    <s v="CPS"/>
    <x v="1"/>
    <x v="1"/>
  </r>
  <r>
    <n v="143"/>
    <x v="9"/>
    <s v="FDLF-CD-143-2018"/>
    <s v="“Prestar servicios profesionales en Topografía o Ingeniería Civil para realizar el levantamiento topográfico y plano de loteo de para construcción del expediente de regularización de barrios”"/>
    <s v="Presentación de oferta"/>
    <s v="26/01/2018 10:40 PM (UTC -5 horas)"/>
    <n v="18000000"/>
    <s v="Proceso adjudicado y celebrado"/>
    <s v="FELIX ANTONIO CEBALLOS PALACIOS"/>
    <n v="438"/>
    <s v="CPS"/>
    <x v="1"/>
    <x v="1"/>
  </r>
  <r>
    <n v="144"/>
    <x v="9"/>
    <s v="FDLF-CD-144-2018"/>
    <s v="Prestar servicios como profesional para apoyar el área de gestión de desarrollo local – planeación"/>
    <s v="Presentación de oferta"/>
    <s v="26/01/2018 10:06 PM (UTC -5 horas)"/>
    <n v="29999400"/>
    <s v="Proceso adjudicado y celebrado"/>
    <s v="DIANA MARIA SANCHEZ GONZALEZ"/>
    <n v="439"/>
    <s v="CPS"/>
    <x v="1"/>
    <x v="1"/>
  </r>
  <r>
    <n v="145"/>
    <x v="9"/>
    <s v="FDLF-CD-145-2018"/>
    <s v="Prestar servicios de apoyo logístico que se requieren en el desarrollo de las actividades relativas a recuperación y embellecimiento del espacio público."/>
    <s v="Presentación de oferta"/>
    <s v="26/01/2018 10:31 PM (UTC -5 horas)"/>
    <n v="9420000"/>
    <s v="Proceso adjudicado y celebrado"/>
    <s v="JEISON FABIAN AGREDO"/>
    <n v="440"/>
    <s v="CPS"/>
    <x v="1"/>
    <x v="1"/>
  </r>
  <r>
    <n v="0"/>
    <x v="9"/>
    <s v="FDLF-CD-149-2018 SECOP - PREDIS CTPO 139 DE 2018"/>
    <s v="“Prestar servicios como profesional para apoyar el área de gestión de desarrollo local – planeación”."/>
    <s v="Presentación de oferta"/>
    <s v="26/01/2018 08:31 PM (UTC -5 horas)"/>
    <n v="0"/>
    <s v="Proceso adjudicado y celebrado"/>
    <s v="MARÍA TERESA VEGA ÁLVAREZ"/>
    <s v="N/A"/>
    <s v="N/A"/>
    <x v="0"/>
    <x v="0"/>
  </r>
  <r>
    <n v="146"/>
    <x v="9"/>
    <s v="FDLF-CD-149 - 2018"/>
    <s v="La prestación de servicios como profesional especializado para orientar al despacho en las actividades de revisión, control, seguimiento a los proyectos a cargo de la Alcaldía Local de Fontibón"/>
    <s v="Presentación de oferta"/>
    <s v="02/08/2018 12:20 PM (UTC -5 horas)"/>
    <n v="43210000"/>
    <s v="Proceso adjudicado y celebrado"/>
    <s v="ALEXANDRA FORERO FORERO"/>
    <n v="634"/>
    <s v="CPS"/>
    <x v="1"/>
    <x v="1"/>
  </r>
  <r>
    <n v="147"/>
    <x v="9"/>
    <s v="FDLF-CD-150-2018"/>
    <s v="Prestar servicios profesionales para el apoyo a la gestión presupuestal del Fondo de Desarrollo Local"/>
    <s v="Presentación de oferta"/>
    <s v="02/08/2018 04:34 PM (UTC -5 horas)"/>
    <n v="21356667"/>
    <s v="Proceso adjudicado y celebrado"/>
    <s v="OLGA PATRICIA CORTES AMAYA"/>
    <n v="637"/>
    <s v="CPS"/>
    <x v="1"/>
    <x v="1"/>
  </r>
  <r>
    <n v="148"/>
    <x v="9"/>
    <s v="FDLF-CD-151-2018"/>
    <s v="Prestar servicios profesionales como abogado para la Alcaldía Local de Fontibón"/>
    <s v="Presentación de oferta"/>
    <s v="02/08/2018 03:54 PM (UTC -5 horas)"/>
    <n v="29800000"/>
    <s v="Proceso adjudicado y celebrado"/>
    <s v="JESSICA STEFANIA GUTIERREZ AGUDELO "/>
    <n v="636"/>
    <s v="CPS"/>
    <x v="1"/>
    <x v="1"/>
  </r>
  <r>
    <n v="149"/>
    <x v="9"/>
    <s v="FDLF - CD -152 - 2018"/>
    <s v="Prestacion de servicios para apoyar las labores de notificacion de correspondencia de la alcaldia local de fontibon"/>
    <s v="Presentación de oferta"/>
    <s v="03/08/2018 09:32 AM (UTC -5 horas)"/>
    <n v="11175000"/>
    <s v="Proceso adjudicado y celebrado"/>
    <s v="DIEGO MARIO ACOSTA TORRES"/>
    <n v="638"/>
    <s v="CPS"/>
    <x v="1"/>
    <x v="1"/>
  </r>
  <r>
    <n v="150"/>
    <x v="9"/>
    <s v="FDLF-CD-153-2018"/>
    <s v="Prestar servicios como auxiliar, con el fin de hacer levantamiento físico real de los expedientes administrativos, apoyar documental y archivísticamente el trámite de actuaciones administrativas en ma"/>
    <s v="Presentación de oferta"/>
    <s v="08/08/2018 01:58 PM (UTC -5 horas)"/>
    <n v="10725000"/>
    <s v="Proceso adjudicado y celebrado"/>
    <s v="MARIA FERNANDA MAYORGA ALARCON"/>
    <n v="642"/>
    <s v="CPS"/>
    <x v="1"/>
    <x v="1"/>
  </r>
  <r>
    <n v="151"/>
    <x v="9"/>
    <s v="FDLF-CD-154-2018"/>
    <s v="Prestar servicios profesionales para apoyar el seguimiento a los proyectos de inversión de la Alcaldía Local de Fontibón"/>
    <s v="Presentación de oferta"/>
    <s v="08/08/2018 02:07 PM (UTC -5 horas)"/>
    <n v="21926667"/>
    <s v="Proceso adjudicado y celebrado"/>
    <s v="CARLOS CORREDOR"/>
    <n v="657"/>
    <s v="CPS"/>
    <x v="1"/>
    <x v="1"/>
  </r>
  <r>
    <n v="152"/>
    <x v="9"/>
    <s v="FDLF-CD-155-2018"/>
    <s v="PRESTACION DE SERVICIOS PROFESIIONALES PARA APOYAR TECNICAMENTE A LOS RESPONSABLES E INTEGRANTES DE LOS DE LOS PROCESOS EN LA IMPLEMANTACION DE HERRAMIENTAS "/>
    <s v="Presentación de oferta"/>
    <s v="09/08/2018 09:19 AM (UTC -5 horas)"/>
    <n v="22880000"/>
    <s v="Proceso adjudicado y celebrado"/>
    <s v="JUAN CARLOS GARCÍA DÍAZ"/>
    <n v="658"/>
    <s v="CPS"/>
    <x v="1"/>
    <x v="1"/>
  </r>
  <r>
    <n v="153"/>
    <x v="9"/>
    <s v="FDLF-CD-156-2018"/>
    <s v="Prestar servicios como profesional que desarrolle actividades de apoyo, formulación, seguimiento y acompañamiento técnico en obras e infraestructura en la localidad de Fontibón"/>
    <s v="Presentación de oferta"/>
    <s v="09/08/2018 05:07 PM (UTC -5 horas)"/>
    <n v="20353333"/>
    <s v="Proceso adjudicado y celebrado"/>
    <s v="MIGUEL ANGEL MELO MORENO"/>
    <n v="659"/>
    <s v="CPS"/>
    <x v="1"/>
    <x v="1"/>
  </r>
  <r>
    <n v="154"/>
    <x v="9"/>
    <s v="FDLF-CD-157-2018"/>
    <s v="PRESTAR SERVICIOS TECNICOS ORIENTADOS A TEMAS DE PLATAFORMA Y SISTEMAS DE INFORMACION PARA EL REPORTE Y PUBLICIDAD DE LOS PROCESOS CONTRACTUALES DEL FONDO DE DESARROLLO LOCAL DE FONTIBON"/>
    <s v="Presentación de oferta"/>
    <s v="10/08/2018 11:22 AM (UTC -5 horas)"/>
    <n v="14910000"/>
    <s v="Proceso adjudicado y celebrado"/>
    <s v="OSCAR GIOVANNY CONTRERAS NOVOA"/>
    <n v="660"/>
    <s v="CPS"/>
    <x v="1"/>
    <x v="1"/>
  </r>
  <r>
    <n v="155"/>
    <x v="9"/>
    <s v="FDLF-CD-158-2018"/>
    <s v="Apoyar administrativa y asistencialmente a las Inspecciones de Policía de la Localidad"/>
    <s v="Presentación de oferta"/>
    <s v="13/08/2018 11:20 AM (UTC -5 horas)"/>
    <n v="8510000"/>
    <s v="Proceso adjudicado y celebrado"/>
    <s v="SONIA YASMIN BAQUERO PARRADO"/>
    <n v="665"/>
    <s v="CPS"/>
    <x v="1"/>
    <x v="1"/>
  </r>
  <r>
    <n v="156"/>
    <x v="9"/>
    <s v="FDLF-CD-159-2018"/>
    <s v="Apoyar y dar soporte técnico al administrador y usuario final de la red de sistemas y tecnología e información de la Alcaldía Local"/>
    <s v="Presentación de oferta"/>
    <s v="13/08/2018 10:47 AM (UTC -5 horas)"/>
    <n v="16100000"/>
    <s v="Proceso adjudicado y celebrado"/>
    <s v="JUAN DAVID RAMIREZ FARIAS"/>
    <n v="664"/>
    <s v="CPS"/>
    <x v="1"/>
    <x v="1"/>
  </r>
  <r>
    <n v="157"/>
    <x v="9"/>
    <s v="FDLF-CD-160-2018"/>
    <s v="Prestacion de servicios profesionales especializados para apoyar el area de gestion de desarrollo local en la ejecucion del proyecto &quot;Fontibon Mejor movilidad para todos&quot;"/>
    <s v="Presentación de oferta"/>
    <s v="13/08/2018 01:57 PM (UTC -5 horas)"/>
    <n v="34518333"/>
    <s v="Proceso adjudicado y celebrado"/>
    <s v="RUBEN DARIO DIAZ ARANGO"/>
    <n v="661"/>
    <s v="CPS"/>
    <x v="1"/>
    <x v="1"/>
  </r>
  <r>
    <n v="158"/>
    <x v="9"/>
    <s v="FDLF-CD-163-2018"/>
    <s v="Prestar servicios para apoyo a la gestión de expedientes contractuales vigentes y activos a cargo del área de contratación del Fondo de Desarrollo Local de Fontibón"/>
    <s v="Presentación de oferta"/>
    <s v="16/08/2018 05:49 PM (UTC -5 horas)"/>
    <n v="10125000"/>
    <s v="Proceso adjudicado y celebrado"/>
    <s v="JOHN FREDY HERRERA RINCON"/>
    <n v="671"/>
    <s v="CPS"/>
    <x v="1"/>
    <x v="1"/>
  </r>
  <r>
    <n v="159"/>
    <x v="9"/>
    <s v="FDLF-CD-164-2018"/>
    <s v="Prestación de servicios profesionales para apoyar el área de Gestión del desarrollo local en la ejecución del proyecto “Fontibón, Mejores parques para todos"/>
    <s v="Presentación de oferta"/>
    <s v="16/08/2018 07:02 PM (UTC -5 horas)"/>
    <n v="19350000"/>
    <s v="Proceso adjudicado y celebrado"/>
    <s v="LAURA ALEJANDRA MORENO MOLINA "/>
    <n v="672"/>
    <s v="CPS"/>
    <x v="1"/>
    <x v="1"/>
  </r>
  <r>
    <n v="160"/>
    <x v="9"/>
    <s v="FDLF-CD-165-2018"/>
    <s v="Prestar servicios para el apoyo de actividades de gestion documental siguiendo normas archivisticas"/>
    <s v="Presentación de oferta"/>
    <s v="16/08/2018 05:45 PM (UTC -5 horas)"/>
    <n v="10125000"/>
    <s v="Proceso adjudicado y celebrado"/>
    <s v="XIMENA ANDREA PARRAGA GOMEZ"/>
    <n v="673"/>
    <s v="CPS"/>
    <x v="1"/>
    <x v="1"/>
  </r>
  <r>
    <n v="161"/>
    <x v="9"/>
    <s v="FDLF-CD-166-2018"/>
    <s v="Prestar servicios de apoyo a la Área de gestión del desarrollo local de La Alcaldía Local de Fontibón"/>
    <s v="Presentación de oferta"/>
    <s v="16/08/2018 07:48 PM (UTC -5 horas)"/>
    <n v="10125000"/>
    <s v="Proceso adjudicado y celebrado"/>
    <s v="BRAYAN STIVEN BURGOS GAMBOA"/>
    <n v="674"/>
    <s v="CPS"/>
    <x v="1"/>
    <x v="1"/>
  </r>
  <r>
    <n v="162"/>
    <x v="9"/>
    <s v="FDLF-CD-167-2018"/>
    <s v="Prestar servicios de apoyo a las actividades operativas y administrativas en la Junta Administradora Local"/>
    <s v="Presentación de oferta"/>
    <s v="16/08/2018 07:50 PM (UTC -5 horas)"/>
    <n v="10125000"/>
    <s v="Proceso adjudicado y celebrado"/>
    <s v="RAUL ARMANDO LUQUES RUIZ"/>
    <n v="675"/>
    <s v="CPS"/>
    <x v="1"/>
    <x v="1"/>
  </r>
  <r>
    <n v="163"/>
    <x v="9"/>
    <s v="FDLF-CD-168-2018"/>
    <s v="Prestar servicios profesionales para brindar apoyo al almacén en la proyección, seguimiento y apoyo a la supervisión de comodatos"/>
    <s v="Presentación de oferta"/>
    <s v="17/08/2018 09:50 AM (UTC -5 horas)"/>
    <n v="17595000"/>
    <s v="Proceso adjudicado y celebrado"/>
    <s v="CARLOS JULIO BOGOTA PENAGOS "/>
    <n v="676"/>
    <s v="CPS"/>
    <x v="1"/>
    <x v="1"/>
  </r>
  <r>
    <n v="164"/>
    <x v="9"/>
    <s v="FDLF-CD-169-2018"/>
    <s v="Prestar servicios como profesional para realizar el proceso de liquidaciones de los contratos suscritos por el Fondo de Desarrollo Local de Fontibón"/>
    <s v="Presentación de oferta"/>
    <s v="17/08/2018 09:47 AM (UTC -5 horas)"/>
    <n v="19350000"/>
    <s v="Proceso adjudicado y celebrado"/>
    <s v="WILFORD LIBERMAN RODRÍGUEZ FONSECA"/>
    <n v="677"/>
    <s v="CPS"/>
    <x v="1"/>
    <x v="1"/>
  </r>
  <r>
    <n v="165"/>
    <x v="9"/>
    <s v="FDLF-CD-170-2018"/>
    <s v="Prestar servicios para apoyar jurídicamente la ejecución de las acciones requeridas para el tramite e impulso procesal de las actuaciones contravencionales y/o querellas que cursen en las inspecciones"/>
    <s v="Presentación de oferta"/>
    <s v="17/08/2018 02:28 PM (UTC -5 horas)"/>
    <n v="18776667"/>
    <s v="Proceso adjudicado y celebrado"/>
    <s v="ANGELA PATRICIA PEÑARETE SANABRIA"/>
    <n v="679"/>
    <s v="CPS"/>
    <x v="1"/>
    <x v="1"/>
  </r>
  <r>
    <n v="166"/>
    <x v="9"/>
    <s v="FDLF-CD-171-2018"/>
    <s v="Prestar servicios de apoyo administrativo para el control, clasificacion y tramite de derechos de peticion para el area de gestion policiva de la Alcaldia de Fontibon."/>
    <s v="Presentación de oferta"/>
    <s v="17/08/2018 02:17 PM (UTC -5 horas)"/>
    <n v="9825000"/>
    <s v="Proceso adjudicado y celebrado"/>
    <s v="CHRISTIAN CAMILO FAJARDO HERNANDEZ"/>
    <n v="680"/>
    <s v="CPS"/>
    <x v="1"/>
    <x v="1"/>
  </r>
  <r>
    <n v="167"/>
    <x v="9"/>
    <s v="FDLF-CD-172-2018"/>
    <s v="Prestar servicios profesionales realizando las acciones necesarias, los planes y estrategias para implementación imperativa del Nuevo Marco Normativo de regulación contable pública, mediante la prepar"/>
    <s v="Presentación de oferta"/>
    <s v="17/08/2018 03:45 PM (UTC -5 horas)"/>
    <n v="18776667"/>
    <s v="Proceso adjudicado y celebrado"/>
    <s v="PROSPERO BAQUERO ORTIZ"/>
    <n v="681"/>
    <s v="CPS"/>
    <x v="1"/>
    <x v="1"/>
  </r>
  <r>
    <n v="168"/>
    <x v="9"/>
    <s v="FDLF-CD-173-2018"/>
    <s v="Prestar servicios profesionales para ejecutar la estrategia de redes sociales y comunicación digital de la Alcaldía Local de Fontibón"/>
    <s v="Presentación de oferta"/>
    <s v="17/08/2018 04:33 PM (UTC -5 horas)"/>
    <n v="20523333"/>
    <s v="Proceso adjudicado y celebrado"/>
    <s v="EDWARD JEREZ GONZALEZ"/>
    <n v="682"/>
    <s v="CPS"/>
    <x v="1"/>
    <x v="1"/>
  </r>
  <r>
    <n v="169"/>
    <x v="9"/>
    <s v="FDLF-CD-175-2018"/>
    <s v="Prestar servicios como profesional para realizar el proceso de liquidaciones de los contratos suscritos por el FDLF"/>
    <s v="Presentación de oferta"/>
    <s v="21/08/2018 03:21 PM (UTC -5 horas)"/>
    <n v="18633333"/>
    <s v="Proceso adjudicado y celebrado"/>
    <s v="ERNESTO CAMILO DIAZ NARVAEZ"/>
    <n v="686"/>
    <s v="CPS"/>
    <x v="1"/>
    <x v="1"/>
  </r>
  <r>
    <n v="170"/>
    <x v="9"/>
    <s v="FDLF-CD-176-2018"/>
    <s v="Prestación de servicios profesionales para apoyar el área de Gestión de desarrollo local orientada a los temas culturales"/>
    <s v="Presentación de oferta"/>
    <s v="21/08/2018 04:23 PM (UTC -5 horas)"/>
    <n v="21450000"/>
    <s v="Proceso adjudicado y celebrado"/>
    <s v="GUSTAVO ABRAHAM CASTELLANOS GUALTEROS"/>
    <n v="684"/>
    <s v="CPS"/>
    <x v="1"/>
    <x v="1"/>
  </r>
  <r>
    <n v="171"/>
    <x v="9"/>
    <s v="FDLF-CD-177-2018"/>
    <s v="Prestación de servicios profesionales para apoyar el área de Gestión de desarrollo local orientada a los temas de cultura enfocados en la creación e implementación de escuelas de formación cultural"/>
    <s v="Presentación de oferta"/>
    <s v="22/08/2018 08:29 AM (UTC -5 horas)"/>
    <n v="18633333"/>
    <s v="Proceso adjudicado y celebrado"/>
    <s v="MÓNICA PAOLA GARZÓN QUINTERO"/>
    <n v="688"/>
    <s v="CPS"/>
    <x v="1"/>
    <x v="1"/>
  </r>
  <r>
    <n v="172"/>
    <x v="9"/>
    <s v="FDLF-CD-178-2018"/>
    <s v="Prestar servicios como profesional de apoyo a la gestión relacionada con el espacio público, establecimientos de comercio y las acciones operativas para el control ambiental para el Área de Gestión Po"/>
    <s v="Presentación de oferta"/>
    <s v="22/08/2018 10:03 AM (UTC -5 horas)"/>
    <n v="18633333"/>
    <s v="Proceso adjudicado y celebrado"/>
    <s v="ANGELA ROCIO CARVAJAL CERINZA _x000a_"/>
    <n v="689"/>
    <s v="CPS"/>
    <x v="1"/>
    <x v="1"/>
  </r>
  <r>
    <n v="173"/>
    <x v="9"/>
    <s v="FDLF-CD-179-2018"/>
    <s v="Prestacion de servicios tecnicos para el desarrollo de actividades orientadas a la implementacion del proyecto estrategico del sector seguridad y convivencia de la alcaldia local de fontibon. "/>
    <s v="Presentación de oferta"/>
    <s v="22/08/2018 11:07 AM (UTC -5 horas)"/>
    <n v="12900000"/>
    <s v="Proceso adjudicado y celebrado"/>
    <s v="MARLOM EDISON GONZALEZ SILVA"/>
    <n v="690"/>
    <s v="CPS"/>
    <x v="1"/>
    <x v="1"/>
  </r>
  <r>
    <n v="174"/>
    <x v="9"/>
    <s v="FDLF-CD-180-2018"/>
    <s v="Apoyar tecnicamente las distintas etapas de los procesos de competencia de la Alcaldía Local para la depuración de actuaciones administrativas"/>
    <s v="Presentación de oferta"/>
    <s v="22/08/2018 03:57 PM (UTC -5 horas)"/>
    <n v="21930000"/>
    <s v="Proceso adjudicado y celebrado"/>
    <s v="JOSE ESTEBAN BARBOSA PARRA"/>
    <n v="691"/>
    <s v="CPS"/>
    <x v="1"/>
    <x v="1"/>
  </r>
  <r>
    <n v="175"/>
    <x v="9"/>
    <s v="FDLF-CD-181-2018"/>
    <s v="Prestar servicios de apoyo a la area de gestion del desarrollo local de la Alcaldia Local de Fontibon"/>
    <s v="Presentación de oferta"/>
    <s v="22/08/2018 01:51 PM (UTC -5 horas)"/>
    <n v="9675000"/>
    <s v="Proceso adjudicado y celebrado"/>
    <s v="YOLY MILDRETH SÁNCHEZ WILCHES"/>
    <n v="692"/>
    <s v="CPS"/>
    <x v="1"/>
    <x v="1"/>
  </r>
  <r>
    <n v="176"/>
    <x v="9"/>
    <s v="FDLF-CD-182-2018"/>
    <s v="Prestar servicios para apoyar las labores de notif"/>
    <s v="Presentación de oferta"/>
    <s v="22/08/2018 04:05 PM (UTC -5 horas)"/>
    <n v="9675000"/>
    <s v="Proceso adjudicado y celebrado"/>
    <s v="JEFFERSON STEVEN PENAGOS BARRERA"/>
    <n v="693"/>
    <s v="CPS"/>
    <x v="1"/>
    <x v="1"/>
  </r>
  <r>
    <n v="177"/>
    <x v="9"/>
    <s v="FDLF-CD-183-2018"/>
    <s v="Prestar servicios de apoyo al almacén en la verificación y seguimiento a inventarios de comodatos"/>
    <s v="Presentación de oferta"/>
    <s v="22/08/2018 05:17 PM (UTC -5 horas)"/>
    <n v="9675000"/>
    <s v="Proceso adjudicado y celebrado"/>
    <s v="MICHAEL ANDRES BAUTISTA CESPEDES"/>
    <n v="694"/>
    <s v="CPS"/>
    <x v="1"/>
    <x v="1"/>
  </r>
  <r>
    <n v="178"/>
    <x v="9"/>
    <s v="FDLF-CD-185-2018"/>
    <s v="Prestar servicios para apoyar jurídicamente la ejecución de las acciones requeridas para el tramite e impulso procesal de las actuaciones contravencionales y/o querellas que cursen en las inspecciones"/>
    <s v="Presentación de oferta"/>
    <s v="23/08/2018 10:49 AM (UTC -5 horas)"/>
    <n v="18346666"/>
    <s v="Proceso adjudicado y celebrado"/>
    <s v="NIEVES HIDALY SILVA PEREZ"/>
    <n v="696"/>
    <s v="CPS"/>
    <x v="1"/>
    <x v="1"/>
  </r>
  <r>
    <n v="179"/>
    <x v="9"/>
    <s v="FDLF-CD-186-2018"/>
    <s v="Prestar servicios como auxiliar que apoye la digitalización y subida al aplicativo SI ACTUA para el área de Gestión Policiva de la Alcaldía Local de Fontibón"/>
    <s v="Presentación de oferta"/>
    <s v="23/08/2018 03:07 PM (UTC -5 horas)"/>
    <n v="9375000"/>
    <s v="Proceso adjudicado y celebrado"/>
    <s v="CARLOS ANDRES DUQUE NIÑO"/>
    <n v="697"/>
    <s v="CPS"/>
    <x v="1"/>
    <x v="1"/>
  </r>
  <r>
    <n v="180"/>
    <x v="9"/>
    <s v="FDLF-CD-187-2018"/>
    <s v="Prestar servicios de apoyo a la gestión en la conducción de vehículos y maquinaria al servicio de la Alcaldía local de Fontibón"/>
    <s v="Presentación de oferta"/>
    <s v="23/08/2018 12:05 PM (UTC -5 horas)"/>
    <n v="9600000"/>
    <s v="Proceso adjudicado y celebrado"/>
    <s v="JORDAN ALFERDO GOMEZ LOZANO"/>
    <n v="698"/>
    <s v="CPS"/>
    <x v="1"/>
    <x v="1"/>
  </r>
  <r>
    <n v="181"/>
    <x v="9"/>
    <s v="FDLF-CD-188-2018"/>
    <s v="Apoyar la formulación, gestión y seguimiento de actividades enfocadas a la gestión ambiental externa, encaminadas a la mitigación de los diferentes impactos ambientales y la conservación de los recurs"/>
    <s v="Presentación de oferta"/>
    <s v="23/08/2018 04:31 PM (UTC -5 horas)"/>
    <n v="21332907"/>
    <s v="Proceso adjudicado y celebrado"/>
    <s v="SULY PAOLA CONTRERAS CRUZ"/>
    <n v="699"/>
    <s v="CPS"/>
    <x v="1"/>
    <x v="1"/>
  </r>
  <r>
    <n v="182"/>
    <x v="9"/>
    <s v="FDLF-CD-190-2018"/>
    <s v="Prestar servicios profesionales para el desarrollo de actividades orientadas a la implementación del proyecto estratégico del sector de Seguridad y Convivencia de la Alcaldía Local de Fontibón"/>
    <s v="Presentación de oferta"/>
    <s v="23/08/2018 05:08 PM (UTC -5 horas)"/>
    <n v="16682667"/>
    <s v="Proceso adjudicado y celebrado"/>
    <s v="VLADIMIR JOSE CUESTA GUTIERREZ"/>
    <n v="705"/>
    <s v="CPS"/>
    <x v="1"/>
    <x v="1"/>
  </r>
  <r>
    <n v="183"/>
    <x v="9"/>
    <s v="FDLF-CD-191-2018"/>
    <s v="Prestar servicios para apoyar jurídicamente la ejecución de las acciones requeridas para el tramite e impulso procesal de las actuaciones contravencionales y/o querellas que cursen en las inspecciones"/>
    <s v="Presentación de oferta"/>
    <s v="23/08/2018 04:56 PM (UTC -5 horas)"/>
    <n v="18346666"/>
    <s v="Proceso adjudicado y celebrado"/>
    <s v="AURA ALICIA INFANTE GARCIA"/>
    <n v="701"/>
    <s v="CPS"/>
    <x v="1"/>
    <x v="1"/>
  </r>
  <r>
    <n v="184"/>
    <x v="9"/>
    <s v="FDLF-CD-192-2018"/>
    <s v="Apoyo en los procesos de cobro persuasivo de las obligaciones claras, expresas y actualmente exigibles, por concepto de multas impuestas por el Área de Gestión Policiva"/>
    <s v="Presentación de oferta"/>
    <s v="23/08/2018 05:28 PM (UTC -5 horas)"/>
    <n v="21120000"/>
    <s v="Proceso adjudicado y celebrado"/>
    <s v="MARIA FERNANDA LEON OROZCO"/>
    <n v="702"/>
    <s v="CPS"/>
    <x v="1"/>
    <x v="1"/>
  </r>
  <r>
    <n v="185"/>
    <x v="9"/>
    <s v="FDLF-CD-193-2018"/>
    <s v="Prestación de servicios profesionales para apoyar el área de Gestión del desarrollo local orientada a los temas de recreación y deporte enfocadas en la creación e implementación de escuelas de formaci"/>
    <s v="Presentación de oferta"/>
    <s v="23/08/2018 05:32 PM (UTC -5 horas)"/>
    <n v="18346666"/>
    <s v="Proceso adjudicado y celebrado"/>
    <s v="ANGÉLICA MARÍA PUENTES AVILA"/>
    <n v="703"/>
    <s v="CPS"/>
    <x v="1"/>
    <x v="1"/>
  </r>
  <r>
    <n v="186"/>
    <x v="9"/>
    <s v="FDLF-CD-194-2018"/>
    <s v="prestar los servicios técnicos para la operación, seguimiento y cumplimiento de los procesos y procedimientos del servicio social Apoyo para la Seguridad Económica Tipo C, requeridos para el oportuno "/>
    <s v="Presentación de oferta"/>
    <s v="23/08/2018 05:53 PM (UTC -5 horas)"/>
    <n v="12800000"/>
    <s v="Proceso adjudicado y celebrado"/>
    <s v="JOSE MANUEL SANCHEZ TAMAYO"/>
    <n v="704"/>
    <s v="CPS"/>
    <x v="1"/>
    <x v="1"/>
  </r>
  <r>
    <n v="187"/>
    <x v="9"/>
    <s v="FDLF-CD-195-2018"/>
    <s v="Prestar servicios como auxiliar que apoye la digitalización y subida al aplicativo SI ACTUA para el área de Gestión Policiva de la Alcaldía Local de Fontibón"/>
    <s v="Presentación de oferta"/>
    <s v="29/08/2018 10:50 AM (UTC -5 horas)"/>
    <n v="9000000"/>
    <s v="Proceso adjudicado y celebrado"/>
    <s v="ALAN MORENO"/>
    <n v="724"/>
    <s v="CPS"/>
    <x v="1"/>
    <x v="1"/>
  </r>
  <r>
    <n v="188"/>
    <x v="9"/>
    <s v="FDLF-CD-196-2018"/>
    <s v="Prestar servicios como apoyo administrativo a la gestión relacionada con el cobro de obligaciones en el Área de gestión policiva de La Alcaldía Local de Fontibón"/>
    <s v="Presentación de oferta"/>
    <s v="28/08/2018 04:45 PM (UTC -5 horas)"/>
    <n v="9000000"/>
    <s v="Proceso adjudicado y celebrado"/>
    <s v="DAVID STEVEN MALAVER CASTAÑEDA"/>
    <n v="725"/>
    <s v="CPS"/>
    <x v="1"/>
    <x v="1"/>
  </r>
  <r>
    <n v="189"/>
    <x v="9"/>
    <s v="FDLF-CD-199-2018"/>
    <s v="“Prestar servicios como profesional que desarrolle actividades de apoyo, formulación, seguimiento y acompañamiento técnico en obras e infraestructura en la localidad de Fontibón"/>
    <s v="Presentación de oferta"/>
    <s v="23/08/2018 03:20 PM (UTC -5 horas)"/>
    <n v="18346666"/>
    <s v="Proceso adjudicado y celebrado"/>
    <s v="HERNANDO FRANCO CARBONELL"/>
    <n v="700"/>
    <s v="CPS"/>
    <x v="1"/>
    <x v="1"/>
  </r>
  <r>
    <n v="190"/>
    <x v="9"/>
    <s v="FDLF-CD-200-2018"/>
    <s v="Prestar servicios para el apoyo de actividades de gestiion documental siguiendo las normas archivisticas."/>
    <s v="Presentación de oferta"/>
    <s v="29/08/2018 11:39 AM (UTC -5 horas)"/>
    <n v="9000000"/>
    <s v="Proceso adjudicado y celebrado"/>
    <s v="NANCY CORREDOR NIACHAN"/>
    <n v="726"/>
    <s v="CPS"/>
    <x v="1"/>
    <x v="1"/>
  </r>
  <r>
    <n v="191"/>
    <x v="9"/>
    <s v="FDLF-CD-202-2018"/>
    <s v="APOYAR TECNICAMENTE LAS DISTINTAS ETAPAS DE LOS PROCESOS DE COMPETENCIAS DE LA ALCALDIA LOCAL PARA LA DEPURACION DE ACTUACIONES ADMINISTRATIVAS"/>
    <s v="Presentación de oferta"/>
    <s v="30/08/2018 10:39 AM (UTC -5 horas)"/>
    <n v="20400000"/>
    <s v="Proceso adjudicado y celebrado"/>
    <s v="BRAYAN MARTÍNEZ DÍAZ"/>
    <n v="733"/>
    <s v="CPS"/>
    <x v="1"/>
    <x v="1"/>
  </r>
  <r>
    <n v="192"/>
    <x v="9"/>
    <s v="FDLF-CD-203-2018"/>
    <s v="Prestar servicios como auxiliar de apoyo a las actividades correspondientes a temas de malla vial, obras, espacio público e infraestructura para la Alcaldía Local de Fontibón"/>
    <s v="Presentación de oferta"/>
    <s v="06/09/2018 01:27 PM (UTC -5 horas)"/>
    <n v="8625000"/>
    <s v="Proceso adjudicado y celebrado"/>
    <s v="EDGAR AUGUSTO GRANADOS MEJIA"/>
    <n v="734"/>
    <s v="CPS"/>
    <x v="1"/>
    <x v="1"/>
  </r>
  <r>
    <n v="193"/>
    <x v="9"/>
    <s v="FDLF-CD-204-2018"/>
    <s v="Prestar servicios de apoyo logistico al area de gestion del desarrollo local de fontibon"/>
    <s v="Presentación de oferta"/>
    <s v="06/09/2018 02:04 PM (UTC -5 horas"/>
    <n v="8625000"/>
    <s v="Proceso adjudicado y celebrado"/>
    <s v="JUAN DAVID RAMIREZ MONTOYA "/>
    <n v="735"/>
    <s v="CPS"/>
    <x v="1"/>
    <x v="1"/>
  </r>
  <r>
    <n v="194"/>
    <x v="9"/>
    <s v="FDLF-CD-205-2018"/>
    <s v="Prestar servicios Profesionales de apoyo contable en los procesos de causación, sistematización y registros de información contable"/>
    <s v="Presentación de oferta"/>
    <s v="06/09/2018 03:36 PM (UTC -5 horas)"/>
    <n v="16483333"/>
    <s v="Proceso adjudicado y celebrado"/>
    <s v="DIEGO MAURICIO BARON RINCON"/>
    <n v="736"/>
    <s v="CPS"/>
    <x v="1"/>
    <x v="1"/>
  </r>
  <r>
    <n v="195"/>
    <x v="9"/>
    <s v="FDLF-CD-206-2018"/>
    <s v="Prestación de servicios profesionales como responsable social y de seguimiento del proyecto Atención integral para personas mayores disminuyendo la discriminación y segregación socioeconómica"/>
    <s v="Presentación de oferta"/>
    <s v="07/09/2018 09:47 AM (UTC -5 horas)"/>
    <n v="16053333"/>
    <s v="Proceso adjudicado y celebrado"/>
    <s v="CESAR DAVID BASTIDAS SANABRIA"/>
    <n v="752"/>
    <s v="CPS"/>
    <x v="1"/>
    <x v="1"/>
  </r>
  <r>
    <n v="196"/>
    <x v="9"/>
    <s v="FDLF-CD-207-2018"/>
    <s v="“Prestar servicios de apoyo logístico que se requieren en el desarrollo de las actividades relativas a recuperación y embellecimiento del espacio público”. "/>
    <s v="Presentación de oferta"/>
    <s v="10/09/2018 03:40 PM (UTC -5 horas)"/>
    <n v="6409000"/>
    <s v="Proceso adjudicado y celebrado"/>
    <s v="RENE JAVIER MELO"/>
    <n v="753"/>
    <s v="CPS"/>
    <x v="1"/>
    <x v="1"/>
  </r>
  <r>
    <n v="197"/>
    <x v="9"/>
    <s v="FDLF-CD-208-2018"/>
    <s v="Prestación de servicios profesionales para apoyar el área de gestión de desarrollo local orientada a los temas deportivos y recreativos"/>
    <s v="Presentación de oferta"/>
    <s v="12/09/2018 02:55 PM (UTC -5 horas)"/>
    <n v="15623333"/>
    <s v="Proceso adjudicado y celebrado"/>
    <s v="MARIA FERNANDA ROJAS GUZMAN"/>
    <n v="759"/>
    <s v="CPS"/>
    <x v="1"/>
    <x v="1"/>
  </r>
  <r>
    <n v="198"/>
    <x v="9"/>
    <s v="FDLF-CD-209-2018"/>
    <s v="“Prestar servicios de apoyo logístico que se requieren en el desarrollo de las actividades relativas a recuperación y embellecimiento del espacio público”. "/>
    <s v="Presentación de oferta"/>
    <s v="12/09/2018 02:10 PM (UTC -5 horas)"/>
    <n v="5704333"/>
    <s v="Proceso adjudicado y celebrado"/>
    <s v="JOSE OCTAVIO CRUZ NINCOR"/>
    <n v="760"/>
    <s v="CPS"/>
    <x v="1"/>
    <x v="1"/>
  </r>
  <r>
    <n v="199"/>
    <x v="9"/>
    <s v="FDLF-CD-210-2018"/>
    <s v="Prestar servicios de apoyo administrativo al área de gestión del desarrollo local de la Alcaldía Local de Fontibon"/>
    <s v="Presentación de oferta"/>
    <s v="13/09/2018 12:42 PM (UTC -5 horas)"/>
    <n v="9864000"/>
    <s v="Proceso adjudicado y celebrado"/>
    <s v="EILIN NATALY VILLABON PARDO"/>
    <n v="761"/>
    <s v="CPS"/>
    <x v="1"/>
    <x v="1"/>
  </r>
  <r>
    <n v="200"/>
    <x v="9"/>
    <s v="FDLF-CD-211-2018"/>
    <s v="“Prestar servicios de apoyo en actividades de seguimiento al mantenimiento de los vehículos del Fondo de Desarrollo Local.”"/>
    <s v="Presentación de oferta"/>
    <s v="13/09/2018 03:09 PM (UTC -5 horas)"/>
    <n v="8100000"/>
    <s v="Proceso adjudicado y celebrado"/>
    <s v="NOEL LINARES FAJARDO"/>
    <n v="762"/>
    <s v="CPS"/>
    <x v="1"/>
    <x v="1"/>
  </r>
  <r>
    <n v="201"/>
    <x v="9"/>
    <s v="FDLF-CD-212-2018"/>
    <s v="Prestar servicios de apoyo para organizar el personal y las acciones que se requieran en el desarrollo de las actividades relativas a recuperación y embellecimiento del espacio público que tenga a car"/>
    <s v="Presentación de oferta"/>
    <s v="18/09/2018 04:19 PM (UTC -5 horas)"/>
    <n v="7725000"/>
    <s v="Proceso adjudicado y celebrado"/>
    <s v="CARLOS ANDRES CENDALES"/>
    <n v="766"/>
    <s v="CPS"/>
    <x v="1"/>
    <x v="1"/>
  </r>
  <r>
    <n v="202"/>
    <x v="9"/>
    <s v="FDLF-CD-213-2018"/>
    <s v="Prestar servicios de apoyo logístico al área del desarrollo Local de Fontibón"/>
    <s v="Presentación de oferta"/>
    <s v="19/09/2018 12:11 PM (UTC -5 horas)"/>
    <n v="7725000"/>
    <s v="Proceso adjudicado y celebrado"/>
    <s v="SERGIO ANTONIO VILLEGAS ARISTIZABAL"/>
    <n v="765"/>
    <s v="CPS"/>
    <x v="1"/>
    <x v="1"/>
  </r>
  <r>
    <n v="203"/>
    <x v="9"/>
    <s v="FDLF-CD-214-2018"/>
    <s v=": “La prestación de servicios profesionales para apoyar el área de gestión del desarrollo local orientada al tema de salud y la población adulto mayor de la localidad de Fontibón”. "/>
    <s v="Presentación de oferta"/>
    <s v="27/09/2018 12:12 PM (UTC -5 horas)"/>
    <n v="13473333"/>
    <s v="Proceso adjudicado y celebrado"/>
    <s v="GUSTAVO ABRAHAM CASTELLANOS GUALTEROS"/>
    <n v="779"/>
    <s v="CPS"/>
    <x v="1"/>
    <x v="1"/>
  </r>
  <r>
    <n v="204"/>
    <x v="9"/>
    <s v="FDLF-CD-215-2018"/>
    <s v="Prestar servicios de apoyo logístico que se requieren en el desarrollo de las actividades relativas a recuperación y embellecimiento del espacio público"/>
    <s v="Presentación de oferta"/>
    <s v="09/10/2018 06:10 PM (UTC -5 horas)"/>
    <n v="4239000"/>
    <s v="Proceso adjudicado y celebrado"/>
    <s v="CAMILO BERNAL"/>
    <s v="PENDIENTE RP"/>
    <s v="CPS"/>
    <x v="1"/>
    <x v="2"/>
  </r>
  <r>
    <n v="205"/>
    <x v="9"/>
    <s v="FDLF-CD-216-2018"/>
    <s v="“Prestar servicios de apoyo logístico que se requieren en el desarrollo de las actividades relativas a recuperación y embellecimiento del espacio público”."/>
    <s v="Presentación de oferta"/>
    <s v="09/10/2018 06:52 PM (UTC -5 horas)"/>
    <n v="4239000"/>
    <s v="Proceso adjudicado y celebrado"/>
    <s v="JONATHAN STEVEN PAEZ OCHOA"/>
    <n v="799"/>
    <s v="CPS"/>
    <x v="1"/>
    <x v="1"/>
  </r>
  <r>
    <n v="206"/>
    <x v="9"/>
    <s v="FDLF-CD-217-2018"/>
    <s v="Apoyar tecnicamente las distintas etapas de los procesos de competencia de la Alcaldia Local para la depuracion de actuaciones administrativas"/>
    <s v="Presentación de oferta"/>
    <s v="09/10/2018 06:15 PM (UTC -5 horas)"/>
    <n v="13700000"/>
    <s v="Proceso adjudicado y celebrado"/>
    <s v="JORGE ALEXANDER TORRES ZAMUDIO"/>
    <n v="800"/>
    <s v="CPS"/>
    <x v="1"/>
    <x v="1"/>
  </r>
  <r>
    <n v="207"/>
    <x v="9"/>
    <s v="FDLF-CD-218-2018"/>
    <s v="Apoyar la gestión documental de la Alcaldía Local para la implementación del proceso de verificación, soporte y acompañamiento, en el desarrollo de las actividades propias de los procesos y a"/>
    <s v="Presentación de oferta"/>
    <s v="09/10/2018 06:26 PM (UTC -5 horas)"/>
    <n v="7749000"/>
    <s v="Proceso adjudicado y celebrado"/>
    <s v="EDITH NANCY NONATO PRIETO"/>
    <n v="801"/>
    <s v="CPS"/>
    <x v="1"/>
    <x v="1"/>
  </r>
  <r>
    <n v="208"/>
    <x v="9"/>
    <s v="FDLF-CD-219-2018"/>
    <s v="“Apoyar técnicamente las distintas etapas de los procesos de competencia de la Alcaldía Local para la depuración de actuaciones administrativas”."/>
    <s v="Presentación de oferta"/>
    <s v="09/10/2018 06:14 PM (UTC -5 horas)"/>
    <n v="13700000"/>
    <s v="Proceso adjudicado y celebrado"/>
    <s v="JUAN CARLOS ROJAS ROJAS"/>
    <n v="802"/>
    <s v="CPS"/>
    <x v="1"/>
    <x v="1"/>
  </r>
  <r>
    <n v="209"/>
    <x v="9"/>
    <s v="FDLF-CD-220-2018"/>
    <s v="Prestar servicios para el apoyo de actividades de gestion documental siguiendo las normas archivistas"/>
    <s v="Presentación de oferta"/>
    <s v="09/10/2018 07:07 PM (UTC -5 horas)"/>
    <n v="6075000"/>
    <s v="Proceso adjudicado y celebrado"/>
    <s v="ESAU ARNULFO AMORTEGUI PINEDA"/>
    <n v="803"/>
    <s v="CPS"/>
    <x v="1"/>
    <x v="1"/>
  </r>
  <r>
    <n v="210"/>
    <x v="9"/>
    <s v="FDLF-CD-221-2018"/>
    <s v="Apoyar tecnicamente las distintas etapas de los procesos de competencia de la alcaldía local para la depuración de actuaciones administrativas"/>
    <s v="Presentación de oferta"/>
    <s v="09/10/2018 07:34 PM (UTC -5 horas)"/>
    <n v="13700000"/>
    <s v="Proceso adjudicado y celebrado"/>
    <s v="WILSON HERNADO PEÑARETE ORTIZ"/>
    <n v="804"/>
    <s v="CPS"/>
    <x v="1"/>
    <x v="1"/>
  </r>
  <r>
    <n v="211"/>
    <x v="9"/>
    <s v="FDLF-CD-222-2018"/>
    <s v="Prestar servicios de aopyo logistico"/>
    <s v="Presentación de oferta"/>
    <s v="12/10/2018 11:31 AM (UTC -5 horas)"/>
    <n v="3820333"/>
    <s v="Proceso adjudicado y celebrado"/>
    <s v="LEONARDO NARVAEZ PUERTA"/>
    <n v="805"/>
    <s v="CPS"/>
    <x v="1"/>
    <x v="1"/>
  </r>
  <r>
    <n v="212"/>
    <x v="9"/>
    <s v="FDLF-CD-223-2018"/>
    <s v="Prestar servicios de apoyo logístico que se requieren en el desarrollo de las actividades relativas a recuperación y embellecimiento del espacio público"/>
    <s v="Presentación de oferta"/>
    <s v="12/10/2018 01:02 PM (UTC -5 horas)"/>
    <n v="3820333"/>
    <s v="Proceso adjudicado y celebrado"/>
    <s v="JAIME ENRIQUE MANCIPE MANCIPE"/>
    <n v="806"/>
    <s v="CPS"/>
    <x v="1"/>
    <x v="1"/>
  </r>
  <r>
    <n v="213"/>
    <x v="9"/>
    <s v="FDLF-CD-224-2018"/>
    <s v="PRESTAR SERVICIOS DE APOYO LOGÍSTICO QUE SE REQUIEREN EN EL DESARROLLO DE LAS ACTIVIDADES RELATIVAS A RECUPERACIÓN Y EMBELLECIMIENTO DEL ESPACIO PUBLICO"/>
    <s v="Presentación de oferta"/>
    <s v="19/10/2018 09:36 AM (UTC -5 horas)"/>
    <n v="3611000"/>
    <s v="Proceso adjudicado y celebrado"/>
    <s v="EDWIN GERMAN ROSAS MORENO"/>
    <s v="PENDIENTE RP"/>
    <s v="CPS"/>
    <x v="1"/>
    <x v="2"/>
  </r>
  <r>
    <n v="214"/>
    <x v="9"/>
    <s v="FDLF-CD-225-2018"/>
    <s v="Servicios de apoyo operativo para las actividades relacionadas con el mantenimiento y reparaciones menores de la sede y demás dependencias de la Alcaldía Local de Fontibón"/>
    <s v="Presentación de oferta"/>
    <s v="23/10/2018 04:02 PM (UTC -5 horas)"/>
    <n v="5025000"/>
    <s v="Proceso adjudicado y celebrado"/>
    <s v="LUIS FRANCISCO GUZMAN VARGAS"/>
    <s v="PENDIENTE RP"/>
    <s v="CPS"/>
    <x v="1"/>
    <x v="2"/>
  </r>
  <r>
    <n v="215"/>
    <x v="9"/>
    <s v="FDLF-CD-227-2018"/>
    <s v="Apoyar jurídicamente la ejecución de las acciones requeridas para la depuración de las actuaciones administrativas que cursan en la Alcaldía Local"/>
    <s v="Presentación de oferta"/>
    <s v="25/10/2018 10:00 AM (UTC -5 horas)"/>
    <n v="9316666"/>
    <s v="Proceso adjudicado y celebrado"/>
    <s v="Carlos Mauricio Oviedo Díaz"/>
    <s v="PENDIENTE RP"/>
    <s v="CPS"/>
    <x v="1"/>
    <x v="2"/>
  </r>
  <r>
    <n v="216"/>
    <x v="9"/>
    <s v="FDLF-CD-228-2018"/>
    <s v="Apoyar jurídicamente la ejecución de las acciones requeridas para la depuración de las actuaciones administrativas que cursan en la Alcaldía Local"/>
    <s v="Presentación de oferta"/>
    <s v="25/10/2018 05:35 PM (UTC -5 horas)"/>
    <n v="9316666"/>
    <s v="Proceso adjudicado y celebrado"/>
    <s v="Evelyn Lorena Gomez Ortiz"/>
    <s v="PENDIENTE RP"/>
    <s v="CPS"/>
    <x v="1"/>
    <x v="2"/>
  </r>
  <r>
    <n v="217"/>
    <x v="9"/>
    <s v="FDLF-CD-230-2018"/>
    <s v="Apoyar jurídicamente la ejecución de las acciones requeridas para la depuración de las actuaciones administrativas que cursan en la Alcaldía Local"/>
    <s v="Presentación de oferta"/>
    <s v="26/10/2018 03:50 PM (UTC -5 horas)"/>
    <n v="8886667"/>
    <s v="Proceso adjudicado y celebrado"/>
    <s v="jairo andres lopez guerrero"/>
    <s v="PENDIENTE RP"/>
    <s v="CPS"/>
    <x v="1"/>
    <x v="2"/>
  </r>
  <r>
    <n v="218"/>
    <x v="9"/>
    <s v="FDLF-CD-231-2018"/>
    <s v="“Apoyar jurídicamente la ejecución de las acciones requeridas para la depuración de las actuaciones administrativas que cursan en la Alcaldía Local”"/>
    <s v="Presentación de oferta"/>
    <s v="29/10/2018 01:57 PM (UTC -5 horas)"/>
    <n v="8743333"/>
    <s v="Proceso adjudicado y celebrado"/>
    <s v="JOHANN SMITH VILLAMIL ZUBIETA"/>
    <s v="PENDIENTE RP"/>
    <s v="CPS"/>
    <x v="1"/>
    <x v="2"/>
  </r>
  <r>
    <n v="219"/>
    <x v="9"/>
    <s v="FDLF-CD-232-2018"/>
    <s v="Apoyar jurídicamente la ejecución de las acciones requeridas para la depuración de las actuaciones administrativas que cursan en la Alcaldía Local"/>
    <s v="Presentación de oferta"/>
    <s v="26/10/2018 12:11 PM (UTC -5 horas)"/>
    <n v="8743333"/>
    <s v="Proceso adjudicado y celebrado"/>
    <s v="KAREN LORENA MARIN CALDERON"/>
    <s v="PENDIENTE RP"/>
    <s v="CPS"/>
    <x v="1"/>
    <x v="2"/>
  </r>
  <r>
    <n v="220"/>
    <x v="9"/>
    <s v="FDLF-CD-233-2018"/>
    <s v="“Apoyar jurídicamente la ejecución de las acciones requeridas para la depuración de las actuaciones administrativas que cursan en la Alcaldía Local”"/>
    <s v="Presentación de oferta"/>
    <s v="29/10/2018 11:05 AM (UTC -5 horas)"/>
    <n v="8743333"/>
    <s v="Proceso adjudicado y celebrado"/>
    <s v="WILLIAN ALEXANDER RAMIREZ SANDOVAL"/>
    <s v="PENDIENTE RP"/>
    <s v="CPS"/>
    <x v="1"/>
    <x v="2"/>
  </r>
  <r>
    <n v="221"/>
    <x v="9"/>
    <s v="FDLF-CD-234-2018"/>
    <s v="“Apoyar jurídicamente la ejecución de las acciones requeridas para la depuración de las actuaciones administrativas que cursan en la Alcaldía Local”"/>
    <s v="Presentación de oferta"/>
    <s v="29/10/2018 11:47 AM (UTC -5 horas)"/>
    <n v="8743333"/>
    <s v="Proceso adjudicado y celebrado"/>
    <s v="AURA YEKATHERIN SIERRA BOTERO"/>
    <s v="PENDIENTE RP"/>
    <s v="CPS"/>
    <x v="1"/>
    <x v="2"/>
  </r>
  <r>
    <n v="222"/>
    <x v="9"/>
    <s v="FDLF-CD-236-2018"/>
    <s v="“Apoyar el (la) alcalde(sa) Local en la gestión de los asuntos relacionados con seguridad ciudadana, convivencia y prevención de conflictividades, violencias y delitos en la localidad, de conformidad "/>
    <s v="Presentación de oferta"/>
    <s v="31/10/2018 09:44 AM (UTC -5 horas)"/>
    <n v="8456666"/>
    <s v="Proceso adjudicado y celebrado"/>
    <s v="FARID PUELLO PEREZ"/>
    <s v="PENDIENTE RP"/>
    <s v="CPS"/>
    <x v="1"/>
    <x v="2"/>
  </r>
  <r>
    <n v="223"/>
    <x v="9"/>
    <s v="FDLF-CD-237-2018"/>
    <s v="Apoyar jurídicamente la ejecución de las acciones requeridas para el tramite e impulso procesal de las actuaciones contravencionales y/o querellas que cursen en las inspecciones de Policía de la local"/>
    <s v="Presentación de oferta"/>
    <s v="01/11/2018 07:27 PM (UTC -5 horas)"/>
    <n v="8456667"/>
    <s v="Proceso adjudicado y celebrado"/>
    <s v="NATALIA ALEJANDRA SEDANO GARZON"/>
    <s v="PENDIENTE RP"/>
    <s v="CPS"/>
    <x v="1"/>
    <x v="2"/>
  </r>
  <r>
    <n v="224"/>
    <x v="9"/>
    <s v="FDLF-CD-238-2018"/>
    <s v="Apoyar jurídicamente la ejecución de las acciones requeridas para la depuración de las actuaciones administrativas que cursan en la Alcaldía Local"/>
    <s v="Presentación de oferta"/>
    <s v="02/11/2018 12:11 PM (UTC -5 horas)"/>
    <n v="7883333"/>
    <s v="Proceso adjudicado y celebrado"/>
    <s v="HEIMER ANDRES MAYORGA TOCANCIPA"/>
    <s v="PENDIENTE RP"/>
    <s v="CPS"/>
    <x v="1"/>
    <x v="2"/>
  </r>
  <r>
    <n v="225"/>
    <x v="9"/>
    <s v="FDLF-CD-239-2018"/>
    <s v="“Servicios para el apoyo de las actividades relacionadas con la implementación del Plan Integral de Gestión Ambiental (PIGA) de la Alcaldía Local de Fontibón”. "/>
    <s v="Presentación de oferta"/>
    <s v="06/11/2018 09:59 AM (UTC -5 hor"/>
    <n v="4050000"/>
    <s v="Proceso adjudicado y celebrado"/>
    <s v="johan manuel ramos rodriguez"/>
    <s v="PENDIENTE RP"/>
    <s v="CPS"/>
    <x v="1"/>
    <x v="2"/>
  </r>
  <r>
    <n v="226"/>
    <x v="9"/>
    <s v="FDLF-CD-240-2018"/>
    <s v="“Apoyar técnicamente las distintas etapas de los procesos de competencia de las inspecciones de Policía de la localidad, según reparto”."/>
    <s v="Presentación de oferta"/>
    <s v="06/11/2018 11:56 AM (UTC -5 horas)"/>
    <n v="9180000"/>
    <s v="Proceso adjudicado y celebrado"/>
    <s v="JOSE ALBEYRO AVILEZ CRUZ"/>
    <s v="PENDIENTE RP"/>
    <s v="CPS"/>
    <x v="1"/>
    <x v="2"/>
  </r>
  <r>
    <n v="227"/>
    <x v="9"/>
    <s v="FDLF-CD-241-2018"/>
    <s v="“Servicios de apoyo a la gestión en la conducción de vehículos y maquinaria al servicio de la Alcaldía local de Fontibón”."/>
    <s v="Presentación de oferta"/>
    <s v="07/11/2018 08:27 AM (UTC -5 horas)"/>
    <n v="3975000"/>
    <s v="Proceso adjudicado y celebrado"/>
    <s v="JOSE AGUSTIN MORENO MORENO"/>
    <s v="PENDIENTE RP"/>
    <s v="CPS"/>
    <x v="1"/>
    <x v="2"/>
  </r>
  <r>
    <n v="228"/>
    <x v="9"/>
    <s v="FDLF-CD-242-2018"/>
    <s v="Prestar servicios como auxiliar, con el fin de hacer levantamiento físico real de los expedientes administrativos, apoyar documental y archivísticamente el trámite de actuaciones administrativas"/>
    <s v="Presentación de oferta"/>
    <s v="07/11/2018 11:42 AM (UTC -5 horas)"/>
    <n v="3268333"/>
    <s v="Proceso adjudicado y celebrado"/>
    <s v="JAIR ALFONSO BUSTOS HERRERA "/>
    <s v="PENDIENTE RP"/>
    <s v="CPS"/>
    <x v="1"/>
    <x v="2"/>
  </r>
  <r>
    <n v="229"/>
    <x v="9"/>
    <s v="FDLF-CD-244-2018"/>
    <s v="Apoyar jurídicamente la ejecución de las acciones requeridas para la depuración de las actuaciones administrativas que cursan en la Alcaldía Local"/>
    <s v="Presentación de oferta"/>
    <s v="08/11/2018 03:05 PM (UTC -5 horas)"/>
    <n v="7453333"/>
    <s v="Proceso adjudicado y celebrado"/>
    <s v="EDUARDO JOSE SANCHEZ MARTINEZ"/>
    <s v="PENDIENTE RP"/>
    <s v="CPS"/>
    <x v="1"/>
    <x v="2"/>
  </r>
  <r>
    <n v="230"/>
    <x v="9"/>
    <s v="FDLF-CD-245-2018"/>
    <s v="Apoyar técnicamente las distintas etapas de los procesos de competencia de las inspecciones de Policía de la localidad, según reparto"/>
    <s v="Presentación de oferta"/>
    <s v="08/11/2018 03:29 PM (UTC -5 horas)"/>
    <n v="8840000"/>
    <s v="Proceso adjudicado y celebrado"/>
    <s v="EPIFANIO MELO"/>
    <s v="PENDIENTE RP"/>
    <s v="CPS"/>
    <x v="1"/>
    <x v="2"/>
  </r>
  <r>
    <n v="231"/>
    <x v="9"/>
    <s v="FDLF-CD-247-2018"/>
    <s v="PRESTACIÓN SE SERVICIOS"/>
    <s v="Presentación de oferta"/>
    <s v="08/11/2018 05:28 PM (UTC -5 horas)"/>
    <n v="8840000"/>
    <s v="Proceso adjudicado y celebrado"/>
    <s v="JORGE ANDRÉS PACHÓN GÓMEZ"/>
    <s v="PENDIENTE RP"/>
    <s v="CPS"/>
    <x v="1"/>
    <x v="2"/>
  </r>
  <r>
    <n v="232"/>
    <x v="9"/>
    <s v="FDLF-CD-248-2018"/>
    <s v="Apoyar las labores de entrega y recibo de las comunicaciones emitidas por las inspecciones de policía de la Localidad"/>
    <s v="Presentación de oferta"/>
    <s v="09/11/2018 01:26 PM (UTC -5 horas)"/>
    <n v="3600000"/>
    <s v="Proceso adjudicado y celebrado"/>
    <s v="MELVIN SERAFIN CUSBA PUERTO"/>
    <s v="PENDIENTE RP"/>
    <s v="CPS"/>
    <x v="1"/>
    <x v="2"/>
  </r>
  <r>
    <n v="233"/>
    <x v="9"/>
    <s v="CPS 249 DE 2018"/>
    <s v="PRESTACIÒN DE SERVICIOS PROFESIONALES"/>
    <s v="Presentación de oferta"/>
    <s v="13/11/2018 01:55 PM (UTC -5 horas)"/>
    <n v="6256000"/>
    <s v="Proceso adjudicado y celebrado"/>
    <s v="CESAR AUGUSTO CASTRO MELO"/>
    <s v="PENDIENTE RP"/>
    <s v="CPS"/>
    <x v="1"/>
    <x v="2"/>
  </r>
  <r>
    <n v="234"/>
    <x v="9"/>
    <s v="FDLF-PSA-249A-2018"/>
    <s v="Prestar servicios de apoyo logístico que se requieren en el desarrollo de las actividades relativas a recuperación y embellecimiento del espacio público"/>
    <s v="Presentación de oferta"/>
    <s v="15/11/2018 12:41 PM (UTC -5 horas)"/>
    <n v="2355000"/>
    <s v="Proceso adjudicado y celebrado"/>
    <s v="MANUEL ETIVEN LOPEZ DELGADO"/>
    <s v="PENDIENTE RP"/>
    <s v="CPS"/>
    <x v="1"/>
    <x v="2"/>
  </r>
  <r>
    <n v="235"/>
    <x v="9"/>
    <s v="FDLF-CD-250-2018"/>
    <s v="Servicios profesionales en temas relacionados con alianzas estratégicas que permitan aportar en gran medida a la imagen institucional con el objetivo de lograr acuerdos estratégicos en pro de desarrol"/>
    <s v="Presentación de oferta"/>
    <s v="13/11/2018 09:54 AM (UTC -5 horas)"/>
    <n v="9600000"/>
    <s v="Proceso adjudicado y celebrado"/>
    <s v="DIANA ESPERANZSA LOPEZ RIOS"/>
    <s v="PENDIENTE RP"/>
    <s v="CPS"/>
    <x v="1"/>
    <x v="2"/>
  </r>
  <r>
    <n v="236"/>
    <x v="9"/>
    <s v="FDLF-CD-251-2018"/>
    <s v="“Servicios profesionales para brindar apoyo administrativo a los profesionales encargados del proceso de liquidaciones contractuales”. "/>
    <s v="Presentación de oferta"/>
    <s v="13/11/2018 10:42 AM (UTC -5 horas"/>
    <n v="6256000"/>
    <s v="Proceso adjudicado y celebrado"/>
    <s v="Leidys Murillo Vargas"/>
    <s v="PENDIENTE RP"/>
    <s v="CPS"/>
    <x v="1"/>
    <x v="2"/>
  </r>
  <r>
    <n v="237"/>
    <x v="9"/>
    <s v="FDLF-CD-252-2018"/>
    <s v="Prestar servicios profesionales para ejecutar la estrategia de redes sociales y comunicación digital de la Alcaldía Local de Fontibón"/>
    <s v="Presentación de oferta"/>
    <s v="13/11/2018 09:08 PM (UTC -5 hora"/>
    <n v="6256000"/>
    <s v="Proceso adjudicado y celebrado"/>
    <s v="VIVIANA URBINA CEDIEL "/>
    <s v="PENDIENTE RP"/>
    <s v="CPS"/>
    <x v="1"/>
    <x v="2"/>
  </r>
  <r>
    <n v="238"/>
    <x v="9"/>
    <s v="FDLF-CD-253-2018"/>
    <s v=": “Servicios profesionales para apoyar el fortalecimiento de la gestión local de riesgo y cambio climático en el marco del sistema distrital de Gestión de riesgos y cambio Climático DSGR-CC”."/>
    <s v="Presentación de oferta"/>
    <s v="15/11/2018 11:47 AM (UTC -5 horas)"/>
    <n v="6450000"/>
    <s v="Proceso adjudicado y celebrado"/>
    <s v="EDGAR ARTURO PRIETO ACEVEDO"/>
    <s v="PENDIENTE RP"/>
    <s v="CPS"/>
    <x v="1"/>
    <x v="2"/>
  </r>
  <r>
    <n v="239"/>
    <x v="9"/>
    <s v="FDLF-CD-254-2018"/>
    <s v="Prestar servicios de apoyo logístico que se requieren en el desarrollo de las actividades relativas a recuperación y embellecimiento del espacio público"/>
    <s v="Presentación de oferta"/>
    <s v="15/11/2018 11:36 AM (UTC -5 horas)"/>
    <n v="2355000"/>
    <s v="Proceso adjudicado y celebrado"/>
    <s v="CARLOS JOSE SORZA JAQUE"/>
    <s v="PENDIENTE RP"/>
    <s v="CPS"/>
    <x v="1"/>
    <x v="2"/>
  </r>
  <r>
    <n v="240"/>
    <x v="9"/>
    <s v="FDLF- CD- 255-2018"/>
    <s v="Prestar servicios como profesional para apoyar el área del desarrollo local, orientado a la prevención de violencia del buen trato"/>
    <s v="Presentación de oferta"/>
    <s v="15/11/2018 06:02 PM (UTC -5 horas)"/>
    <n v="6450000"/>
    <s v="Proceso adjudicado y celebrado"/>
    <s v="DORIS MARIA RIVAS ROMERO"/>
    <s v="PENDIENTE RP"/>
    <s v="CPS"/>
    <x v="1"/>
    <x v="2"/>
  </r>
  <r>
    <n v="241"/>
    <x v="9"/>
    <s v="FDLF-CD-256-2018"/>
    <s v="Apoyar tecnicamente las distintas etapas de los procesos de competencia de la Alcaldía Local para la depuración de actuaciones administrativas"/>
    <s v="Presentación de oferta"/>
    <s v="16/11/2018 11:42 AM (UTC -5 horas)"/>
    <n v="7140000"/>
    <s v="Proceso adjudicado y celebrado"/>
    <s v="MARIA ALEJANDRA OSPINA TRUJILLO"/>
    <s v="PENDIENTE RP"/>
    <s v="CPS"/>
    <x v="1"/>
    <x v="2"/>
  </r>
  <r>
    <n v="242"/>
    <x v="9"/>
    <s v="FDLF-CD-257-2018"/>
    <s v="“Servicios profesionales como abogado para apoyar, revisar e impulsar el trámite de las actuaciones administrativas competencia del grupo de gestión Policiva de la Alcaldía Local de Fontibón.”"/>
    <s v="Presentación de oferta"/>
    <s v="16/11/2018 10:17 AM (UTC -5 horas)"/>
    <n v="8400000"/>
    <s v="Proceso adjudicado y celebrado"/>
    <s v="ALVARO CUELLAR CORTES"/>
    <s v="PENDIENTE RP"/>
    <s v="CPS"/>
    <x v="1"/>
    <x v="2"/>
  </r>
  <r>
    <n v="243"/>
    <x v="9"/>
    <s v="FDLF-CD-258-2018"/>
    <s v="Apoyar jurídicamente la ejecución de las acciones requeridas para la depuración de las actuaciones administrativas que cursan en la Alcaldía Local"/>
    <s v="Presentación de oferta"/>
    <s v="16/11/2018 10:33 AM (UTC -5 horas)"/>
    <n v="6020000"/>
    <s v="Proceso adjudicado y celebrado"/>
    <s v="JULIO ERNESTO LOPEZ JIMENEZ"/>
    <s v="PENDIENTE RP"/>
    <s v="CPS"/>
    <x v="1"/>
    <x v="2"/>
  </r>
  <r>
    <n v="244"/>
    <x v="9"/>
    <s v="FDLF-CD-259-2018"/>
    <s v="Servicios profesionales en ingeniería para apoyar las actividades técnicas y administrativas propias de la CASA DEL CONSUMIDOR, en el marco del convenio suscrito entre la Superintendencia de Industria y Comercio y la Alcaldía Local de Fontibón"/>
    <s v="Presentación de oferta"/>
    <s v="16/11/2018 12:17 PM (UTC -5 horas)"/>
    <n v="6999860"/>
    <s v="Proceso adjudicado y celebrado"/>
    <s v="CESAR AUGUSTO CASTRO MELO"/>
    <s v="PENDIENTE RP"/>
    <s v="CPS"/>
    <x v="1"/>
    <x v="2"/>
  </r>
  <r>
    <n v="245"/>
    <x v="9"/>
    <s v="FDLF-CD-260-2018"/>
    <s v="Apoyar jurídicamente la ejecución de las acciones requeridas para la depuración de las actuaciones administrativas que cursan en la Alcaldía Local"/>
    <s v="Presentación de oferta"/>
    <s v="16/11/2018 03:50 PM (UTC -5 horas)"/>
    <n v="6020000"/>
    <s v="Proceso adjudicado y celebrado"/>
    <s v="JUAN GABRIEL MOLANO MALDONADO"/>
    <s v="PENDIENTE RP"/>
    <s v="CPS"/>
    <x v="1"/>
    <x v="2"/>
  </r>
  <r>
    <n v="246"/>
    <x v="9"/>
    <s v="FDLF-CD-261-2018"/>
    <s v="Prestar servicios para apoyar las labores de notificación de correspondencia de la Alcaldía Local de Fontibón"/>
    <s v="Presentación de oferta"/>
    <s v="16/11/2018 02:26 PM (UTC -5 horas)"/>
    <n v="3150000"/>
    <s v="Proceso adjudicado y celebrado"/>
    <s v="diego alejandro porras lopez"/>
    <s v="PENDIENTE RP"/>
    <s v="CPS"/>
    <x v="1"/>
    <x v="2"/>
  </r>
  <r>
    <n v="247"/>
    <x v="9"/>
    <s v="FDLF-CD-262-2018"/>
    <s v="“Servicios profesionales de apoyo contable en los procesos de causación, sistematización y registros de información contable y a la gestión presupuestal del Fondo de Desarrollo Local”."/>
    <s v="Presentación de oferta"/>
    <s v="22/11/2018 09:44 AM (UTC -5 horas)"/>
    <n v="5346666"/>
    <s v="Proceso adjudicado y celebrado"/>
    <s v="EDWIN RAUL DORADO DIAZ"/>
    <s v="PENDIENTE RP"/>
    <s v="CPS"/>
    <x v="1"/>
    <x v="2"/>
  </r>
  <r>
    <n v="248"/>
    <x v="9"/>
    <s v="FDLF-CD-264-2018"/>
    <s v="“prestar sus servicios profesionales de apoyo al administrador de voz y datos y demás infraestructura tecnológica en las diferentes sedes de la Alcaldía Local de Fontibón ”"/>
    <s v="Presentación de oferta"/>
    <s v="26/11/2018 11:11 AM (UTC -5 horas)"/>
    <n v="6800000"/>
    <s v="Proceso adjudicado y celebrado"/>
    <s v="ANGÉLICA SOFÍA MEJÍA GARRIDO"/>
    <s v="PENDIENTE RP"/>
    <s v="CPS"/>
    <x v="1"/>
    <x v="2"/>
  </r>
  <r>
    <n v="249"/>
    <x v="9"/>
    <s v="FDLF-CD-265-2018"/>
    <s v="Prestar servicios de apoyo a las actividades operativas y administrativas de la Junta Administradora Local"/>
    <s v="Presentación de oferta"/>
    <s v="28/11/2018 12:42 PM (UTC -5 horas)"/>
    <n v="2400000"/>
    <s v="Proceso adjudicado y celebrado"/>
    <s v="NYDIA BERNAL ALDANA"/>
    <s v="PENDIENTE RP"/>
    <s v="CPS"/>
    <x v="1"/>
    <x v="2"/>
  </r>
  <r>
    <n v="250"/>
    <x v="9"/>
    <s v="FDLF-SAMC-08-2018"/>
    <s v="ADQUIRIR LOS MATERIALES Y EQUIPOS NECESARIOS PARA LA DOTACION DE JARDINES INFANTILES DE LA LOCALIDAD DE FONTIBON"/>
    <s v="Presentación de oferta"/>
    <s v="27/07/2018 04:49 PM (UTC -5 horas)"/>
    <n v="117687430"/>
    <s v="Proceso adjudicado y celebrado"/>
    <s v=" ARISMA S.A."/>
    <n v="732"/>
    <s v="OTROS"/>
    <x v="4"/>
    <x v="1"/>
  </r>
  <r>
    <n v="251"/>
    <x v="9"/>
    <s v="FDLF-SAMC-09-2018"/>
    <s v="SUMINISTRO DE COMBUSTIBLE PARA LOS VEHICULOS LIVIANOS Y PESADOS – MAQUINARIA AMARRILLA – DE LA ALCALDIA LOCAL DE FONTIBON (INVERSIÓN y FUNCIONAMIENTO)"/>
    <s v="Presentación de oferta"/>
    <s v="16/07/2018 09:24 AM (UTC -5 horas)"/>
    <n v="30000000"/>
    <s v="Proceso adjudicado y celebrado"/>
    <s v="ORGANIZACION TERPEL S.A"/>
    <s v="669-670"/>
    <s v="OTROS"/>
    <x v="4"/>
    <x v="1"/>
  </r>
  <r>
    <n v="252"/>
    <x v="9"/>
    <s v="FDLF-LP-05-2018"/>
    <s v="CONTRATAR MEDIANTE EL SISTEMA DE PRECIOS UNITARIOS FIJOS Y A MONTO AGOTABLE, EL MANTENIMIENTO DE LA INFRAESTRUCTURA FÍSICA, ASÍ COMOEL SUMINISTRO E INSTALACIÓN DE MOBILIARIO URBANO DE LOS PARQUES VECINALES Y DE BOLSILLO DE LA LOCALIDAD NOVENA DE FONTIBON QUECONFORMAN EL SISTEMA DISTRITAL DE PARQUES"/>
    <s v="Presentación de oferta"/>
    <s v="PUBLICADO EN SECOP I - 25/06/2018"/>
    <n v="2100000000"/>
    <s v="Proceso adjudicado y celebrado"/>
    <s v="CONSORCIO UNIDOS POR COLOMBIA"/>
    <s v="PENDIENTE RP"/>
    <s v="PARQUES"/>
    <x v="7"/>
    <x v="2"/>
  </r>
  <r>
    <n v="253"/>
    <x v="9"/>
    <s v="FDLF-SASI-06-2018"/>
    <s v="ADQUISICIÓN DE ELEMENTOS, MATERIALES, Y EQUIPOS CON DESTINO A LOS COLEGIOS DE LA LOCALIDAD DE FONTIBÓN."/>
    <s v="Presentación de oferta"/>
    <s v="26/06/2018 05:16 PM (UTC -5 horas)"/>
    <n v="101106000"/>
    <s v="Proceso adjudicado y celebrado"/>
    <s v=" ARISMA S.A."/>
    <n v="683"/>
    <s v="OTROS"/>
    <x v="5"/>
    <x v="1"/>
  </r>
  <r>
    <s v="254_x000a_255_x000a_256"/>
    <x v="9"/>
    <s v="Orden de compra 32455, 32464 y 32465"/>
    <s v="COMPRA DE MOTOCICLETAS Y VEHÍCULOS"/>
    <s v="Presentación de oferta"/>
    <d v="2018-10-26T00:00:00"/>
    <n v="720397317"/>
    <s v="Proceso adjudicado y celebrado"/>
    <s v="1) Incolmotos Yamaha S.A._x000a_2) SUZUKI Motor de Colombia S.A_x000a_3) RENAULT SOCIEDAD DE FABRICACIÓN DE AUTOMOTORES S.A.S."/>
    <s v="PENDIENTE RP"/>
    <s v="OTROS"/>
    <x v="6"/>
    <x v="2"/>
  </r>
  <r>
    <n v="257"/>
    <x v="9"/>
    <s v="FDLF-IPMC-020-2018"/>
    <s v="REALIZACION DIA DE LA ACCION COMUNAL"/>
    <s v="Presentación de oferta"/>
    <s v="29/10/2018 10:24 AM (UTC -5 horas)"/>
    <n v="21451727"/>
    <s v="Proceso adjudicado y celebrado"/>
    <s v=" JUAN YURY GUZMAN ALDANA"/>
    <s v="PENDIENTE RP"/>
    <s v="OTROS"/>
    <x v="3"/>
    <x v="2"/>
  </r>
  <r>
    <n v="258"/>
    <x v="9"/>
    <s v="FDLF-CM-014-2018"/>
    <s v="ESTUDIOS Y DISEÑOS DE DETALLE DE LAS FASES 1 Y 2 DEL PROYECTO ZONA F – FONTIBÓN, EN BOGOTÁ D.C.”"/>
    <s v="Presentación de oferta"/>
    <s v="11/09/2018 07:01 PM (UTC -5 horas)"/>
    <n v="1234991042"/>
    <s v="Proceso adjudicado y celebrado"/>
    <s v=" CONSORCIO ZONA F"/>
    <s v="PENDIENTE RP"/>
    <s v="OTROS"/>
    <x v="2"/>
    <x v="2"/>
  </r>
  <r>
    <n v="259"/>
    <x v="9"/>
    <s v="FDLF-CMA-019-2018"/>
    <s v="REALIZAR POR EL SISTEMA DE PRECIO GLOBAL FIJO LA INTERVENTORIA, ADMINISTRATIVA, FINANCIERA, TECNICA, JURIDICA, LEGAL, SOCIAL Y AMBIENTAL AL CONTRATO DE OBRA CUYO OBJETO ES: “CONTRATAR MEDIANTE EL SISTEMA DE PRECIOS UNITARIOS FIJOS Y A MONTO AGOTABLE, EL SUMINISTRO E INSTALACIÓN DE MOBILIARIO URBANO, ASÍ COMO EL MANTENIMIENTO DE LA INFRAESTRUCTURA FÍSICA DE LOS PARQUES VECINALES Y DE BOLSILLO DE LALOCALIDAD NOVENA DE FONTIBON QUE CONFORMAN EL SISTEMA DISTRITAL DE PARQUES"/>
    <s v="Presentación de observaciones"/>
    <s v="18/10/2018 08:23 PM (UTC -5 horas)"/>
    <n v="199819600"/>
    <s v="Publicado"/>
    <m/>
    <s v="SIN"/>
    <s v="PARQUES"/>
    <x v="2"/>
    <x v="3"/>
  </r>
  <r>
    <n v="260"/>
    <x v="9"/>
    <s v="FDLF-LP-017-2018"/>
    <s v="Prestacion de servicios logisticos, operativos y tecnicos para el desarrollo y realizacion de eventos y estrategias de los diferentes proyectos deportivos de la localidad de fontibon"/>
    <s v="Presentación de observaciones"/>
    <s v="18/10/2018 10:16 AM (UTC -5 horas)"/>
    <n v="436250000"/>
    <s v="Publicado"/>
    <m/>
    <s v="SIN"/>
    <s v="OTROS"/>
    <x v="7"/>
    <x v="3"/>
  </r>
  <r>
    <n v="261"/>
    <x v="9"/>
    <s v="FDLF-LP-21-2018"/>
    <s v="CONSERVACION MALLA VIAL LOCALIDAD DE FONTIBON"/>
    <s v="Presentación de observaciones"/>
    <s v="19/11/2018 08:53 PM (UTC -5 horas)"/>
    <n v="10265909626"/>
    <s v="Publicado"/>
    <m/>
    <s v="SIN"/>
    <s v="MALLA VIAL"/>
    <x v="7"/>
    <x v="3"/>
  </r>
  <r>
    <n v="262"/>
    <x v="9"/>
    <s v="FDLF-SAMC-25-2018"/>
    <s v="PRESTACIÓN DE SERVICIOS PARA REALIZAR ACCIONES QUE PERMITAN LA VINCULACIÓN A PROCESOS DE PARTICIPACIÓN Y/O CONTROL SOCIAL EN LA LOCALIDAD DE FONTIBÓN"/>
    <s v="Presentación de observaciones"/>
    <s v="22/11/2018 06:40 PM (UTC -5 horas)"/>
    <n v="140596699"/>
    <s v="Publicado"/>
    <m/>
    <s v="SIN"/>
    <s v="OTROS"/>
    <x v="4"/>
    <x v="3"/>
  </r>
  <r>
    <n v="263"/>
    <x v="9"/>
    <s v="FDLF-SAMC-026-2018"/>
    <s v="DISEÑO Y PRODUCCIÓN DE LAS PIEZAS COMUNICATIVAS REQUERIDAS POR LA ALCALDÍA LOCAL DE FONTIBÓN, PARA LA DIVULGACIÓN DE LAS POLÍTICAS, PLANES, PROGRAMAS, LOGROS, ACCIONES, CAMPAÑAS Y/O ESTRATEGIAS ADELAN"/>
    <s v="Presentación de observaciones"/>
    <s v="22/11/2018 09:48 PM (UTC -5 horas)"/>
    <n v="63000000"/>
    <s v="Publicado"/>
    <m/>
    <s v="SIN"/>
    <s v="OTROS"/>
    <x v="4"/>
    <x v="3"/>
  </r>
  <r>
    <n v="264"/>
    <x v="9"/>
    <s v="FDLF-SAMC-28-2018"/>
    <s v="“CONTRATAR LA PRESTACIÓN DE SERVICIOS PARA ESTRUCTURAR Y DESARROLLAR EL PROCESO DE ESCUELAS DE FORMACIÓN ARTÍSTICA Y CULTURAL EN LA LOCALIDAD DE FONTIBÓN, EN EL MARCO DEL PROYECTO 1458 “FONTIBÓN TERRI"/>
    <s v="Presentación de observaciones"/>
    <s v="23/11/2018 04:53 PM (UTC -5 horas)"/>
    <n v="208098944"/>
    <s v="Publicado"/>
    <m/>
    <s v="SIN"/>
    <s v="OTROS"/>
    <x v="4"/>
    <x v="3"/>
  </r>
  <r>
    <n v="265"/>
    <x v="9"/>
    <s v="FDLF-SAMC-027-2017"/>
    <s v="PRESTACIÓN DE SERVICIOS PARA LA DIVULGACIÓN DE CAMPAÑAS DE COMUNICACIÓN INSTITUCIONALES PROMOVIDAS POR LA ALCALDÍA LOCAL DE FONTIBÓN, MEDIANTE LA PLANEACIÓN, ORDENACIÓN, SEGUIMIENTO Y COMPRA DE ESPACI"/>
    <s v="Presentación de observaciones"/>
    <s v="24/11/2018 06:57 AM (UTC -5 horas)"/>
    <n v="121708000"/>
    <s v="Publicado"/>
    <m/>
    <s v="SIN"/>
    <s v="OTROS"/>
    <x v="4"/>
    <x v="3"/>
  </r>
  <r>
    <n v="266"/>
    <x v="9"/>
    <s v="FDLF-SASI-24-2018"/>
    <s v="CONTRATAR EL SUMINISTRO DE PRODUCTOS LÁCTEOS PARA NIÑOS Y NIÑAS ADSCRITOS A LAS DIFERENTES MODALIDADES DE ATENCIÓN Y CUIDADO DEL ICBF EN LA LOCALIDAD DE FONTIBÓN"/>
    <s v="Presentación de observaciones"/>
    <s v="26/11/2018 10:20 AM (UTC -5 horas)"/>
    <n v="218622362"/>
    <s v="Publicado"/>
    <m/>
    <s v="SIN"/>
    <s v="OTROS"/>
    <x v="5"/>
    <x v="3"/>
  </r>
  <r>
    <n v="267"/>
    <x v="9"/>
    <s v="FDLF-CMA-29-2018"/>
    <s v="REALIZAR POR EL SISTEMA DE PRECIO GLOBAL FIJO LOS ESTUDIOS Y DISEÑOS TÉCNICOS DE INGENIERÍA Y ARQUITECTURA PARA DOS PARQUES VECINALES Y/O DE BOLSILLO DE LA LOCALIDAD DE FONTIBÓN, CON CARGO AL PROYECT"/>
    <s v="Presentación de observaciones"/>
    <s v="26/11/2018 11:26 PM (UTC -5 horas)"/>
    <n v="373589200"/>
    <s v="Publicado"/>
    <m/>
    <s v="SIN"/>
    <s v="PARQUES"/>
    <x v="2"/>
    <x v="3"/>
  </r>
  <r>
    <n v="268"/>
    <x v="9"/>
    <s v="FDLF-CMA-30-2018"/>
    <s v="REALIZAR POR EL SISTEMA DE PRECIO GLOBAL FIJO LA INTERVENTORIA, ADMINISTRATIVA, FINANCIERA, TECNICA, JURIDICA, LEGAL, SOCIAL Y AMBIENTAL AL CONTRATO DE OBRA CUYO OBJETO ES: “REALIZAR POR EL SISTEMA DE PRECIO GLOBAL FIJO LOS ESTUDIOS Y DISEÑOS TÉCNICOS DE INGENIERÍA Y ARQUITECTURA PARA DOS PARQUES VECINALES DE LA LOCALIDAD DE FONTIBÓN, CON CARGO AL PROYECTO 1462: FONTIBÓN MEJORES PARQUES PARA TODOS"/>
    <s v="Presentación de observaciones"/>
    <s v="26/11/2018 11:28 PM (UTC -5 horas)"/>
    <n v="81260800"/>
    <s v="Publicado"/>
    <m/>
    <s v="SIN"/>
    <s v="PARQUES"/>
    <x v="2"/>
    <x v="3"/>
  </r>
  <r>
    <n v="269"/>
    <x v="9"/>
    <s v="FDLF-SAMC-23-2018"/>
    <s v="“CONTRATAR POR EL SISTEMA DE PRECIOS UNITARIOS FIJOS SIN FORMULA DE AJUSTE LA REPARACIÓN Y ADECUACIONES LOCATIVAS DEL JARDÍN INFANTIL LA GIRALDA DE LA LOCALIDAD DE FONTIBÓN”"/>
    <s v="Manifestación de interés "/>
    <s v="27/11/2018 10:07 PM (UTC -5 horas)"/>
    <n v="156000000"/>
    <s v="Publicado"/>
    <m/>
    <s v="SIN"/>
    <s v="OTROS"/>
    <x v="4"/>
    <x v="3"/>
  </r>
  <r>
    <n v="270"/>
    <x v="9"/>
    <s v="FDLF-CMA-032-2018"/>
    <s v="REALIZAR A PRECIO GLOBAL FIJO LA INTERVENTORÍA TÉCNICA, ADMINISTRATIVA, LEGAL, FINANCIERA, SOCIAL, AMBIENTAL Y S&amp;SO, A LOS CONTRATOS DE OBRA PÚBLICA DERIVADOS DE LAS LICITACION No. FDLF-LP-021-2018,  - MALLA VIAL"/>
    <s v="Presentación de observaciones"/>
    <s v="28/11/2018 11:16 PM (UTC -5 horas)"/>
    <n v="1024084000"/>
    <s v="Publicado"/>
    <m/>
    <s v="SIN"/>
    <s v="MALLA VIAL"/>
    <x v="2"/>
    <x v="3"/>
  </r>
  <r>
    <n v="271"/>
    <x v="9"/>
    <s v="FDLF-SAMC-34-2018"/>
    <s v="INCREMENTAR Y/O MEJORAR 2.666 M2 DE ÁREAS DE ZONAS VERDES EN LA LOCALIDAD DE FONTIBÓN, CON ACCIONES DE EMPRADIZACIÓN, PAISAJISMO FOMENTANDO EL APOYO Y APROPIACIÓN DE LA COMUNIDAD COMO CORRESPONSABILID"/>
    <s v="Presentación de observaciones"/>
    <s v="30/11/2018 08:51 PM (UTC -5 horas)"/>
    <n v="54467093"/>
    <s v="Publicado"/>
    <m/>
    <s v="SIN"/>
    <s v="OTROS"/>
    <x v="4"/>
    <x v="3"/>
  </r>
  <r>
    <n v="272"/>
    <x v="9"/>
    <s v="FDLF-SASI-33-2018"/>
    <s v="ADQUISICIÓN SOLUCIÓN INFRAESTRUCTURA TELEFÓNICA IP"/>
    <s v="Presentación de observaciones"/>
    <s v="30/11/2018 09:01 PM (UTC -5 horas)"/>
    <n v="145005931"/>
    <s v="Publicado"/>
    <m/>
    <s v="SIN"/>
    <s v="OTROS"/>
    <x v="5"/>
    <x v="3"/>
  </r>
  <r>
    <n v="273"/>
    <x v="9"/>
    <s v="FDLF-LP-018-2018"/>
    <s v="CONTRATAR LA PRESTACION DE SERVICIOS PARA REALIZAR LA PLANEACIÓN, ORGANIZACIÓN, COORDINACIÓN Y EJECUCIÓN DE LAS ESCUELAS DE FORMACIÓN DEPORTIVA EN LA LOCALIDAD DE FONTIBON, EN EL MARCO DEL PROYECTO 14"/>
    <s v="Presentación de observaciones"/>
    <s v="18/10/2018 03:09 PM (UTC -5 horas)"/>
    <n v="376550000"/>
    <s v="Publicado"/>
    <m/>
    <s v="SIN"/>
    <s v="OTROS"/>
    <x v="7"/>
    <x v="3"/>
  </r>
  <r>
    <s v="N. PROCESOS"/>
    <x v="1"/>
    <n v="273"/>
    <m/>
    <s v="TOTAL"/>
    <m/>
    <n v="23547393130"/>
    <m/>
    <m/>
    <m/>
    <m/>
    <x v="8"/>
    <x v="5"/>
  </r>
  <r>
    <n v="1"/>
    <x v="10"/>
    <s v="FDLE-CD-1-2018"/>
    <s v="CPS-PLANEACIÓN"/>
    <s v="Presentación de oferta"/>
    <s v="09/01/2018 09:06 PM (UTC -5 horas)"/>
    <n v="71500000"/>
    <s v="Proceso adjudicado y celebrado"/>
    <s v="JOSE CALIXTO BARRERA ALARCON"/>
    <n v="418"/>
    <s v="CPS"/>
    <x v="1"/>
    <x v="1"/>
  </r>
  <r>
    <n v="2"/>
    <x v="10"/>
    <s v="FDLE-CD-2-2018 - PREDIS 29/2018"/>
    <s v="CPS - NOTIFICADOR"/>
    <s v="Presentación de oferta"/>
    <s v="17/01/2018 12:37 PM (UTC -5 horas)"/>
    <n v="17600000"/>
    <s v="Proceso adjudicado y celebrado"/>
    <s v="LUIS CARLOS PEÑUELA VARGAS"/>
    <n v="512"/>
    <s v="CPS"/>
    <x v="1"/>
    <x v="1"/>
  </r>
  <r>
    <n v="3"/>
    <x v="10"/>
    <s v="FDLE-CD-3-2018 PREDIS 23/2018"/>
    <s v="CPS - CONDUCTOR"/>
    <s v="Presentación de oferta"/>
    <s v="11/01/2018 08:40 AM (UTC -5 horas)"/>
    <n v="16800000"/>
    <s v="Proceso adjudicado y celebrado"/>
    <s v="NORMAN HEBERT CARDOZO AVELLA"/>
    <n v="437"/>
    <s v="CPS"/>
    <x v="1"/>
    <x v="1"/>
  </r>
  <r>
    <n v="4"/>
    <x v="10"/>
    <s v="FDLE-CD-4-2018 - PREDIS CTO 002-2018"/>
    <s v="CPS - CONTRATACION 1"/>
    <s v="Presentación de oferta"/>
    <s v="11/01/2018 12:31 PM (UTC -5 horas)"/>
    <n v="40000000"/>
    <s v="Proceso adjudicado y celebrado"/>
    <s v="EDNA LORENA YISSETH LEON SAAVEDRA"/>
    <n v="419"/>
    <s v="CPS"/>
    <x v="1"/>
    <x v="1"/>
  </r>
  <r>
    <n v="5"/>
    <x v="10"/>
    <s v="FDLE-CD-5-2018 - PREDIS CTO. 003 DE 2018"/>
    <s v="CPS-Contratación 2"/>
    <s v="Presentación de oferta"/>
    <s v="11/01/2018 01:30 PM (UTC -5 horas)"/>
    <n v="40000000"/>
    <s v="Proceso adjudicado y celebrado"/>
    <s v="KAROL VICTORIA RECALDE ZAMBRANO "/>
    <n v="421"/>
    <s v="CPS"/>
    <x v="1"/>
    <x v="1"/>
  </r>
  <r>
    <n v="6"/>
    <x v="10"/>
    <s v="FDLE-CD-6-2018 - PREDIS 004/2018"/>
    <s v="CPS CONTRATACION 3"/>
    <s v="Presentación de oferta"/>
    <s v="11/01/2018 02:10 PM (UTC -5 horas)"/>
    <n v="40000000"/>
    <s v="Proceso adjudicado y celebrado"/>
    <s v="ADRIANA MARCELA LEGUIZAMON GUERRERO"/>
    <n v="450"/>
    <s v="CPS"/>
    <x v="1"/>
    <x v="1"/>
  </r>
  <r>
    <n v="7"/>
    <x v="10"/>
    <s v="FDLE-CD-7-2018 - PREDIS 005/2018"/>
    <s v="CPS Contratación 4"/>
    <s v="Presentación de oferta"/>
    <s v="11/01/2018 03:01 PM (UTC -5 horas)"/>
    <n v="52000000"/>
    <s v="Proceso adjudicado y celebrado"/>
    <s v="YENNY CAROLINA LOPEZ BELTRAN"/>
    <n v="428"/>
    <s v="CPS"/>
    <x v="1"/>
    <x v="1"/>
  </r>
  <r>
    <n v="8"/>
    <x v="10"/>
    <s v="FDLE-CD-8-2018 - PREDIS 006/2018"/>
    <s v="CPS ABOGADO DE CONTRACION 5"/>
    <s v="Presentación de oferta"/>
    <s v="11/01/2018 03:54 PM (UTC -5 horas)"/>
    <n v="40000000"/>
    <s v="Proceso adjudicado y celebrado"/>
    <s v="FANNY YOLANDA PEDRAZA PEREZ"/>
    <n v="429"/>
    <s v="CPS"/>
    <x v="1"/>
    <x v="1"/>
  </r>
  <r>
    <n v="9"/>
    <x v="10"/>
    <s v="FDLE-CD-9-2018 - PREDIS 007/2018"/>
    <s v="CPS-CONDUCTOR 1."/>
    <s v="Presentación de oferta"/>
    <s v="11/01/2018 05:28 PM (UTC -5 horas)"/>
    <n v="23200000"/>
    <s v="Proceso adjudicado y celebrado"/>
    <s v="JOSE JESUS JIMENEZ GIL"/>
    <n v="424"/>
    <s v="CPS"/>
    <x v="1"/>
    <x v="1"/>
  </r>
  <r>
    <n v="10"/>
    <x v="10"/>
    <s v="FDLE-CD-10-2018 - REDIS 008/2018"/>
    <s v="ABOGADO DE CONTRATACION 6"/>
    <s v="Presentación de oferta"/>
    <s v="11/01/2018 04:23 PM (UTC -5 horas)"/>
    <n v="40000000"/>
    <s v="Proceso adjudicado y celebrado"/>
    <s v="SEBASTIAN LOPEZ MARTINEZ"/>
    <n v="470"/>
    <s v="CPS"/>
    <x v="1"/>
    <x v="1"/>
  </r>
  <r>
    <n v="11"/>
    <x v="10"/>
    <s v="FDLE-CD-11-2018 - PREDIS 009/2018"/>
    <s v="NOTIFICADOR 1"/>
    <s v="Presentación de oferta"/>
    <s v="11/01/2018 05:04 PM (UTC -5 horas)"/>
    <n v="17600000"/>
    <s v="Proceso adjudicado y celebrado"/>
    <s v="ALEXANDER ROMERO CASTRILLON"/>
    <n v="420"/>
    <s v="CPS"/>
    <x v="1"/>
    <x v="1"/>
  </r>
  <r>
    <n v="12"/>
    <x v="10"/>
    <s v="FDLE-CD-12-2018 - PREDIS 10/2018"/>
    <s v="CPS- PLANAECION IFRAESTRUCTURA"/>
    <s v="Presentación de oferta"/>
    <s v="11/01/2018 09:20 PM (UTC -5 horas)"/>
    <n v="73150000"/>
    <s v="Proceso adjudicado y celebrado"/>
    <s v="FRANK JAMIR CUADROS GUATAQUIRÁ"/>
    <n v="423"/>
    <s v="CPS"/>
    <x v="1"/>
    <x v="1"/>
  </r>
  <r>
    <n v="13"/>
    <x v="10"/>
    <s v="FDLE-CD-13-2018 -PREDIS 11/2018"/>
    <s v="CPS COORDINADOR SUB C"/>
    <s v="Presentación de oferta"/>
    <s v="11/01/2018 09:36 PM (UTC -5 horas)"/>
    <n v="71500000"/>
    <s v="Proceso adjudicado y celebrado"/>
    <s v="JULIANNA CAROLINA FORERO SAAVEDRA"/>
    <n v="426"/>
    <s v="CPS"/>
    <x v="1"/>
    <x v="1"/>
  </r>
  <r>
    <n v="14"/>
    <x v="10"/>
    <s v="FDLE-CD-14-2018 - PREDIS 12/2018"/>
    <s v="profesional contabilidad 1"/>
    <s v="Presentación de oferta"/>
    <s v="12/01/2018 09:17 AM (UTC -5 horas)"/>
    <n v="36800000"/>
    <s v="Proceso adjudicado y celebrado"/>
    <s v="GERMAN ARANGO PALACIO"/>
    <n v="447"/>
    <s v="CPS"/>
    <x v="1"/>
    <x v="1"/>
  </r>
  <r>
    <n v="15"/>
    <x v="10"/>
    <s v="FDLE-CD-15-2018 - PREDIS 13/2018"/>
    <s v="CPS - CONDUCTOR 2."/>
    <s v="Presentación de oferta"/>
    <s v="12/01/2018 10:58 AM (UTC -5 horas)"/>
    <n v="23200000"/>
    <s v="Proceso adjudicado y celebrado"/>
    <s v="HELIBERTO CAÑAS MONTENEGRO"/>
    <n v="442"/>
    <s v="CPS"/>
    <x v="1"/>
    <x v="1"/>
  </r>
  <r>
    <n v="16"/>
    <x v="10"/>
    <s v="FDLE-CD-16-2018 - PREDIS 14/2018"/>
    <s v="Profesional especializado presupuesto"/>
    <s v="Presentación de oferta"/>
    <s v="12/01/2018 09:51 AM (UTC -5 horas)"/>
    <n v="81950000"/>
    <s v="Proceso adjudicado y celebrado"/>
    <s v="JUDITH FIQUE PINILLA"/>
    <n v="438"/>
    <s v="CPS"/>
    <x v="1"/>
    <x v="1"/>
  </r>
  <r>
    <n v="17"/>
    <x v="10"/>
    <s v="FDLE-CD-17-2018 - PREDIS 14/2018"/>
    <s v="PROFESIONAL DE CALIDAD"/>
    <s v="Presentación de oferta"/>
    <s v="12/01/2018 05:14 PM (UTC -5 horas)"/>
    <n v="40000000"/>
    <s v="Proceso adjudicado y celebrado"/>
    <s v="HEIDI VANESSA SARAY GUATAQUIRA"/>
    <n v="439"/>
    <s v="CPS"/>
    <x v="1"/>
    <x v="1"/>
  </r>
  <r>
    <n v="18"/>
    <x v="10"/>
    <s v="FDLE-CD-18-2018 - PREDIS 16/2018"/>
    <s v="TECNICO PRESUPUESTO"/>
    <s v="Presentación de oferta"/>
    <s v="12/01/2018 10:25 AM (UTC -5 horas)"/>
    <n v="25040000"/>
    <s v="Proceso adjudicado y celebrado"/>
    <s v="LIZ ADRIANA LÓPEZ GARCÍA"/>
    <n v="422"/>
    <s v="CPS"/>
    <x v="1"/>
    <x v="1"/>
  </r>
  <r>
    <n v="19"/>
    <x v="10"/>
    <s v="FDLE-CD-19-2018 - PREDIS 17/2018"/>
    <s v="Profesional de presupuesto"/>
    <s v="Presentación de oferta"/>
    <s v="12/01/2018 10:57 AM (UTC -5 horas)"/>
    <n v="32000000"/>
    <s v="Proceso adjudicado y celebrado"/>
    <s v="NAIRA CAROLINA PARRA BELTRAN"/>
    <n v="425"/>
    <s v="CPS"/>
    <x v="1"/>
    <x v="1"/>
  </r>
  <r>
    <n v="20"/>
    <x v="10"/>
    <s v="FDLE-CD-20-2018 - PREDIS 18/2018"/>
    <s v="Auxiliar Juridico II 1"/>
    <s v="Presentación de oferta"/>
    <s v="12/01/2018 02:45 PM (UTC -5 horas)"/>
    <n v="17600000"/>
    <s v="Proceso adjudicado y celebrado"/>
    <s v="ANDREA DEL PILAR LEVA CARDOZO"/>
    <n v="427"/>
    <s v="CPS"/>
    <x v="1"/>
    <x v="1"/>
  </r>
  <r>
    <n v="21"/>
    <x v="10"/>
    <s v="FDLE-CD-21-2018 - PREDIS 19/2018"/>
    <s v="PROFESIONAL DE APOYO MALLA VIAL 1"/>
    <s v="Presentación de oferta"/>
    <s v="12/01/2018 07:53 PM (UTC -5 horas)"/>
    <n v="48000000"/>
    <s v="Proceso adjudicado y celebrado"/>
    <s v="SANDRA YINETH FAJARDO USAQUÉN"/>
    <n v="431"/>
    <s v="CPS"/>
    <x v="1"/>
    <x v="1"/>
  </r>
  <r>
    <n v="22"/>
    <x v="10"/>
    <s v="FDLE-CD-22-2018 - PREDIS 20/2018"/>
    <s v="Técnico contabilidad"/>
    <s v="Presentación de oferta"/>
    <s v="12/01/2018 02:56 PM (UTC -5 horas)"/>
    <n v="25040000"/>
    <s v="Proceso adjudicado y celebrado"/>
    <s v="ERICA ZAMARY ABAUNZA GUERRERO"/>
    <n v="430"/>
    <s v="CPS"/>
    <x v="1"/>
    <x v="1"/>
  </r>
  <r>
    <n v="23"/>
    <x v="10"/>
    <s v="FDLE-CD-23-2018 - PREDIS 21/2018"/>
    <s v="ABOGADA DESPACHO"/>
    <s v="Presentación de oferta"/>
    <s v="12/01/2018 01:43 PM (UTC -5 horas)"/>
    <n v="81950000"/>
    <s v="Proceso adjudicado y celebrado"/>
    <s v="ROSALBINA TERNERA PEREZ"/>
    <n v="435"/>
    <s v="CPS"/>
    <x v="1"/>
    <x v="1"/>
  </r>
  <r>
    <n v="24"/>
    <x v="10"/>
    <s v="FDLE-CD-24-2018 - PREDIS 22/2018"/>
    <s v="PROFESIONAL POLITICAS PUBLICAS"/>
    <s v="Presentación de oferta"/>
    <s v="12/01/2018 03:41 PM (UTC -5 horas)"/>
    <n v="92400000"/>
    <s v="Proceso adjudicado y celebrado"/>
    <s v="SONIA SYLVANA PALOMINO BELLUCCI"/>
    <n v="434"/>
    <s v="CPS"/>
    <x v="1"/>
    <x v="1"/>
  </r>
  <r>
    <n v="25"/>
    <x v="10"/>
    <s v="FDLE-CD-25-2018 - PREDIS 24/2018"/>
    <s v="TECNICO CONTRATACION 1"/>
    <s v="Presentación de oferta"/>
    <s v="12/01/2018 05:13 PM (UTC -5 horas)"/>
    <n v="25040000"/>
    <s v="Proceso adjudicado y celebrado"/>
    <s v="LUDY ESPERANZA ROJAS PINTO"/>
    <n v="433"/>
    <s v="CPS"/>
    <x v="1"/>
    <x v="1"/>
  </r>
  <r>
    <n v="26"/>
    <x v="10"/>
    <s v="FDLE-CD-26-2018 - PREDIS 25/2018"/>
    <s v="DISEÑADOR GRÁFICO"/>
    <s v="Presentación de oferta"/>
    <s v="12/01/2018 03:51 PM (UTC -5 horas)"/>
    <n v="68200000"/>
    <s v="Proceso adjudicado y celebrado"/>
    <s v="MARTHA STELLA JURADO RICO"/>
    <n v="469"/>
    <s v="CPS"/>
    <x v="1"/>
    <x v="1"/>
  </r>
  <r>
    <n v="27"/>
    <x v="10"/>
    <s v="FDLE-CD-27-2018 - PREDIS 26/2018"/>
    <s v="CPS FORMULADOR CULTURA"/>
    <s v="Presentación de oferta"/>
    <s v="12/01/2018 05:24 PM (UTC -5 horas)"/>
    <n v="44000000"/>
    <s v="Proceso adjudicado y celebrado"/>
    <s v="DORA ALICIA PEREZ MELO"/>
    <n v="436"/>
    <s v="CPS"/>
    <x v="1"/>
    <x v="1"/>
  </r>
  <r>
    <n v="28"/>
    <x v="10"/>
    <s v="FDLE-CD-28-2018 - PREDIS 27/2018"/>
    <s v="ABOGADA III"/>
    <s v="Presentación de oferta"/>
    <s v="12/01/2018 06:50 PM (UTC -5 horas)"/>
    <n v="45600000"/>
    <s v="Proceso adjudicado y celebrado"/>
    <s v="CLAUDIA LILIANA ARENAS SERNA"/>
    <n v="432"/>
    <s v="CPS"/>
    <x v="1"/>
    <x v="1"/>
  </r>
  <r>
    <n v="29"/>
    <x v="10"/>
    <s v="FDLE-CD-29-2018 - PREDIS 28/2018"/>
    <s v="TECNICO DE APOYO A MALLA VIAL"/>
    <s v="Presentación de oferta"/>
    <s v="12/01/2018 09:56 PM (UTC -5 horas)"/>
    <n v="24000000"/>
    <s v="Proceso adjudicado y celebrado"/>
    <s v="CHRISTIAN DAVID RIVAS ALFONSO"/>
    <n v="443"/>
    <s v="CPS"/>
    <x v="1"/>
    <x v="1"/>
  </r>
  <r>
    <n v="0"/>
    <x v="10"/>
    <s v="FDLE-CD-30-2018 - PREDIS 162/2018"/>
    <s v="CPS-ABOGADO DESPACHO"/>
    <s v="Presentación de oferta"/>
    <s v="12/01/2018 08:39 PM (UTC -5 horas)"/>
    <n v="0"/>
    <s v="Proceso adjudicado y celebrado"/>
    <s v="LUIS ARNULFO JAIMES ATUESTA"/>
    <s v="N/A"/>
    <s v="N/A"/>
    <x v="0"/>
    <x v="0"/>
  </r>
  <r>
    <n v="30"/>
    <x v="10"/>
    <s v="FDLE-CD-31-2018 - PREDIS 30/2018"/>
    <s v="PROFESIONAL DE APOYO MALLA VIAL"/>
    <s v="Presentación de oferta"/>
    <s v="12/01/2018 07:53 PM (UTC -5 horas)"/>
    <n v="42400000"/>
    <s v="Proceso adjudicado y celebrado"/>
    <s v="LORENA ESTEFANY URIBE JIMENEZ"/>
    <n v="441"/>
    <s v="CPS"/>
    <x v="1"/>
    <x v="1"/>
  </r>
  <r>
    <n v="31"/>
    <x v="10"/>
    <s v="FDLE-CD-32-2018 - PREDIS 31/2018"/>
    <s v="PROFESIONAL DE CONTABILIDAD"/>
    <s v="Presentación de oferta"/>
    <s v="12/01/2018 08:29 PM (UTC -5 horas)"/>
    <n v="36800000"/>
    <s v="Proceso adjudicado y celebrado"/>
    <s v="DEYSY YAZMIN LEON GONZALEZ"/>
    <n v="440"/>
    <s v="CPS"/>
    <x v="1"/>
    <x v="1"/>
  </r>
  <r>
    <n v="32"/>
    <x v="10"/>
    <s v="FDLE-CD-33-2018 - PREDIS 32/2018"/>
    <s v="PROFESIONAL DE APOYO MALLA VIAL"/>
    <s v="Presentación de oferta"/>
    <s v="12/01/2018 09:38 PM (UTC -5 horas)"/>
    <n v="42400000"/>
    <s v="Proceso adjudicado y celebrado"/>
    <s v="CARLOS ROBERTO CASTANO ALVAREZ"/>
    <n v="444"/>
    <s v="CPS"/>
    <x v="1"/>
    <x v="1"/>
  </r>
  <r>
    <n v="33"/>
    <x v="10"/>
    <s v="FDLE-CD-34-2018 - PREDIS 33/2018"/>
    <s v="Abogada II 3"/>
    <s v="Presentación de oferta"/>
    <s v="12/01/2018 10:46 PM (UTC -5 horas)"/>
    <n v="40000000"/>
    <s v="Proceso adjudicado y celebrado"/>
    <s v="LINA ESMERALDA BELTRAN VILLAMIL"/>
    <n v="467"/>
    <s v="CPS"/>
    <x v="1"/>
    <x v="1"/>
  </r>
  <r>
    <n v="34"/>
    <x v="10"/>
    <s v="FDLE-CD-35-2018 - PREDIS 34/2018"/>
    <s v="CPS TECNICO CONTRATACION 2"/>
    <s v="Presentación de oferta"/>
    <s v="13/01/2018 12:34 AM (UTC -5 horas)"/>
    <n v="25040000"/>
    <s v="Proceso adjudicado y celebrado"/>
    <s v="CLAUDIA JANETH ALONSO MENDEZ "/>
    <n v="453"/>
    <s v="CPS"/>
    <x v="1"/>
    <x v="1"/>
  </r>
  <r>
    <n v="35"/>
    <x v="10"/>
    <s v="FDLE-CD-36-2018 - PREDIS 35/2018"/>
    <s v="CPS- AUX DESPACHO"/>
    <s v="Presentación de oferta"/>
    <s v="13/01/2018 01:42 AM (UTC -5 horas)"/>
    <n v="24200000"/>
    <s v="Proceso adjudicado y celebrado"/>
    <s v="YUDY LORENA BARRERA BAQUERO"/>
    <n v="452"/>
    <s v="CPS"/>
    <x v="1"/>
    <x v="1"/>
  </r>
  <r>
    <n v="36"/>
    <x v="10"/>
    <s v="FDLE-CD-37-2017 - PREDIS 36/2018"/>
    <s v="CPS-ABOGADO DESPACHO"/>
    <s v="Presentación de oferta"/>
    <s v="13/01/2018 02:30 AM (UTC -5 horas)"/>
    <n v="81950000"/>
    <s v="Proceso adjudicado y celebrado"/>
    <s v="CARLOS AUGUSTO BARAJAS RANGEL"/>
    <n v="468"/>
    <s v="CPS"/>
    <x v="1"/>
    <x v="1"/>
  </r>
  <r>
    <n v="37"/>
    <x v="10"/>
    <s v="FDLE-CD-38-2018 - PREDIS 37/2018"/>
    <s v="CPS AUX JAL 1"/>
    <s v="Presentación de oferta"/>
    <s v="15/01/2018 09:43 AM (UTC -5 horas)"/>
    <n v="17600000"/>
    <s v="Proceso adjudicado y celebrado"/>
    <s v="MARÍA DEL PILAR MORALES SANTODOMINGO"/>
    <n v="446"/>
    <s v="CPS"/>
    <x v="1"/>
    <x v="1"/>
  </r>
  <r>
    <n v="38"/>
    <x v="10"/>
    <s v="FDLE-CD-39-2018 - PREDIS 38/2018"/>
    <s v="PROFESIONAL ARCHIVO"/>
    <s v="Presentación de oferta"/>
    <s v="15/01/2018 10:44 AM (UTC -5 horas)"/>
    <n v="44800000"/>
    <s v="Proceso adjudicado y celebrado"/>
    <s v="RAMIRO ALFONSO SARMIENTO BALLESTEROS"/>
    <n v="448"/>
    <s v="CPS"/>
    <x v="1"/>
    <x v="1"/>
  </r>
  <r>
    <n v="39"/>
    <x v="10"/>
    <s v="FDLE-CD-40-2018 - PREDIS 39/2018"/>
    <s v="CPS-SEGURIDADYCONVIVENCIA"/>
    <s v="Presentación de oferta"/>
    <s v="15/01/2018 11:30 AM (UTC -5 horas)"/>
    <n v="40000000"/>
    <s v="Proceso adjudicado y celebrado"/>
    <s v="OSCAR EDUARDO ROBAYAO DIAZ"/>
    <n v="473"/>
    <s v="CPS"/>
    <x v="1"/>
    <x v="1"/>
  </r>
  <r>
    <n v="40"/>
    <x v="10"/>
    <s v="FDLE-CD-41-2018 - PREDIS 40/2018"/>
    <s v="PROFESIONAL DESPACHO"/>
    <s v="Presentación de oferta"/>
    <s v="15/01/2018 04:13 PM (UTC -5 horas)"/>
    <n v="77000000"/>
    <s v="Proceso adjudicado y celebrado"/>
    <s v="NAYIVER GOMEZ MOSQUERA"/>
    <n v="451"/>
    <s v="CPS"/>
    <x v="1"/>
    <x v="1"/>
  </r>
  <r>
    <n v="41"/>
    <x v="10"/>
    <s v="FDLE-CD-42-2018 - PREDIS 41/2018"/>
    <s v="ABOGADA TIPO II POLICIVO"/>
    <s v="Presentación de oferta"/>
    <s v="15/01/2018 01:19 PM (UTC -5 horas)"/>
    <n v="34800000"/>
    <s v="Proceso adjudicado y celebrado"/>
    <s v="SARA JIMENA DAVILA MEZA"/>
    <n v="481"/>
    <s v="CPS"/>
    <x v="1"/>
    <x v="1"/>
  </r>
  <r>
    <n v="42"/>
    <x v="10"/>
    <s v="FDLE-CD-43-2018 - PREDIS 42/2018"/>
    <s v="NOTIFICADOR"/>
    <s v="Presentación de oferta"/>
    <s v="15/01/2018 12:42 PM (UTC -5 horas)"/>
    <n v="17600000"/>
    <s v="Proceso adjudicado y celebrado"/>
    <s v="EDWIN ALBERTO VELASQUEZ BOTIVA"/>
    <n v="460"/>
    <s v="CPS"/>
    <x v="1"/>
    <x v="1"/>
  </r>
  <r>
    <n v="43"/>
    <x v="10"/>
    <s v="FDLE-CD-44-2018 - PREDIS 43/2018"/>
    <s v="NOTIFICADOR"/>
    <s v="Presentación de oferta"/>
    <s v="15/01/2018 02:37 PM (UTC -5 horas)"/>
    <n v="17600000"/>
    <s v="Proceso adjudicado y celebrado"/>
    <s v="WILSON PINTO BARON"/>
    <n v="465"/>
    <s v="CPS"/>
    <x v="1"/>
    <x v="1"/>
  </r>
  <r>
    <n v="44"/>
    <x v="10"/>
    <s v="FDLE-CD-45-2018 - PREDIS 44/2018"/>
    <s v="TECNICO DE ALMACEN 1 "/>
    <s v="Presentación de oferta"/>
    <s v="15/01/2018 03:42 PM (UTC -5 horas)"/>
    <n v="20640000"/>
    <s v="Proceso adjudicado y celebrado"/>
    <s v="JOSE ALEXANDER HERRERA BERDUGO "/>
    <n v="490"/>
    <s v="CPS"/>
    <x v="1"/>
    <x v="1"/>
  </r>
  <r>
    <n v="45"/>
    <x v="10"/>
    <s v="FDLE-CD-46-2018 - PREDIS 45/2018"/>
    <s v="RADICADOR"/>
    <s v="Presentación de oferta"/>
    <s v="15/01/2018 03:26 PM (UTC -5 horas)"/>
    <n v="16560000"/>
    <s v="Proceso adjudicado y celebrado"/>
    <s v="CATALINA REYES FORERO "/>
    <n v="472"/>
    <s v="CPS"/>
    <x v="1"/>
    <x v="1"/>
  </r>
  <r>
    <n v="46"/>
    <x v="10"/>
    <s v="FDLE-CD-47-2018 - PREDIS 46/2018"/>
    <s v="RADICADOR"/>
    <s v="Presentación de oferta"/>
    <s v="15/01/2018 04:54 PM (UTC -5 horas)"/>
    <n v="16560000"/>
    <s v="Proceso adjudicado y celebrado"/>
    <s v="BLANCA MARCELA CAMARGO RODRIGUEZ"/>
    <n v="484"/>
    <s v="CPS"/>
    <x v="1"/>
    <x v="1"/>
  </r>
  <r>
    <n v="47"/>
    <x v="10"/>
    <s v="FDLE-CD-48-2018 - PREDIS 47/2018"/>
    <s v="TECNICO JURIDICO DE POLICIVO"/>
    <s v="Presentación de oferta"/>
    <s v="15/01/2018 05:40 PM (UTC -5 horas)"/>
    <n v="23680000"/>
    <s v="Proceso adjudicado y celebrado"/>
    <s v="KARINA SOFIA OVIEDO TORRES"/>
    <n v="458"/>
    <s v="CPS"/>
    <x v="1"/>
    <x v="1"/>
  </r>
  <r>
    <n v="48"/>
    <x v="10"/>
    <s v="FDLE-CD-49-2018 - PREDIS 48/2018"/>
    <s v="ABOGADO I POLICIVO"/>
    <s v="Presentación de oferta"/>
    <s v="15/01/2018 06:20 PM (UTC -5 horas)"/>
    <n v="34800000"/>
    <s v="Proceso adjudicado y celebrado"/>
    <s v="DANIEL LEONARDO BEIRA FORERO"/>
    <n v="479"/>
    <s v="CPS"/>
    <x v="1"/>
    <x v="1"/>
  </r>
  <r>
    <n v="49"/>
    <x v="10"/>
    <s v="FDLE-CD-50-2018 - PREDIS 49/2018"/>
    <s v="AUXILIAR I POLICIVO"/>
    <s v="Presentación de oferta"/>
    <s v="15/01/2018 06:47 PM (UTC -5 horas)"/>
    <n v="17600000"/>
    <s v="Proceso adjudicado y celebrado"/>
    <s v="ANGELICA MARÍA SALAZAR BAYONA"/>
    <n v="485"/>
    <s v="CPS"/>
    <x v="1"/>
    <x v="1"/>
  </r>
  <r>
    <n v="50"/>
    <x v="10"/>
    <s v="FDLE-CD-51-2018 - PREDIS 50/2018"/>
    <s v="AUXILIAR CONTRATACION"/>
    <s v="Presentación de oferta"/>
    <s v="15/01/2018 06:23 PM (UTC -5 horas)"/>
    <n v="17600000"/>
    <s v="Proceso adjudicado y celebrado"/>
    <s v="IVAN CAMILO RODRÍGUEZ WILCHES"/>
    <n v="449"/>
    <s v="CPS"/>
    <x v="1"/>
    <x v="1"/>
  </r>
  <r>
    <n v="51"/>
    <x v="10"/>
    <s v="FDLE-CD-52-2018 - PREDIS 51/2018"/>
    <s v="RADICADOR"/>
    <s v="Presentación de oferta"/>
    <s v="15/01/2018 06:41 PM (UTC -5 horas)"/>
    <n v="16560000"/>
    <s v="Proceso adjudicado y celebrado"/>
    <s v="MAYERLI CAROLINA MARTÍNEZ ROMERO"/>
    <n v="475"/>
    <s v="CPS"/>
    <x v="1"/>
    <x v="1"/>
  </r>
  <r>
    <n v="52"/>
    <x v="10"/>
    <s v="FDLE-CD-53-2018 - PREDIS 52/2018"/>
    <s v="CPS-PROFESIONAL DE SEGUIMIENTO SUBSIDIO C"/>
    <s v="Presentación de oferta"/>
    <s v="15/01/2018 06:25 PM (UTC -5 horas)"/>
    <n v="34800000"/>
    <s v="Proceso adjudicado y celebrado"/>
    <s v="LILIANA CATALINA LARA SEPÚLVEDA"/>
    <n v="480"/>
    <s v="CPS"/>
    <x v="1"/>
    <x v="1"/>
  </r>
  <r>
    <n v="53"/>
    <x v="10"/>
    <s v="FDLE- CD-54- 2018  - PREDIS 53/2018"/>
    <s v="ALMACEN "/>
    <s v="Presentación de oferta"/>
    <s v="15/01/2018 11:45 PM (UTC -5 horas)"/>
    <n v="17040000"/>
    <s v="Proceso adjudicado y celebrado"/>
    <s v="RICHARD FERNANDO CORONADO CORONADO"/>
    <n v="487"/>
    <s v="CPS"/>
    <x v="1"/>
    <x v="1"/>
  </r>
  <r>
    <n v="54"/>
    <x v="10"/>
    <s v="FDLE-CD-55-2018 - PREDIS 54/2018"/>
    <s v="TECNICO ARCHIVO 3"/>
    <s v="Presentación de oferta"/>
    <s v="16/01/2018 03:21 PM (UTC -5 horas)"/>
    <n v="20640000"/>
    <s v="Proceso adjudicado y celebrado"/>
    <s v="ARELIS MEZA ESCORCIA"/>
    <n v="474"/>
    <s v="CPS"/>
    <x v="1"/>
    <x v="1"/>
  </r>
  <r>
    <n v="55"/>
    <x v="10"/>
    <s v="FDLE-CD-56-2018  - PREDIS 55/2018"/>
    <s v="CPS-PRENSA "/>
    <s v="Presentación de oferta"/>
    <s v="15/01/2018 09:34 PM (UTC -5 horas)"/>
    <n v="37200000"/>
    <s v="Proceso adjudicado y celebrado"/>
    <s v="JENNYFER BUSTOS RODRÍGUEZ"/>
    <n v="462"/>
    <s v="CPS"/>
    <x v="1"/>
    <x v="1"/>
  </r>
  <r>
    <n v="56"/>
    <x v="10"/>
    <s v="FDLE-CD-57-2018 - PREDIS 56/2018"/>
    <s v="AUXILIAR RIESGO"/>
    <s v="Presentación de oferta"/>
    <s v="15/01/2018 08:46 PM (UTC -5 horas)"/>
    <n v="17600000"/>
    <s v="Proceso adjudicado y celebrado"/>
    <s v="EFRAIN AMORTEGUI TRIANA"/>
    <n v="492"/>
    <s v="CPS"/>
    <x v="1"/>
    <x v="1"/>
  </r>
  <r>
    <n v="57"/>
    <x v="10"/>
    <s v="FDLE-CD-58-2018 - PREDIS 57/2018"/>
    <s v="ABOGADO II POLICIVO"/>
    <s v="Presentación de oferta"/>
    <s v="15/01/2018 08:22 PM (UTC -5 horas)"/>
    <n v="40000000"/>
    <s v="Proceso adjudicado y celebrado"/>
    <s v="ANNELADY GARCÍA HUMANEZ"/>
    <n v="459"/>
    <s v="CPS"/>
    <x v="1"/>
    <x v="1"/>
  </r>
  <r>
    <n v="58"/>
    <x v="10"/>
    <s v="FDLE-CD-59-2018 - PREDIS 58/2018"/>
    <s v="ABOGADO I POLICIVO"/>
    <s v="Presentación de oferta"/>
    <s v="15/01/2018 10:10 PM (UTC -5 horas)"/>
    <n v="34800000"/>
    <s v="Proceso adjudicado y celebrado"/>
    <s v="LUIS FERNANDO MANRIQUE CASTAÑEDA"/>
    <n v="495"/>
    <s v="CPS"/>
    <x v="1"/>
    <x v="1"/>
  </r>
  <r>
    <n v="59"/>
    <x v="10"/>
    <s v="FDLE-CD-60-2018 - PREDIS 59/2018"/>
    <s v="ABOGADO I POLICIVO"/>
    <s v="Presentación de oferta"/>
    <s v="15/01/2018 11:26 PM (UTC -5 horas)"/>
    <n v="34800000"/>
    <s v="Proceso adjudicado y celebrado"/>
    <s v="NUBIA ESTHER ORTEGA AVILA "/>
    <n v="498"/>
    <s v="CPS"/>
    <x v="1"/>
    <x v="1"/>
  </r>
  <r>
    <n v="60"/>
    <x v="10"/>
    <s v="FDLE-CD-61-2018 - PREDIS 60/2018"/>
    <s v="ABOGADO I POLICIVO"/>
    <s v="Presentación de oferta"/>
    <s v="15/01/2018 10:57 PM (UTC -5 horas)"/>
    <n v="34800000"/>
    <s v="Proceso adjudicado y celebrado"/>
    <s v="MARIA CLAUDIA FORERO AVILA"/>
    <n v="488"/>
    <s v="CPS"/>
    <x v="1"/>
    <x v="1"/>
  </r>
  <r>
    <n v="61"/>
    <x v="10"/>
    <s v="FDLE-CD-62-2018 - PREDIS 61/2018"/>
    <s v="TÉCNICO DE ARCHIVO"/>
    <s v="Presentación de oferta"/>
    <s v="15/01/2018 11:36 PM (UTC -5 horas)"/>
    <n v="20640000"/>
    <s v="Proceso adjudicado y celebrado"/>
    <s v="ADRIANA CARDENAS OVIEDO"/>
    <n v="464"/>
    <s v="CPS"/>
    <x v="1"/>
    <x v="1"/>
  </r>
  <r>
    <n v="62"/>
    <x v="10"/>
    <s v="FDLE-CD-63-2018 - PREDIS 62/2018"/>
    <s v="TÉCNICO DE ARCHIVO"/>
    <s v="Presentación de oferta"/>
    <s v="15/01/2018 10:31 PM (UTC -5 horas)"/>
    <n v="20640000"/>
    <s v="Proceso adjudicado y celebrado"/>
    <s v="MAYERLY PULIDO DIAZ"/>
    <n v="463"/>
    <s v="CPS"/>
    <x v="1"/>
    <x v="1"/>
  </r>
  <r>
    <n v="63"/>
    <x v="10"/>
    <s v="FDLE-CD-64-2018 - PREDIS 63/2018"/>
    <s v="CPS-PROFESIONAL SOCIAL SUBSIDIO C"/>
    <s v="Presentación de oferta"/>
    <s v="15/01/2018 10:59 PM (UTC -5 horas)"/>
    <n v="34800000"/>
    <s v="Proceso adjudicado y celebrado"/>
    <s v="LUZ ADRIANA BARRIGA ORTIZ"/>
    <n v="482"/>
    <s v="CPS"/>
    <x v="1"/>
    <x v="1"/>
  </r>
  <r>
    <n v="64"/>
    <x v="10"/>
    <s v="FDLE-CD-65-2018"/>
    <s v="TÉCNICO DE ARCHIVO"/>
    <s v="Presentación de oferta"/>
    <s v="16/01/2018 12:07 AM (UTC -5 horas)"/>
    <n v="20640000"/>
    <s v="Proceso adjudicado y celebrado"/>
    <s v="DIANA KASANDRA ACOSTA LOPEZ"/>
    <n v="461"/>
    <s v="CPS"/>
    <x v="1"/>
    <x v="1"/>
  </r>
  <r>
    <n v="65"/>
    <x v="10"/>
    <s v="FDLE-CD-66-2018"/>
    <s v="TÉCNICO CAF"/>
    <s v="Presentación de oferta"/>
    <s v="16/01/2018 12:31 AM (UTC -5 horas)"/>
    <n v="28800000"/>
    <s v="Proceso adjudicado y celebrado"/>
    <s v="NELLY ANGELICA MELENDEZ NUÑEZ"/>
    <n v="466"/>
    <s v="CPS"/>
    <x v="1"/>
    <x v="1"/>
  </r>
  <r>
    <n v="66"/>
    <x v="10"/>
    <s v="FDLE-CD-67-2018"/>
    <s v="CPS-PROFESIONAL DE CULTURA"/>
    <s v="Presentación de oferta"/>
    <s v="16/01/2018 01:21 PM (UTC -5 horas)"/>
    <n v="34400000"/>
    <s v="Proceso adjudicado y celebrado"/>
    <s v="DAVID MARTÍNEZ MOLANO"/>
    <n v="500"/>
    <s v="CPS"/>
    <x v="1"/>
    <x v="1"/>
  </r>
  <r>
    <n v="67"/>
    <x v="10"/>
    <s v="FDLE-CD-68-2018"/>
    <s v="CPS-REFERENTE DE DEPORTES"/>
    <s v="Presentación de oferta"/>
    <s v="16/01/2018 03:55 PM (UTC -5 horas)"/>
    <n v="33080000"/>
    <s v="Proceso adjudicado y celebrado"/>
    <s v="JUAN DAVID HOMEZ CASAS"/>
    <n v="506"/>
    <s v="CPS"/>
    <x v="1"/>
    <x v="1"/>
  </r>
  <r>
    <n v="68"/>
    <x v="10"/>
    <s v="FDLE-CD-69-2018"/>
    <s v="PROFESIONAL DE APOYO PARQUES"/>
    <s v="Presentación de oferta"/>
    <s v="16/01/2018 12:59 PM (UTC -5 horas)"/>
    <n v="42400000"/>
    <s v="Proceso adjudicado y celebrado"/>
    <s v="JOHN JAIRO POVEDA ORDUÑA"/>
    <n v="476"/>
    <s v="CPS"/>
    <x v="1"/>
    <x v="1"/>
  </r>
  <r>
    <n v="69"/>
    <x v="10"/>
    <s v="FDLE-CD-70-2018"/>
    <s v="TÉCNICO DE APOYO A PARQUES"/>
    <s v="Presentación de oferta"/>
    <s v="16/01/2018 02:47 PM (UTC -5 horas)"/>
    <n v="24000000"/>
    <s v="Proceso adjudicado y celebrado"/>
    <s v="NUBIA MARGOTH VALLEJO MOLINA"/>
    <n v="477"/>
    <s v="CPS"/>
    <x v="1"/>
    <x v="1"/>
  </r>
  <r>
    <n v="70"/>
    <x v="10"/>
    <s v="FDLE-CD-71-2018"/>
    <s v="PROFESIONAL DE APOYO A PARQUES"/>
    <s v="Presentación de oferta"/>
    <s v="16/01/2018 03:55 PM (UTC -5 horas)"/>
    <n v="39200000"/>
    <s v="Proceso adjudicado y celebrado"/>
    <s v="FAULA JANETH VARGAN GONZÁLEZ"/>
    <n v="478"/>
    <s v="CPS"/>
    <x v="1"/>
    <x v="1"/>
  </r>
  <r>
    <n v="71"/>
    <x v="10"/>
    <s v="FDLE-CD-72-2018"/>
    <s v="AUXILIAR II POLICIVO"/>
    <s v="Presentación de oferta"/>
    <s v="16/01/2018 04:26 PM (UTC -5 horas)"/>
    <n v="17600000"/>
    <s v="Proceso adjudicado y celebrado"/>
    <s v="CLAUDIA GISELA TORRES RANGEL"/>
    <n v="507"/>
    <s v="CPS"/>
    <x v="1"/>
    <x v="1"/>
  </r>
  <r>
    <n v="72"/>
    <x v="10"/>
    <s v="FDLE-CD-73-2018"/>
    <s v="PROFESIONAL DE MULTA POLICIVO"/>
    <s v="Presentación de oferta"/>
    <s v="16/01/2018 05:36 PM (UTC -5 horas)"/>
    <n v="37200000"/>
    <s v="Proceso adjudicado y celebrado"/>
    <s v="LUIGI EDISON PARRA FORERO"/>
    <n v="504"/>
    <s v="CPS"/>
    <x v="1"/>
    <x v="1"/>
  </r>
  <r>
    <n v="73"/>
    <x v="10"/>
    <s v="FDLE-CD-74-2018"/>
    <s v="PRODFESIONAL MULTAS POLICIVO"/>
    <s v="Presentación de oferta"/>
    <s v="16/01/2018 07:59 PM (UTC -5 horas)"/>
    <n v="37200000"/>
    <s v="Proceso adjudicado y celebrado"/>
    <s v="YESID FERNANDO MURCIA GALLO"/>
    <n v="493"/>
    <s v="CPS"/>
    <x v="1"/>
    <x v="1"/>
  </r>
  <r>
    <n v="74"/>
    <x v="10"/>
    <s v="FDLE-CD-75-2018"/>
    <s v="auxiliar juridico"/>
    <s v="Presentación de oferta"/>
    <s v="16/01/2018 05:43 PM (UTC -5 horas)"/>
    <n v="17600000"/>
    <s v="Proceso adjudicado y celebrado"/>
    <s v="SEBASTIAN FELIPE MERCHAN GIRALDO"/>
    <n v="494"/>
    <s v="CPS"/>
    <x v="1"/>
    <x v="1"/>
  </r>
  <r>
    <n v="75"/>
    <x v="10"/>
    <s v="FDLE-CD-76-2018"/>
    <s v="AUXILIAR II POLICIVO"/>
    <s v="Presentación de oferta"/>
    <s v="17/01/2018 07:58 PM (UTC -5 horas)"/>
    <n v="17600000"/>
    <s v="Proceso adjudicado y celebrado"/>
    <s v="JÉSSICA ANDREA PARADA MOLINA"/>
    <n v="516"/>
    <s v="CPS"/>
    <x v="1"/>
    <x v="1"/>
  </r>
  <r>
    <n v="76"/>
    <x v="10"/>
    <s v="FDLE-CD-77-2018"/>
    <s v="CONDUCTOR"/>
    <s v="Presentación de oferta"/>
    <s v="16/01/2018 03:25 PM (UTC -5 horas)"/>
    <n v="16800000"/>
    <s v="Proceso adjudicado y celebrado"/>
    <s v="FERNANDO ENRIQUE YAIMA OYOLA"/>
    <n v="483"/>
    <s v="CPS"/>
    <x v="1"/>
    <x v="1"/>
  </r>
  <r>
    <n v="77"/>
    <x v="10"/>
    <s v="FDLE-CD-78-2018"/>
    <s v="TECNICO EN SISTEMAS"/>
    <s v="Presentación de oferta"/>
    <s v="16/01/2018 07:01 PM (UTC -5 horas)"/>
    <n v="24000000"/>
    <s v="Proceso adjudicado y celebrado"/>
    <s v="CAMILO ANDRÉS WILCHES SARMIENTO"/>
    <n v="496"/>
    <s v="CPS"/>
    <x v="1"/>
    <x v="1"/>
  </r>
  <r>
    <n v="78"/>
    <x v="10"/>
    <s v="FDLE-CD-79-2018"/>
    <s v="AUXILIAR DE AMBIENTE"/>
    <s v="Presentación de oferta"/>
    <s v="16/01/2018 07:41 PM (UTC -5 horas)"/>
    <n v="17600000"/>
    <s v="Proceso adjudicado y celebrado"/>
    <s v="CAMILO ANDRÉS TORRES SÁNCHEZ"/>
    <n v="497"/>
    <s v="CPS"/>
    <x v="1"/>
    <x v="1"/>
  </r>
  <r>
    <n v="79"/>
    <x v="10"/>
    <s v="FDLE-CD-80-2018 - predis 79/2018"/>
    <s v="CONDUCTOR"/>
    <s v="Presentación de oferta"/>
    <s v="16/01/2018 06:30 PM (UTC -5 horas)"/>
    <n v="16800000"/>
    <s v="Proceso adjudicado y celebrado"/>
    <s v="CARLOS VIRGUEZ VIRGUEZ"/>
    <n v="486"/>
    <s v="CPS"/>
    <x v="1"/>
    <x v="1"/>
  </r>
  <r>
    <n v="80"/>
    <x v="10"/>
    <s v="FDLE-CD-81-2018"/>
    <s v="CPS-PROFESIONAL SOCIAL SUBCIDIO C"/>
    <s v="Presentación de oferta"/>
    <s v="16/01/2018 07:12 PM (UTC -5 horas)"/>
    <n v="34800000"/>
    <s v="Proceso adjudicado y celebrado"/>
    <s v="MARTHA CECILIA MAHECHA FUENTES"/>
    <n v="503"/>
    <s v="CPS"/>
    <x v="1"/>
    <x v="1"/>
  </r>
  <r>
    <n v="81"/>
    <x v="10"/>
    <s v="FDLE-CD-82-2018"/>
    <s v="PROFESIONAL CONTABLE Y FINANCIERO"/>
    <s v="Presentación de oferta"/>
    <s v="16/01/2018 10:45 PM (UTC -5 horas)"/>
    <n v="81950000"/>
    <s v="Proceso adjudicado y celebrado"/>
    <s v="YOLIMA CARDENAS PINZON"/>
    <n v="502"/>
    <s v="CPS"/>
    <x v="1"/>
    <x v="1"/>
  </r>
  <r>
    <n v="82"/>
    <x v="10"/>
    <s v="FDLE-CD-83-2018"/>
    <s v="REFERENTE AMBIENTAL"/>
    <s v="Presentación de oferta"/>
    <s v="17/01/2018 08:16 AM (UTC -5 horas)"/>
    <n v="40000000"/>
    <s v="Proceso adjudicado y celebrado"/>
    <s v="LUISA FERNANDA RAMIREZ TRUJILLO"/>
    <n v="509"/>
    <s v="CPS"/>
    <x v="1"/>
    <x v="1"/>
  </r>
  <r>
    <n v="83"/>
    <x v="10"/>
    <s v="FDLE-CD-84-2018"/>
    <s v="CPS-PROFESIONAL SOCIAL SUBCIDIO C"/>
    <s v="Presentación de oferta"/>
    <s v="16/01/2018 08:37 PM (UTC -5 horas)"/>
    <n v="34800000"/>
    <s v="Proceso adjudicado y celebrado"/>
    <s v="LUIS DAVID BURGOS"/>
    <n v="529"/>
    <s v="CPS"/>
    <x v="1"/>
    <x v="1"/>
  </r>
  <r>
    <n v="84"/>
    <x v="10"/>
    <s v="FDLE-CD-85-2018"/>
    <s v="CPS-PROFESIONAL DE CULTURA"/>
    <s v="Presentación de oferta"/>
    <s v="16/01/2018 09:12 PM (UTC -5 horas)"/>
    <n v="34400000"/>
    <s v="Proceso adjudicado y celebrado"/>
    <s v="MARYLIN SUAREZ GUTIERREZ"/>
    <n v="505"/>
    <s v="CPS"/>
    <x v="1"/>
    <x v="1"/>
  </r>
  <r>
    <n v="85"/>
    <x v="10"/>
    <s v="FDLE-CD-86-2018"/>
    <s v="NOTIFICADOR"/>
    <s v="Presentación de oferta"/>
    <s v="16/01/2018 09:16 PM (UTC -5 horas)"/>
    <n v="17600000"/>
    <s v="Proceso adjudicado y celebrado"/>
    <s v="HERNÁN CAMILO CASTAÑEDA MÉNDEZ"/>
    <n v="491"/>
    <s v="CPS"/>
    <x v="1"/>
    <x v="1"/>
  </r>
  <r>
    <n v="86"/>
    <x v="10"/>
    <s v="FDLE-CD-87-2018"/>
    <s v="PROFESIONAL PIGA"/>
    <s v="Presentación de oferta"/>
    <s v="16/01/2018 09:21 PM (UTC -5 horas)"/>
    <n v="34400000"/>
    <s v="Proceso adjudicado y celebrado"/>
    <s v="MANUEL ALEJANDRO GARZÓN CÁRDENAS"/>
    <n v="499"/>
    <s v="CPS"/>
    <x v="1"/>
    <x v="1"/>
  </r>
  <r>
    <n v="87"/>
    <x v="10"/>
    <s v="FDLE-CD-88-2017 "/>
    <s v="AUXILIAR INSPECCIONES "/>
    <s v="Presentación de oferta"/>
    <s v="16/01/2018 09:49 PM (UTC -5 horas)"/>
    <n v="17600000"/>
    <s v="Proceso adjudicado y celebrado"/>
    <s v="NIXON EDUARDO SANDOVAL MATEUS"/>
    <n v="489"/>
    <s v="CPS"/>
    <x v="1"/>
    <x v="1"/>
  </r>
  <r>
    <n v="88"/>
    <x v="10"/>
    <s v="FDLE-CD-89-2018"/>
    <s v="ABOGADO II ´POLICIVO"/>
    <s v="Presentación de oferta"/>
    <s v="16/01/2018 10:46 PM (UTC -5 horas)"/>
    <n v="40000000"/>
    <s v="Proceso adjudicado y celebrado"/>
    <s v="JENNY PAOLA FORERO GONZÁLEZ"/>
    <n v="520"/>
    <s v="CPS"/>
    <x v="1"/>
    <x v="1"/>
  </r>
  <r>
    <n v="89"/>
    <x v="10"/>
    <s v="FDLE-CD-90-2018"/>
    <s v="AUXILIAR I POLICIVO"/>
    <s v="Presentación de oferta"/>
    <s v="16/01/2018 11:40 PM (UTC -5 horas)"/>
    <n v="14400000"/>
    <s v="Proceso adjudicado y celebrado"/>
    <s v="DANIEL JOSUÉ BRICEÑO VERA"/>
    <n v="511"/>
    <s v="CPS"/>
    <x v="1"/>
    <x v="1"/>
  </r>
  <r>
    <n v="90"/>
    <x v="10"/>
    <s v="FDLE-CD-91-2018"/>
    <s v="CPS - ARQUITECTO "/>
    <s v="Presentación de oferta"/>
    <s v="16/01/2018 11:53 PM (UTC -5 horas)"/>
    <n v="55200000"/>
    <s v="Proceso adjudicado y celebrado"/>
    <s v="JORGE EDUARDO CEPEDA PARAMO"/>
    <n v="501"/>
    <s v="CPS"/>
    <x v="1"/>
    <x v="1"/>
  </r>
  <r>
    <n v="91"/>
    <x v="10"/>
    <s v="FDLE-CD-92-2018"/>
    <s v="CPS-PROFESIONAL ADULTO MAYOR"/>
    <s v="Presentación de oferta"/>
    <s v="16/01/2018 11:45 PM (UTC -5 horas)"/>
    <n v="34800000"/>
    <s v="Proceso adjudicado y celebrado"/>
    <s v="DIMAS HUMBERTO PARRA ORTIZ"/>
    <n v="508"/>
    <s v="CPS"/>
    <x v="1"/>
    <x v="1"/>
  </r>
  <r>
    <n v="92"/>
    <x v="10"/>
    <s v="FDLE-CD-93-2018"/>
    <s v="CPS-TECNICO DE DEPORTES"/>
    <s v="Presentación de oferta"/>
    <s v="17/01/2018 11:08 AM (UTC -5 horas)"/>
    <n v="28000000"/>
    <s v="Proceso adjudicado y celebrado"/>
    <s v="NELSON ALFONSO FLOREZ JIMENEZ"/>
    <n v="510"/>
    <s v="CPS"/>
    <x v="1"/>
    <x v="1"/>
  </r>
  <r>
    <n v="93"/>
    <x v="10"/>
    <s v="FDLE-CD-94-2018"/>
    <s v="CONDUCTORES"/>
    <s v="Presentación de oferta"/>
    <s v="17/01/2018 12:10 PM (UTC -5 horas)"/>
    <n v="16800000"/>
    <s v="Proceso adjudicado y celebrado"/>
    <s v="CARLOS AUGUSTO CALDERON CANO _x000a_"/>
    <n v="514"/>
    <s v="CPS"/>
    <x v="1"/>
    <x v="1"/>
  </r>
  <r>
    <n v="94"/>
    <x v="10"/>
    <s v="FDLE-CD-95-2018 - PREDIS 80/2018"/>
    <s v="PROFESIONAL DE CONTRTACIÓN"/>
    <s v="Presentación de oferta"/>
    <s v="17/01/2018 07:53 PM (UTC -5 horas)"/>
    <n v="77000000"/>
    <s v="Proceso adjudicado y celebrado"/>
    <s v="JAVIER JOSE VERGARA HERNANDEZ"/>
    <n v="517"/>
    <s v="CPS"/>
    <x v="1"/>
    <x v="1"/>
  </r>
  <r>
    <n v="95"/>
    <x v="10"/>
    <s v="FDLE-CD-96-2018 - PREDIS 95/2018"/>
    <s v="INSPECCIÓN DE POLICÍA "/>
    <s v="Presentación de oferta"/>
    <s v="17/01/2018 07:23 PM (UTC -5 horas)"/>
    <n v="53200000"/>
    <s v="Proceso adjudicado y celebrado"/>
    <s v="ALIRIO ALEXANDER FELIX RODRIGUEZ"/>
    <n v="536"/>
    <s v="CPS"/>
    <x v="1"/>
    <x v="1"/>
  </r>
  <r>
    <n v="96"/>
    <x v="10"/>
    <s v="FDLE-CD- 97-2018 - PREDIS 96/2018"/>
    <s v="PRENSA "/>
    <s v="Presentación de oferta"/>
    <s v="17/01/2018 09:40 PM (UTC -5 horas)"/>
    <n v="37200000"/>
    <s v="Proceso adjudicado y celebrado"/>
    <s v="ANTONIO CARLOS MONROY CASTELLANOS "/>
    <n v="531"/>
    <s v="CPS"/>
    <x v="1"/>
    <x v="1"/>
  </r>
  <r>
    <n v="97"/>
    <x v="10"/>
    <s v="FDLE-CD-98-2018 - PREDIS 97/2018"/>
    <s v="OPERADOR CONMUTADOR"/>
    <s v="Presentación de oferta"/>
    <s v="17/01/2018 07:16 PM (UTC -5 horas)"/>
    <n v="20640000"/>
    <s v="Proceso adjudicado y celebrado"/>
    <s v="ASTRID LIZETH CORREA ROJAS "/>
    <n v="518"/>
    <s v="CPS"/>
    <x v="1"/>
    <x v="1"/>
  </r>
  <r>
    <n v="98"/>
    <x v="10"/>
    <s v="FDLE-CD-99-2018 - PREDIS 98/2018"/>
    <s v="CPS-TECNICO ADULTO MAYOR"/>
    <s v="Presentación de oferta"/>
    <s v="17/01/2018 08:11 PM (UTC -5 horas)"/>
    <n v="20640000"/>
    <s v="Proceso adjudicado y celebrado"/>
    <s v="MARTIN ROJAS GUARIN"/>
    <n v="519"/>
    <s v="CPS"/>
    <x v="1"/>
    <x v="1"/>
  </r>
  <r>
    <n v="99"/>
    <x v="10"/>
    <s v="FDLE-CD-100-2018 - PREDIS 99/2018"/>
    <s v="TÉCNICO JURÍDICO"/>
    <s v="Presentación de oferta"/>
    <s v="17/01/2018 09:28 PM (UTC -5 horas)"/>
    <n v="23680000"/>
    <s v="Proceso adjudicado y celebrado"/>
    <s v="EDWIN ALFONSO CORREDOR DIAZ"/>
    <n v="513"/>
    <s v="CPS"/>
    <x v="1"/>
    <x v="1"/>
  </r>
  <r>
    <n v="100"/>
    <x v="10"/>
    <s v="FDLE-CD-101-2018 - predis 100/2018"/>
    <s v="TÉCNICO JURÍDICO"/>
    <s v="Presentación de oferta"/>
    <s v="17/01/2018 10:20 PM (UTC -5 horas)"/>
    <n v="23680000"/>
    <s v="Proceso adjudicado y celebrado"/>
    <s v="WILSON JAVIER BARRERA SOTELO"/>
    <n v="515"/>
    <s v="CPS"/>
    <x v="1"/>
    <x v="1"/>
  </r>
  <r>
    <n v="101"/>
    <x v="10"/>
    <s v="FDLE-CD-102 - predis 101/2018"/>
    <s v="ABOGADO I POLICIVO"/>
    <s v="Presentación de oferta"/>
    <s v="17/01/2018 09:42 PM (UTC -5 horas)"/>
    <n v="34800000"/>
    <s v="Proceso adjudicado y celebrado"/>
    <s v="CLARA ELENA REYES TORRES"/>
    <n v="525"/>
    <s v="CPS"/>
    <x v="1"/>
    <x v="1"/>
  </r>
  <r>
    <n v="102"/>
    <x v="10"/>
    <s v="FDLE-CD-103 - 2018 - predis 102/2018"/>
    <s v="AUXILIAR TIPO II POLICIVO"/>
    <s v="Presentación de oferta"/>
    <s v="18/01/2018 03:47 PM (UTC -5 horas)"/>
    <n v="17600000"/>
    <s v="Proceso adjudicado y celebrado"/>
    <s v="KATHERINE CÁRDENAS RODRÍGUEZ"/>
    <n v="533"/>
    <s v="CPS"/>
    <x v="1"/>
    <x v="1"/>
  </r>
  <r>
    <n v="103"/>
    <x v="10"/>
    <s v="FDLE-CD-104-2018 - predis 103/2018"/>
    <s v="AUXILIAR I POLICIVO"/>
    <s v="Presentación de oferta"/>
    <s v="19/01/2018 08:55 AM (UTC -5 horas)"/>
    <n v="14400000"/>
    <s v="Proceso adjudicado y celebrado"/>
    <s v="ISAAC SEBASTIAN OSPINA LEGARDA"/>
    <n v="540"/>
    <s v="CPS"/>
    <x v="1"/>
    <x v="1"/>
  </r>
  <r>
    <n v="104"/>
    <x v="10"/>
    <s v="FDLE-CD-105-2018 - predis 104/2018"/>
    <s v="ABOGADO II POLICIVO"/>
    <s v="Presentación de oferta"/>
    <s v="19/01/2018 02:46 PM (UTC -5 horas)"/>
    <n v="40000000"/>
    <s v="Proceso adjudicado y celebrado"/>
    <s v="DENNIS NATALIA BERNAL RAMIREZ"/>
    <n v="530"/>
    <s v="CPS"/>
    <x v="1"/>
    <x v="1"/>
  </r>
  <r>
    <n v="105"/>
    <x v="10"/>
    <s v="FDLE-CD-106-2018 - predis 105/2018"/>
    <s v="CPS-PROFESIONALSOCIAL SUBCIDIO C"/>
    <s v="Presentación de oferta"/>
    <s v="19/01/2018 03:12 PM (UTC -5 horas)"/>
    <n v="34800000"/>
    <s v="Proceso adjudicado y celebrado"/>
    <s v="SANDRA LILIANA MORENO ROJAS"/>
    <n v="554"/>
    <s v="CPS"/>
    <x v="1"/>
    <x v="1"/>
  </r>
  <r>
    <n v="106"/>
    <x v="10"/>
    <s v="FDLE-CD-107-2018 - predis 106/2018"/>
    <s v="PROFESIONAL PLANEACIÓN - SUPERVISIÓN"/>
    <s v="Presentación de oferta"/>
    <s v="19/01/2018 10:29 AM (UTC -5 horas)"/>
    <n v="42400000"/>
    <s v="Proceso adjudicado y celebrado"/>
    <s v="VICTOR HUGO HERRERA DELGADO"/>
    <n v="522"/>
    <s v="CPS"/>
    <x v="1"/>
    <x v="1"/>
  </r>
  <r>
    <n v="107"/>
    <x v="10"/>
    <s v="FDLE-CD-108-2018 - predis 107/2018"/>
    <s v="TÉCNICO VIVE DIGITAL"/>
    <s v="Presentación de oferta"/>
    <s v="19/01/2018 09:18 AM (UTC -5 horas)"/>
    <n v="21920000"/>
    <s v="Proceso adjudicado y celebrado"/>
    <s v="MIRYAM FERNANDA PLAZAS PEÑA"/>
    <n v="523"/>
    <s v="CPS"/>
    <x v="1"/>
    <x v="1"/>
  </r>
  <r>
    <n v="108"/>
    <x v="10"/>
    <s v="FDLE-CD-109-2018 - predis 108/2018"/>
    <s v="TECNICO SUBSIDIO C"/>
    <s v="Presentación de oferta"/>
    <s v="19/01/2018 08:03 PM (UTC -5 horas)"/>
    <n v="24000000"/>
    <s v="Proceso adjudicado y celebrado"/>
    <s v="YUDY LORENA BARRERA BAQUERO"/>
    <n v="527"/>
    <s v="CPS"/>
    <x v="1"/>
    <x v="1"/>
  </r>
  <r>
    <n v="109"/>
    <x v="10"/>
    <s v="FDLE-CD-110-2018 - predis 109/2018"/>
    <s v="CPS-TECNICO ADULTO MAYOR"/>
    <s v="Presentación de oferta"/>
    <s v="19/01/2018 04:43 PM (UTC -5 horas)"/>
    <n v="20640000"/>
    <s v="Proceso adjudicado y celebrado"/>
    <s v="LUDY ESPERANZA ROJAS PINTO"/>
    <n v="528"/>
    <s v="CPS"/>
    <x v="1"/>
    <x v="1"/>
  </r>
  <r>
    <n v="110"/>
    <x v="10"/>
    <s v="FDLE-CD-111-2018 - predis 110/2018"/>
    <s v="PROFESIONAL SUBSIDIO C"/>
    <s v="Presentación de oferta"/>
    <s v="19/01/2018 11:17 PM (UTC -5 horas)"/>
    <n v="34800000"/>
    <s v="Proceso adjudicado y celebrado"/>
    <s v="STEPHANY RODRÍGUEZ TORRES"/>
    <n v="567"/>
    <s v="CPS"/>
    <x v="1"/>
    <x v="1"/>
  </r>
  <r>
    <n v="111"/>
    <x v="10"/>
    <s v="FDLE-CD-112-2018 - predis 111/2018"/>
    <s v="TÉCNICO DE ARCHIVO DESCONGESTIÓN"/>
    <s v="Presentación de oferta"/>
    <s v="19/01/2018 12:26 PM (UTC -5 horas)"/>
    <n v="20640000"/>
    <s v="Proceso adjudicado y celebrado"/>
    <s v="PIEDAD NOHEMY ARANGO PINILLA"/>
    <n v="534"/>
    <s v="CPS"/>
    <x v="1"/>
    <x v="1"/>
  </r>
  <r>
    <n v="112"/>
    <x v="10"/>
    <s v="FDLE-CD-113-2018 - predis 112/2018"/>
    <s v="NOTIFICADOR INSPECCIONES"/>
    <s v="Presentación de oferta"/>
    <s v="19/01/2018 04:54 PM (UTC -5 horas)"/>
    <n v="17600000"/>
    <s v="Proceso adjudicado y celebrado"/>
    <s v="REINALDO ROJAS LEIVA"/>
    <n v="546"/>
    <s v="CPS"/>
    <x v="1"/>
    <x v="1"/>
  </r>
  <r>
    <n v="113"/>
    <x v="10"/>
    <s v="FDLE-CD-114-2018 - PREDIS 113/2018"/>
    <s v="INGENIERO MECANICO"/>
    <s v="Presentación de oferta"/>
    <s v="19/01/2018 03:11 PM (UTC -5 horas)"/>
    <n v="34800000"/>
    <s v="Proceso adjudicado y celebrado"/>
    <s v="JULIAN DAVID HERRERA SANDOVAL"/>
    <n v="537"/>
    <s v="CPS"/>
    <x v="1"/>
    <x v="1"/>
  </r>
  <r>
    <n v="114"/>
    <x v="10"/>
    <s v="FDLE-CD--115-2018 - PREDIS 114/2018"/>
    <s v="CPS-REFERENTE OBSERVATORIO"/>
    <s v="Presentación de oferta"/>
    <s v="19/01/2018 05:28 PM (UTC -5 horas)"/>
    <n v="37440000"/>
    <s v="Proceso adjudicado y celebrado"/>
    <s v="PAULA JOHANA DEL CASTILLO BRICEÑO"/>
    <n v="524"/>
    <s v="CPS"/>
    <x v="1"/>
    <x v="1"/>
  </r>
  <r>
    <n v="115"/>
    <x v="10"/>
    <s v="FDLE-CD--115-2018 - PREDIS "/>
    <s v="PRESTACION SE SERVICIOS"/>
    <s v="Presentación de oferta"/>
    <s v="19/01/2018 05:28 PM (UTC -5 horas)"/>
    <n v="37200000"/>
    <s v="Proceso adjudicado y celebrado"/>
    <s v="ANGÉLICA GONZÁLEZ"/>
    <n v="564"/>
    <s v="CPS"/>
    <x v="1"/>
    <x v="1"/>
  </r>
  <r>
    <n v="0"/>
    <x v="10"/>
    <s v="FDLE-CD-116-2018"/>
    <s v="PROFESIONAL DE MULTAS POLICIVO"/>
    <s v="Presentación de oferta"/>
    <s v="19/01/2018 11:24 PM (UTC -5 horas)"/>
    <n v="0"/>
    <s v="Proceso en evaluación y observaciones"/>
    <s v="SIN ADJUDICAR"/>
    <s v="N/A"/>
    <s v="N/A"/>
    <x v="0"/>
    <x v="0"/>
  </r>
  <r>
    <n v="116"/>
    <x v="10"/>
    <s v="FDLE-CD- 117- 2018 - PREDIS 116/2018"/>
    <s v="auxiliar juridico"/>
    <s v="Presentación de oferta"/>
    <s v="19/01/2018 08:15 PM (UTC -5 horas)"/>
    <n v="14400000"/>
    <s v="Proceso adjudicado y celebrado"/>
    <s v="KEVINN STEVEN CARRERA CHOCONTA"/>
    <n v="560"/>
    <s v="CPS"/>
    <x v="1"/>
    <x v="1"/>
  </r>
  <r>
    <n v="117"/>
    <x v="10"/>
    <s v="FDLE-CD-118-2017 - PREDIS 117/2018"/>
    <s v="ABOGADO II POLICIVO"/>
    <s v="Presentación de oferta"/>
    <s v="19/01/2018 05:47 PM (UTC -5 horas)"/>
    <n v="40000000"/>
    <s v="Proceso adjudicado y celebrado"/>
    <s v="LULÚ CELY RUBIANO "/>
    <n v="532"/>
    <s v="CPS"/>
    <x v="1"/>
    <x v="1"/>
  </r>
  <r>
    <n v="118"/>
    <x v="10"/>
    <s v="FDLE-CD-119-2018 - PREDIS 118/2018"/>
    <s v="TÉCNICO VIVE DIGITAL"/>
    <s v="Presentación de oferta"/>
    <s v="19/01/2018 04:55 PM (UTC -5 horas)"/>
    <n v="21920000"/>
    <s v="Proceso adjudicado y celebrado"/>
    <s v="BRAYAN STEVEN RAMOS LANCHEROS"/>
    <n v="526"/>
    <s v="CPS"/>
    <x v="1"/>
    <x v="1"/>
  </r>
  <r>
    <n v="119"/>
    <x v="10"/>
    <s v="FDLE-CD-120-2018 - PREDIS 119/2018"/>
    <s v="ABOGADO INSPECCIONES"/>
    <s v="Presentación de oferta"/>
    <s v="19/01/2018 07:09 PM (UTC -5 horas)"/>
    <n v="34400000"/>
    <s v="Proceso adjudicado y celebrado"/>
    <s v="SANDRA YADIRA ALBARRACIN AFRICANO"/>
    <n v="535"/>
    <s v="CPS"/>
    <x v="1"/>
    <x v="1"/>
  </r>
  <r>
    <n v="120"/>
    <x v="10"/>
    <s v="FDLE-CD-120-2018 - PREDIS "/>
    <s v="PRESTACIÓN DE SERVICIOS"/>
    <s v="Presentación de oferta"/>
    <m/>
    <n v="14960000"/>
    <s v="Proceso adjudicado y celebrado"/>
    <s v="HECTOR RIVERA ROJAS"/>
    <n v="538"/>
    <s v="CPS"/>
    <x v="1"/>
    <x v="1"/>
  </r>
  <r>
    <n v="0"/>
    <x v="10"/>
    <s v="FDLE-CD-121-2018"/>
    <s v="AYUDANTE DE OBRA"/>
    <s v="Presentación de oferta"/>
    <s v="19/01/2018 08:17 PM (UTC -5 horas)"/>
    <n v="0"/>
    <s v="Proceso en evaluación y observaciones"/>
    <s v="SIN ADJUDICAR"/>
    <s v="N/A"/>
    <s v="N/A"/>
    <x v="0"/>
    <x v="0"/>
  </r>
  <r>
    <n v="121"/>
    <x v="10"/>
    <s v="FDLE-CD-122-2018 - PREDIS 121/2018"/>
    <s v="PROFESIONAL ALMACEN"/>
    <s v="Presentación de oferta"/>
    <s v="19/01/2018 10:41 PM (UTC -5 horas)"/>
    <n v="40000000"/>
    <s v="Proceso adjudicado y celebrado"/>
    <s v="LUIS FERNANDO VERGARA CARRIAZO"/>
    <n v="539"/>
    <s v="CPS"/>
    <x v="1"/>
    <x v="1"/>
  </r>
  <r>
    <n v="122"/>
    <x v="10"/>
    <s v="FDLE-CD-123-2018 - PREDIS 122/2018"/>
    <s v="AUXILIAR BMC"/>
    <s v="Presentación de oferta"/>
    <s v="19/01/2018 07:39 PM (UTC -5 horas)"/>
    <n v="12480000"/>
    <s v="Proceso adjudicado y celebrado"/>
    <s v="EDUARDO ENRIQUE GUEVARA PRIETO "/>
    <n v="636"/>
    <s v="CPS"/>
    <x v="1"/>
    <x v="1"/>
  </r>
  <r>
    <n v="123"/>
    <x v="10"/>
    <s v="FDLE-CD-124-2018 - PREDIS 123/2018"/>
    <s v="CONDUCTOR DOBLE TROQUE"/>
    <s v="Presentación de oferta"/>
    <s v="22/01/2018 07:53 PM (UTC -5 horas)"/>
    <n v="17600000"/>
    <s v="Proceso adjudicado y celebrado"/>
    <s v="WILLIAM FERNANDO VEGA NEME"/>
    <n v="563"/>
    <s v="CPS"/>
    <x v="1"/>
    <x v="1"/>
  </r>
  <r>
    <n v="124"/>
    <x v="10"/>
    <s v="FDLE-CD-125-2018 - PREDIS 124/2018"/>
    <s v="CPS -COORDINADOR BMC (ESTE COSNTRATO ESTA DUPLIADO)"/>
    <s v="Presentación de oferta"/>
    <s v="22/01/2018 02:52 PM (UTC -5 horas)"/>
    <n v="18080000"/>
    <s v="Proceso adjudicado y celebrado"/>
    <s v="ROBERTO SEBASTIAN BARRERA CASTIBLANCO"/>
    <n v="570"/>
    <s v="CPS"/>
    <x v="1"/>
    <x v="1"/>
  </r>
  <r>
    <n v="125"/>
    <x v="10"/>
    <s v="FDLE-CD-126-2018 - PREDIS 125/2018"/>
    <s v="AYUDANTE DE OBRA"/>
    <s v="Presentación de oferta"/>
    <s v="22/01/2018 11:38 AM (UTC -5 horas)"/>
    <n v="14960000"/>
    <s v="Proceso adjudicado y celebrado"/>
    <s v="FABIÁN ESTEBAN PÉREZ MORENO"/>
    <n v="545"/>
    <s v="CPS"/>
    <x v="1"/>
    <x v="1"/>
  </r>
  <r>
    <n v="126"/>
    <x v="10"/>
    <s v="FDLE-CD-127-2018 - PREDIS 126/2018"/>
    <s v="RADICADOR"/>
    <s v="Presentación de oferta"/>
    <s v="23/01/2018 03:03 PM (UTC -5 horas)"/>
    <n v="16560000"/>
    <s v="Proceso adjudicado y celebrado"/>
    <s v="EBER YECID CUEVAS RINCON"/>
    <n v="571"/>
    <s v="CPS"/>
    <x v="1"/>
    <x v="1"/>
  </r>
  <r>
    <n v="127"/>
    <x v="10"/>
    <s v="FDLE-CD-128-2018 - PREDIS 127/2018"/>
    <s v="PROF. INGENIERO CASA DEL CONSUMIDOR"/>
    <s v="Presentación de oferta"/>
    <s v="19/01/2018 11:47 PM (UTC -5 horas)"/>
    <n v="32000000"/>
    <s v="Proceso adjudicado y celebrado"/>
    <s v="JOSE LUIS CESPEDES ZAMORA"/>
    <n v="548"/>
    <s v="CPS"/>
    <x v="1"/>
    <x v="1"/>
  </r>
  <r>
    <n v="128"/>
    <x v="10"/>
    <s v="FDLE-CD-129 -2018 . PREDIS 128/2018"/>
    <s v="AUXILIAR II POLICIVO"/>
    <s v="Presentación de oferta"/>
    <s v="19/01/2018 10:07 PM (UTC -5 horas)"/>
    <n v="17600000"/>
    <s v="Proceso adjudicado y celebrado"/>
    <s v="YEFERSON ARMANDO CRISTANCHO"/>
    <n v="531"/>
    <s v="CPS"/>
    <x v="1"/>
    <x v="1"/>
  </r>
  <r>
    <n v="129"/>
    <x v="10"/>
    <s v="FDLE-CD-130-2018 - PREDIS 129/2018"/>
    <s v="CONDUCTOR"/>
    <s v="Presentación de oferta"/>
    <s v="19/01/2018 09:47 PM (UTC -5 horas)"/>
    <n v="16800000"/>
    <s v="Proceso adjudicado y celebrado"/>
    <s v="JONATHAN CAMILO CUBIDES MOSCOSO _x000a_"/>
    <n v="550"/>
    <s v="CPS"/>
    <x v="1"/>
    <x v="1"/>
  </r>
  <r>
    <n v="130"/>
    <x v="10"/>
    <s v="FDLE-CD-131-2018 - PREDIS 130/2018"/>
    <s v="AUXILIAR JAL"/>
    <s v="Presentación de oferta"/>
    <s v="19/01/2018 11:14 PM (UTC -5 horas)"/>
    <n v="17600000"/>
    <s v="Proceso adjudicado y celebrado"/>
    <s v="JORGE MARIO PLATA CADENA"/>
    <n v="541"/>
    <s v="CPS"/>
    <x v="1"/>
    <x v="1"/>
  </r>
  <r>
    <n v="131"/>
    <x v="10"/>
    <s v="FDLE-CD-132-2018 - PREDIS 131/2018"/>
    <s v="PROFESIONAL DERECHO CASA DEL CONSUMIDOR"/>
    <s v="Presentación de oferta"/>
    <s v="22/01/2018 08:58 AM (UTC -5 horas)"/>
    <n v="32000000"/>
    <s v="Proceso adjudicado y celebrado"/>
    <s v="ANGELA PATRICIA DÍAZ DUQUE"/>
    <n v="544"/>
    <s v="CPS"/>
    <x v="1"/>
    <x v="1"/>
  </r>
  <r>
    <n v="132"/>
    <x v="10"/>
    <s v="FDLE-CD-133-2018 - PREDIS 132/2018"/>
    <s v="COORDINADOR PLANEACION"/>
    <s v="Presentación de oferta"/>
    <s v="22/01/2018 10:25 AM (UTC -5 horas)"/>
    <n v="52200000"/>
    <s v="Proceso adjudicado y celebrado"/>
    <s v="LUIS EDUARDO GUTIERREZ MAZA"/>
    <n v="542"/>
    <s v="CPS"/>
    <x v="1"/>
    <x v="1"/>
  </r>
  <r>
    <n v="133"/>
    <x v="10"/>
    <s v="FDLE-CD-134 DE 2018 - PREDIS 133/2018"/>
    <s v="INSPECCIÓN "/>
    <s v="Presentación de oferta"/>
    <s v="22/01/2018 09:46 AM (UTC -5 horas)"/>
    <n v="34400000"/>
    <s v="Proceso adjudicado y celebrado"/>
    <s v="SONIA ANDREA RAMIREZ LAMY"/>
    <n v="586"/>
    <s v="CPS"/>
    <x v="1"/>
    <x v="1"/>
  </r>
  <r>
    <n v="134"/>
    <x v="10"/>
    <s v="FDLE-CD-135-2018 - PREDIS 134/2018"/>
    <s v="TÉCNICO DE ARCHIVO DESCONGESTIÓN"/>
    <s v="Presentación de oferta"/>
    <s v="22/01/2018 10:47 AM (UTC -5 horas)"/>
    <n v="20640000"/>
    <s v="Proceso adjudicado y celebrado"/>
    <s v="ANYI LORENA NIÑO TAMBO"/>
    <n v="543"/>
    <s v="CPS"/>
    <x v="1"/>
    <x v="1"/>
  </r>
  <r>
    <n v="135"/>
    <x v="10"/>
    <s v="FDLE-CD-136-2018 - PREDIS 135/2018"/>
    <s v="AUXILIAR I POLICIVO"/>
    <s v="Presentación de oferta"/>
    <s v="22/01/2018 04:03 PM (UTC -5 horas)"/>
    <n v="14400000"/>
    <s v="Proceso adjudicado y celebrado"/>
    <s v="ANGELICA MARIA MAYORDOMO MACIAS"/>
    <n v="553"/>
    <s v="CPS"/>
    <x v="1"/>
    <x v="1"/>
  </r>
  <r>
    <n v="136"/>
    <x v="10"/>
    <s v="FDLE-CD-137-2018 - PREDIS 136/2018"/>
    <s v="TECNICO JURIDICO POLICIVO"/>
    <s v="Presentación de oferta"/>
    <s v="22/01/2018 08:44 PM (UTC -5 horas)"/>
    <n v="23680000"/>
    <s v="Proceso adjudicado y celebrado"/>
    <s v="ANGÉLICA MARÍA QUINTERO TAMAYO"/>
    <n v="574"/>
    <s v="CPS"/>
    <x v="1"/>
    <x v="1"/>
  </r>
  <r>
    <n v="137"/>
    <x v="10"/>
    <s v="FDLE-CD-138-2018 - PREDIS 137/2018"/>
    <s v="TECNICO JURIDICO POLICIVO"/>
    <s v="Presentación de oferta"/>
    <s v="22/01/2018 09:22 PM (UTC -5 horas)"/>
    <n v="23680000"/>
    <s v="Proceso adjudicado y celebrado"/>
    <s v="ANA MELISSA LARA PLATIN "/>
    <n v="577"/>
    <s v="CPS"/>
    <x v="1"/>
    <x v="1"/>
  </r>
  <r>
    <n v="138"/>
    <x v="10"/>
    <s v="FDLE-CD-139-2018 - PREDIS 138/2018"/>
    <s v="ABOGADO I POLICIVO"/>
    <s v="Presentación de oferta"/>
    <s v="22/01/2018 10:47 PM (UTC -5 horas)"/>
    <n v="34800000"/>
    <s v="Proceso adjudicado y celebrado"/>
    <s v="ANDRES ALBERTO PINZON DEAZA"/>
    <n v="569"/>
    <s v="CPS"/>
    <x v="1"/>
    <x v="1"/>
  </r>
  <r>
    <n v="139"/>
    <x v="10"/>
    <s v="FDLE-CD-140-2018 - PREDIS 138/2018"/>
    <s v="ABOGADO I POLICIVO"/>
    <s v="Presentación de oferta"/>
    <s v="22/01/2018 11:20 PM (UTC -5 horas)"/>
    <n v="34800000"/>
    <s v="Proceso adjudicado y celebrado"/>
    <s v="NELSY YANIRA MATALLANA CUERVO"/>
    <n v="566"/>
    <s v="CPS"/>
    <x v="1"/>
    <x v="1"/>
  </r>
  <r>
    <n v="140"/>
    <x v="10"/>
    <s v="FDLE-CD-141-2018 - PREDIS 140/2018"/>
    <s v="ABOGADO I POLICIVO"/>
    <s v="Presentación de oferta"/>
    <s v="22/01/2018 04:52 PM (UTC -5 horas)"/>
    <n v="34800000"/>
    <s v="Proceso adjudicado y celebrado"/>
    <s v="JAIME ALBERTO RATIVA RAMIREZ"/>
    <n v="558"/>
    <s v="CPS"/>
    <x v="1"/>
    <x v="1"/>
  </r>
  <r>
    <n v="141"/>
    <x v="10"/>
    <s v="FDLE-CD-142-2018 - PREDIS 141/2018"/>
    <s v="ABOGADO I POLICIVO"/>
    <s v="Presentación de oferta"/>
    <s v="22/01/2018 11:46 PM (UTC -5 horas)"/>
    <n v="34800000"/>
    <s v="Proceso adjudicado y celebrado"/>
    <s v="DANNY MAURICIO SUAREZ MORALES"/>
    <n v="600"/>
    <s v="CPS"/>
    <x v="1"/>
    <x v="1"/>
  </r>
  <r>
    <n v="142"/>
    <x v="10"/>
    <s v="FDLE-CD-143-2018 - PREDIS 142/2018"/>
    <s v="ABOGADO I POLICIVO"/>
    <s v="Presentación de oferta"/>
    <s v="23/01/2018 11:02 AM (UTC -5 horas)"/>
    <n v="34800000"/>
    <s v="Proceso adjudicado y celebrado"/>
    <s v="ADABEL CAMACHO ESTUPIÑAN "/>
    <n v="561"/>
    <s v="CPS"/>
    <x v="1"/>
    <x v="1"/>
  </r>
  <r>
    <n v="143"/>
    <x v="10"/>
    <s v="FDLE-CD-144-2018 - PREDIS 143/2018"/>
    <s v="AUXILIAR SEGURIDAD"/>
    <s v="Presentación de oferta"/>
    <s v="22/01/2018 04:10 PM (UTC -5 horas)"/>
    <n v="14960000"/>
    <s v="Proceso adjudicado y celebrado"/>
    <s v="LUISA FERNANDA GUERRERO ESPITIA"/>
    <n v="552"/>
    <s v="CPS"/>
    <x v="1"/>
    <x v="1"/>
  </r>
  <r>
    <n v="144"/>
    <x v="10"/>
    <s v="FDLE-CD-145-2018 - PREDIS 144/2018"/>
    <s v="CPS-PROFESIONAL AYUDA TECNICAS"/>
    <s v="Presentación de oferta"/>
    <s v="22/01/2018 09:41 PM (UTC -5 horas)"/>
    <n v="34800000"/>
    <s v="Proceso adjudicado y celebrado"/>
    <s v="HUGO ALEJANDRO BUITRAGO CASTAÑEDA"/>
    <n v="572"/>
    <s v="CPS"/>
    <x v="1"/>
    <x v="1"/>
  </r>
  <r>
    <n v="145"/>
    <x v="10"/>
    <s v="FDLE-CD-146-2018 - PREDIS 145/2018"/>
    <s v="FORMULADOR DE PARQUES"/>
    <s v="Presentación de oferta"/>
    <s v="22/01/2018 11:18 AM (UTC -5 horas)"/>
    <n v="48000000"/>
    <s v="Proceso adjudicado y celebrado"/>
    <s v="FERNANDO IVAN JAIMES RADA"/>
    <n v="547"/>
    <s v="CPS"/>
    <x v="1"/>
    <x v="1"/>
  </r>
  <r>
    <n v="146"/>
    <x v="10"/>
    <s v="FDLE -CD-147-2018 - PREDIS 146/2018"/>
    <s v="TECNICO ARCHIVO"/>
    <s v="Presentación de oferta"/>
    <s v="22/01/2018 03:33 PM (UTC -5 horas)"/>
    <n v="20640000"/>
    <s v="Proceso adjudicado y celebrado"/>
    <s v="LUDERLY YINETH DIAZ CRUZ"/>
    <n v="549"/>
    <s v="CPS"/>
    <x v="1"/>
    <x v="1"/>
  </r>
  <r>
    <n v="147"/>
    <x v="10"/>
    <s v="FDLE-CD-148-2018 - PREDIS 147/2018"/>
    <s v="PRENSA"/>
    <s v="Presentación de oferta"/>
    <s v="22/01/2018 06:36 PM (UTC -5 horas)"/>
    <n v="37200000"/>
    <s v="Proceso adjudicado y celebrado"/>
    <s v="LUZ ANGELA CARDENAS MORENO"/>
    <n v="551"/>
    <s v="CPS"/>
    <x v="1"/>
    <x v="1"/>
  </r>
  <r>
    <n v="148"/>
    <x v="10"/>
    <s v="FDLE- CD-149-2018 - PREDIS 148/2018"/>
    <s v="PROFESIONAL SUPERVISOR DE CONTRATOS"/>
    <s v="Presentación de oferta"/>
    <s v="24/01/2018 03:20 PM (UTC -5 horas)"/>
    <n v="32000000"/>
    <s v="Proceso adjudicado y celebrado"/>
    <s v="JOHN JAIRO FLOREZ MORA"/>
    <n v="579"/>
    <s v="CPS"/>
    <x v="1"/>
    <x v="1"/>
  </r>
  <r>
    <n v="149"/>
    <x v="10"/>
    <s v="FDLE-CD-150-2018 - PREDIS 149/2018"/>
    <s v="AYUDANTE DE OBRA"/>
    <s v="Presentación de oferta"/>
    <s v="22/01/2018 06:40 PM (UTC -5 horas)"/>
    <n v="14960000"/>
    <s v="Proceso adjudicado y celebrado"/>
    <s v="WILIAM ARTURO TAPIERO GALAN "/>
    <n v="555"/>
    <s v="CPS"/>
    <x v="1"/>
    <x v="1"/>
  </r>
  <r>
    <n v="150"/>
    <x v="10"/>
    <s v="FDLE-CD-151-2018 - PREDIS 150/2018"/>
    <s v="PROFESIONAL OBSERVATORIO"/>
    <s v="Presentación de oferta"/>
    <s v="22/01/2018 11:27 PM (UTC -5 horas)"/>
    <n v="32800000"/>
    <s v="Proceso adjudicado y celebrado"/>
    <s v="TATIANA VANESSA SIERRA ARDILA"/>
    <n v="557"/>
    <s v="CPS"/>
    <x v="1"/>
    <x v="1"/>
  </r>
  <r>
    <n v="151"/>
    <x v="10"/>
    <s v="FDLE-CD-152-2018 - PREDIS 151/2018"/>
    <s v="PROFESIONAL OBSERVATORIO"/>
    <s v="Presentación de oferta"/>
    <s v="23/01/2018 12:15 AM (UTC -5 horas)"/>
    <n v="32800000"/>
    <s v="Proceso adjudicado y celebrado"/>
    <s v="ANA MARIA SARMIENTO LEON"/>
    <n v="559"/>
    <s v="CPS"/>
    <x v="1"/>
    <x v="1"/>
  </r>
  <r>
    <n v="152"/>
    <x v="10"/>
    <s v="FDLE-CD-153-2018 - PREDIS 152/2018"/>
    <s v="CPS- PROFESIONAL PARTICIPACION"/>
    <s v="Presentación de oferta"/>
    <s v="23/01/2018 04:41 PM (UTC -5 horas)"/>
    <n v="35200000"/>
    <s v="Proceso adjudicado y celebrado"/>
    <s v="SUSANA LONDOÑO RODRIGUEZ "/>
    <n v="576"/>
    <s v="CPS"/>
    <x v="1"/>
    <x v="1"/>
  </r>
  <r>
    <n v="153"/>
    <x v="10"/>
    <s v="FDLE-CD-154-2018 - PREDIS 153/2018"/>
    <s v="REFERENTE PARTICIPACION"/>
    <s v="Presentación de oferta"/>
    <s v="25/01/2018 05:54 PM (UTC -5 horas)"/>
    <n v="44000000"/>
    <s v="Proceso adjudicado y celebrado"/>
    <s v="DEISY VILLALBA MORENO"/>
    <n v="633"/>
    <s v="CPS"/>
    <x v="1"/>
    <x v="1"/>
  </r>
  <r>
    <n v="154"/>
    <x v="10"/>
    <s v="FDLE-CD-155-2018 - PREDIS 154/2018"/>
    <s v="INSPECCION "/>
    <s v="Presentación de oferta"/>
    <s v="22/01/2018 08:40 PM (UTC -5 horas)"/>
    <n v="34400000"/>
    <s v="Proceso adjudicado y celebrado"/>
    <s v="MANUEL DE JESUS BAUTISTA RODRIGUEZ"/>
    <n v="573"/>
    <s v="CPS"/>
    <x v="1"/>
    <x v="1"/>
  </r>
  <r>
    <n v="155"/>
    <x v="10"/>
    <s v="FDLE-CD-156-2018 - PREDIS 155/2018"/>
    <s v="AYUDANTE DE OBRA"/>
    <s v="Presentación de oferta"/>
    <s v="22/01/2018 09:15 PM (UTC -5 horas)"/>
    <n v="14960000"/>
    <s v="Proceso adjudicado y celebrado"/>
    <s v="JUAN FERNANDO BOHORQUEZ PEDRAZA"/>
    <n v="556"/>
    <s v="CPS"/>
    <x v="1"/>
    <x v="1"/>
  </r>
  <r>
    <n v="156"/>
    <x v="10"/>
    <s v="FDLE-CD-157-2018 - PREDIS 156/2018"/>
    <s v="ABOGADA DE CONTRATACIÓN "/>
    <s v="Presentación de oferta"/>
    <s v="25/01/2018 11:16 AM (UTC -5 horas)"/>
    <n v="48000000"/>
    <s v="Proceso adjudicado y celebrado"/>
    <s v="ANA CECILIA PRIETO SALCEDO"/>
    <n v="609"/>
    <s v="CPS"/>
    <x v="1"/>
    <x v="1"/>
  </r>
  <r>
    <n v="157"/>
    <x v="10"/>
    <s v="FDLE-CD-158-2018 - PREDIS 157/2018"/>
    <s v="AUXILIAR BMC"/>
    <s v="Presentación de oferta"/>
    <s v="22/01/2018 09:59 PM (UTC -5 horas)"/>
    <n v="12480000"/>
    <s v="Proceso adjudicado y celebrado"/>
    <s v="LEONARDO JOSÉ DE LA CRUZ DOMINGUEZ"/>
    <n v="575"/>
    <s v="CPS"/>
    <x v="1"/>
    <x v="1"/>
  </r>
  <r>
    <n v="158"/>
    <x v="10"/>
    <s v="FDLE-CD-159-2018 - PREDIS 158/2018"/>
    <s v="AYUDANTE DE OBRA"/>
    <s v="Presentación de oferta"/>
    <s v="24/01/2018 12:49 PM (UTC -5 horas)"/>
    <n v="14960000"/>
    <s v="Proceso adjudicado y celebrado"/>
    <s v="JHON MARIO PÉREZ MEDINA"/>
    <n v="599"/>
    <s v="CPS"/>
    <x v="1"/>
    <x v="1"/>
  </r>
  <r>
    <n v="159"/>
    <x v="10"/>
    <s v="FDLE-CD-160-2018 - PREDIS 159/2018"/>
    <s v="CONDUCTOR MINICARGADOR"/>
    <s v="Presentación de oferta"/>
    <s v="26/01/2018 12:12 PM (UTC -5 horas)"/>
    <n v="17600000"/>
    <s v="Proceso adjudicado y celebrado"/>
    <s v="JORGE LEONARDO GALEANO ALVAREZ"/>
    <n v="647"/>
    <s v="CPS"/>
    <x v="1"/>
    <x v="1"/>
  </r>
  <r>
    <n v="160"/>
    <x v="10"/>
    <s v="FDLE-CD-161-2018 - PREDIS 160/2018"/>
    <s v="CONDUCTOR MINICARGADOR"/>
    <s v="Presentación de oferta"/>
    <s v="23/01/2018 05:28 PM (UTC -5 horas)"/>
    <n v="17600000"/>
    <s v="Proceso adjudicado y celebrado"/>
    <s v="LUCAS WILSON GONZALEZ MENDOZA"/>
    <n v="591"/>
    <s v="CPS"/>
    <x v="1"/>
    <x v="1"/>
  </r>
  <r>
    <n v="161"/>
    <x v="10"/>
    <s v="FDLE-CD-162-2018 - PREDIS 161/2018"/>
    <s v="CONDUCTOR DOBLE TROQUE"/>
    <s v="Presentación de oferta"/>
    <s v="23/01/2018 06:14 PM (UTC -5 horas)"/>
    <n v="17600000"/>
    <s v="Proceso adjudicado y celebrado"/>
    <s v="FABIO RAMÍREZ PERALTA"/>
    <n v="589"/>
    <s v="CPS"/>
    <x v="1"/>
    <x v="1"/>
  </r>
  <r>
    <n v="162"/>
    <x v="10"/>
    <s v="FDLE-CD-163-2018 - PREDIS 162/2018"/>
    <s v="ABOGADO DEL DESPACHO (CHACHO)"/>
    <s v="Presentación de oferta"/>
    <s v="23/01/2018 07:37 PM (UTC -5 horas)"/>
    <n v="81950000"/>
    <s v="Proceso adjudicado y celebrado"/>
    <s v="LUIS ARNULFO JAIMES ATUESTA"/>
    <n v="565"/>
    <s v="CPS"/>
    <x v="1"/>
    <x v="1"/>
  </r>
  <r>
    <n v="163"/>
    <x v="10"/>
    <s v="FDLE-CD-164-2018 - PREDIS 163/2018"/>
    <s v="TÉCNICO DE DESPACHO"/>
    <s v="Presentación de oferta"/>
    <s v="23/01/2018 02:35 PM (UTC -5 horas)"/>
    <n v="28000000"/>
    <s v="Proceso adjudicado y celebrado"/>
    <s v="ANDREA DEL PILAR BAUTISTA PINZON"/>
    <n v="562"/>
    <s v="CPS"/>
    <x v="1"/>
    <x v="1"/>
  </r>
  <r>
    <n v="164"/>
    <x v="10"/>
    <s v="FDLE-CD-165-2018 - PREDIS 164/2018"/>
    <s v="INSPECCIÓN "/>
    <s v="Presentación de oferta"/>
    <s v="23/01/2018 06:14 PM (UTC -5 horas)"/>
    <n v="34400000"/>
    <s v="Proceso adjudicado y celebrado"/>
    <s v="HELEN AURORA SIMANCA MIZATT"/>
    <n v="568"/>
    <s v="CPS"/>
    <x v="1"/>
    <x v="1"/>
  </r>
  <r>
    <n v="165"/>
    <x v="10"/>
    <s v="FDLE-CD-166-2018 - PREDIS 165/2018"/>
    <s v="CPS-PROFESIONAL APOYO SEGURIDAD"/>
    <s v="Presentación de oferta"/>
    <s v="23/01/2018 06:40 PM (UTC -5 horas)"/>
    <n v="34800000"/>
    <s v="Proceso adjudicado y celebrado"/>
    <s v="STEFANIA BOLAGAY GAITAN"/>
    <n v="587"/>
    <s v="CPS"/>
    <x v="1"/>
    <x v="1"/>
  </r>
  <r>
    <n v="166"/>
    <x v="10"/>
    <s v="FDLE-CD-167-2018 - PREDIS 166/2018"/>
    <s v="CONDUCTOR DOBLE TROQUE"/>
    <s v="Presentación de oferta"/>
    <s v="23/01/2018 09:48 PM (UTC -5 horas)"/>
    <n v="17600000"/>
    <s v="Proceso adjudicado y celebrado"/>
    <s v="JUAN ALBERTO GALINDO RUIZ"/>
    <n v="583"/>
    <s v="CPS"/>
    <x v="1"/>
    <x v="1"/>
  </r>
  <r>
    <n v="167"/>
    <x v="10"/>
    <s v="FDLE-CD-168-2018 - PREDIS 167/2018"/>
    <s v="AYUDANTE DE OBRA"/>
    <s v="Presentación de oferta"/>
    <s v="23/01/2018 10:56 PM (UTC -5 horas)"/>
    <n v="14960000"/>
    <s v="Proceso adjudicado y celebrado"/>
    <s v="RAUL ALFARO SUAREZ"/>
    <n v="584"/>
    <s v="CPS"/>
    <x v="1"/>
    <x v="1"/>
  </r>
  <r>
    <n v="168"/>
    <x v="10"/>
    <s v="FDLE-CD-169-2018 - PREDIS 168/2018"/>
    <s v="AYUDANTE DE OBRA"/>
    <s v="Presentación de oferta"/>
    <s v="23/01/2018 11:52 PM (UTC -5 horas)"/>
    <n v="14960000"/>
    <s v="Proceso adjudicado y celebrado"/>
    <s v="JOHN ALEXANDER BELTRÁN RUIZ"/>
    <n v="582"/>
    <s v="CPS"/>
    <x v="1"/>
    <x v="1"/>
  </r>
  <r>
    <n v="169"/>
    <x v="10"/>
    <s v="FDLE-CD-170-2018 - PREDIS 169/2018"/>
    <s v="CPS-TECNICO OBSERVATORIO"/>
    <s v="Presentación de oferta"/>
    <s v="24/01/2018 10:46 AM (UTC -5 horas)"/>
    <n v="24000000"/>
    <s v="Proceso adjudicado y celebrado"/>
    <s v="ALEJANDRO CASSIANI BAQUERO"/>
    <n v="590"/>
    <s v="CPS"/>
    <x v="1"/>
    <x v="1"/>
  </r>
  <r>
    <n v="170"/>
    <x v="10"/>
    <s v="FDLE-CD-171-2018 - PREDIS 170/2018"/>
    <s v="CPS-AUXILIAR DE OBSERVATORIO"/>
    <s v="Presentación de oferta"/>
    <s v="24/01/2018 06:30 PM (UTC -5 horas)"/>
    <n v="17600000"/>
    <s v="Proceso adjudicado y celebrado"/>
    <s v="MARÍA ALEJANDRA RIOS BARRIOS"/>
    <n v="601"/>
    <s v="CPS"/>
    <x v="1"/>
    <x v="1"/>
  </r>
  <r>
    <n v="171"/>
    <x v="10"/>
    <s v="FDLE-CD-172-2018 - PREDIS 171/2018"/>
    <s v="OFICIAL DE OBRA"/>
    <s v="Presentación de oferta"/>
    <s v="24/01/2018 10:33 AM (UTC -5 horas)"/>
    <n v="22000000"/>
    <s v="Proceso adjudicado y celebrado"/>
    <s v="RICARDO RETAVISCA FAJARDO"/>
    <n v="585"/>
    <s v="CPS"/>
    <x v="1"/>
    <x v="1"/>
  </r>
  <r>
    <n v="172"/>
    <x v="10"/>
    <s v="FDLE-CD-173-2018 - PREDIS 172/2018"/>
    <s v="AUXILIAR JURIDICO- DIAL"/>
    <s v="Presentación de oferta"/>
    <s v="24/01/2018 01:08 PM (UTC -5 horas)"/>
    <n v="14400000"/>
    <s v="Proceso adjudicado y celebrado"/>
    <s v="LAURA CAMILA CARDENAS GUEVARA"/>
    <n v="606"/>
    <s v="CPS"/>
    <x v="1"/>
    <x v="1"/>
  </r>
  <r>
    <n v="173"/>
    <x v="10"/>
    <s v="FDLE-CD-174-2018 - PREDIS 173/2018"/>
    <s v="TÉCNICO ARCHIVO DESCONGESTION"/>
    <s v="Presentación de oferta"/>
    <s v="24/01/2018 01:14 PM (UTC -5 horas)"/>
    <n v="20640000"/>
    <s v="Proceso adjudicado y celebrado"/>
    <s v="YESENIA MIRANDA PACHECO"/>
    <n v="588"/>
    <s v="CPS"/>
    <x v="1"/>
    <x v="1"/>
  </r>
  <r>
    <n v="174"/>
    <x v="10"/>
    <s v="FDLE-CD-175-2018 - PREDIS 174/2018"/>
    <s v="ARQUITECTO DIAL"/>
    <s v="Presentación de oferta"/>
    <s v="24/01/2018 03:54 PM (UTC -5 horas)"/>
    <n v="30600000"/>
    <s v="Proceso adjudicado y celebrado"/>
    <s v="SONIA DIAZ GOMEZ"/>
    <n v="578"/>
    <s v="CPS"/>
    <x v="1"/>
    <x v="1"/>
  </r>
  <r>
    <n v="175"/>
    <x v="10"/>
    <s v="FDLE-CD-176-2018 - PREDIS 175/2018"/>
    <s v="CPS-REFERENTE DE SEGURIDAD"/>
    <s v="Presentación de oferta"/>
    <s v="24/01/2018 07:34 PM (UTC -5 horas)"/>
    <n v="44000000"/>
    <s v="Proceso adjudicado y celebrado"/>
    <s v="WILLIAMS GILBERTO CASTRO SUAREZ"/>
    <n v="607"/>
    <s v="CPS"/>
    <x v="1"/>
    <x v="1"/>
  </r>
  <r>
    <n v="176"/>
    <x v="10"/>
    <s v="FDLE-CD-177-2018 - PFREDIS 176/2018"/>
    <s v="ARQUITECTO INSPECCIONES"/>
    <s v="Presentación de oferta"/>
    <s v="24/01/2018 03:32 PM (UTC -5 horas)"/>
    <n v="44000000"/>
    <s v="Proceso adjudicado y celebrado"/>
    <s v="ESTIBALIZ BAQUERO BORDA"/>
    <n v="603"/>
    <s v="CPS"/>
    <x v="1"/>
    <x v="1"/>
  </r>
  <r>
    <n v="177"/>
    <x v="10"/>
    <s v="FDLE-CD-178-2018 - PREDIS 177/2018"/>
    <s v="ARQUITECTO INSPECCIONES"/>
    <s v="Presentación de oferta"/>
    <s v="24/01/2018 05:58 PM (UTC -5 horas)"/>
    <n v="44000000"/>
    <s v="Proceso adjudicado y celebrado"/>
    <s v="SANDRA PATRICIA SIERRA FIGUEROA"/>
    <n v="598"/>
    <s v="CPS"/>
    <x v="1"/>
    <x v="1"/>
  </r>
  <r>
    <n v="178"/>
    <x v="10"/>
    <s v="FDLE-CD-179-2018 - PREDIS 178/2018"/>
    <s v="ARQUITECTO JURIDICO"/>
    <s v="Presentación de oferta"/>
    <s v="24/01/2018 03:53 PM (UTC -5 horas)"/>
    <n v="40800000"/>
    <s v="Proceso adjudicado y celebrado"/>
    <s v="RODRIGO BOLÍVAR OSPINA"/>
    <n v="604"/>
    <s v="CPS"/>
    <x v="1"/>
    <x v="1"/>
  </r>
  <r>
    <n v="179"/>
    <x v="10"/>
    <s v="FDLE-CD-180-2018 - PREDIS 179/2018 "/>
    <s v="ARQUITECTO JURIDICO"/>
    <s v="Presentación de oferta"/>
    <s v="24/01/2018 04:19 PM (UTC -5 horas)"/>
    <n v="40800000"/>
    <s v="Proceso adjudicado y celebrado"/>
    <s v="CESAR EDUARDO CRISTANCHO GONZALEZ"/>
    <n v="595"/>
    <s v="CPS"/>
    <x v="1"/>
    <x v="1"/>
  </r>
  <r>
    <n v="180"/>
    <x v="10"/>
    <s v="FDLE-CD-181-2018 - PREDIS 180/2018"/>
    <s v="ARQUITECTO JURIDICO"/>
    <s v="Presentación de oferta"/>
    <s v="24/01/2018 04:58 PM (UTC -5 horas)"/>
    <n v="40800000"/>
    <s v="Proceso adjudicado y celebrado"/>
    <s v="DIEGO ALEJANDRO SIERRA QUINCHE"/>
    <n v="592"/>
    <s v="CPS"/>
    <x v="1"/>
    <x v="1"/>
  </r>
  <r>
    <n v="181"/>
    <x v="10"/>
    <s v="PROCESO FDLE-CD-182-2018 - PREDIS 181/2018"/>
    <s v="ABOGADO DIAL"/>
    <s v="Presentación de oferta"/>
    <s v="24/01/2018 05:26 PM (UTC -5 horas)"/>
    <n v="27000000"/>
    <s v="Proceso adjudicado y celebrado"/>
    <s v="YULI VIVIANA SUAREZ SUAREZ"/>
    <n v="580"/>
    <s v="CPS"/>
    <x v="1"/>
    <x v="1"/>
  </r>
  <r>
    <n v="182"/>
    <x v="10"/>
    <s v="FDLE-CD-183-2018 - PREDIS 182/2918"/>
    <s v="ALMACEN "/>
    <s v="Presentación de oferta"/>
    <s v="24/01/2018 06:20 PM (UTC -5 horas)"/>
    <n v="20640000"/>
    <s v="Proceso adjudicado y celebrado"/>
    <s v="ANDRES FELIPE BARBOSA ARIAS"/>
    <n v="602"/>
    <s v="CPS"/>
    <x v="1"/>
    <x v="1"/>
  </r>
  <r>
    <n v="183"/>
    <x v="10"/>
    <s v="FDLE-CD-184-2018 - PREDIS 183/2018"/>
    <s v="OFICIAL DE OBRA"/>
    <s v="Presentación de oferta"/>
    <s v="24/01/2018 05:30 PM (UTC -5 horas)"/>
    <n v="22000000"/>
    <s v="Proceso adjudicado y celebrado"/>
    <s v="ELISEO PÉREZ CAÑON"/>
    <n v="581"/>
    <s v="CPS"/>
    <x v="1"/>
    <x v="1"/>
  </r>
  <r>
    <n v="184"/>
    <x v="10"/>
    <s v="FDLE-CD-185-2018 - PREDIS 184/2018"/>
    <s v="ARQUITECTO"/>
    <s v="Presentación de oferta"/>
    <s v="24/01/2018 06:23 PM (UTC -5 horas)"/>
    <n v="40800000"/>
    <s v="Proceso adjudicado y celebrado"/>
    <s v="ADRIANA TANGARIFE CARVAJAL"/>
    <n v="593"/>
    <s v="CPS"/>
    <x v="1"/>
    <x v="1"/>
  </r>
  <r>
    <n v="185"/>
    <x v="10"/>
    <s v="FDLE-CD-186-2018 - PREDIS 185/2018"/>
    <s v="ARQUITECTO JURIDICO"/>
    <s v="Presentación de oferta"/>
    <s v="24/01/2018 07:08 PM (UTC -5 horas)"/>
    <n v="40800000"/>
    <s v="Proceso adjudicado y celebrado"/>
    <s v="FEDERICO SÁNCHEZ MALAGÓN"/>
    <n v="596"/>
    <s v="CPS"/>
    <x v="1"/>
    <x v="1"/>
  </r>
  <r>
    <n v="186"/>
    <x v="10"/>
    <s v="FDLE-CD-187-2018 - PREDIS 186/2018"/>
    <s v="ARQUITECTO"/>
    <s v="Presentación de oferta"/>
    <s v="24/01/2018 06:55 PM (UTC -5 horas)"/>
    <n v="40800000"/>
    <s v="Proceso adjudicado y celebrado"/>
    <s v="JAIME AUGUSTO RODRIGUEZ APONTE"/>
    <n v="597"/>
    <s v="CPS"/>
    <x v="1"/>
    <x v="1"/>
  </r>
  <r>
    <n v="187"/>
    <x v="10"/>
    <s v="FDLE-CD-188-2018 - PREDIS 187/2018"/>
    <s v="ALMACEN "/>
    <s v="Presentación de oferta"/>
    <s v="24/01/2018 08:42 PM (UTC -5 horas)"/>
    <n v="20640000"/>
    <s v="Proceso adjudicado y celebrado"/>
    <s v="YAIR ALEXIS VILLAMIZAR TORRES"/>
    <n v="605"/>
    <s v="CPS"/>
    <x v="1"/>
    <x v="1"/>
  </r>
  <r>
    <n v="188"/>
    <x v="10"/>
    <s v="FDLE-CD-189-2018 - PREDIS 188/2018"/>
    <s v="INGENIERO"/>
    <s v="Presentación de oferta"/>
    <s v="24/01/2018 07:55 PM (UTC -5 horas)"/>
    <n v="40800000"/>
    <s v="Proceso adjudicado y celebrado"/>
    <s v="VLADIMIR GUZMAN GUEVARA"/>
    <n v="594"/>
    <s v="CPS"/>
    <x v="1"/>
    <x v="1"/>
  </r>
  <r>
    <n v="189"/>
    <x v="10"/>
    <s v="FDLE-CD-190-2018 - PREDIS 189/2018"/>
    <s v="PROFESIONAL DE PLANEACION"/>
    <s v="Presentación de oferta"/>
    <s v="24/01/2018 08:41 PM (UTC -5 horas)"/>
    <n v="39200000"/>
    <s v="Proceso adjudicado y celebrado"/>
    <s v="EDWIN RICARDO MARIÑO BELLO"/>
    <n v="608"/>
    <s v="CPS"/>
    <x v="1"/>
    <x v="1"/>
  </r>
  <r>
    <n v="190"/>
    <x v="10"/>
    <s v="FDLE-CD-191-2018 - PREDIS 190/2018"/>
    <s v="RADICADOR"/>
    <s v="Presentación de oferta"/>
    <s v="24/01/2018 09:11 PM (UTC -5 horas)"/>
    <n v="16560000"/>
    <s v="Proceso adjudicado y celebrado"/>
    <s v="DAVID ESTEBAN OSPINA LEGARDA"/>
    <n v="632"/>
    <s v="CPS"/>
    <x v="1"/>
    <x v="1"/>
  </r>
  <r>
    <n v="191"/>
    <x v="10"/>
    <s v="FDLE-CD-192-2018 - PREDIS 191/2018"/>
    <s v="ARQUITECTO JURIDICO"/>
    <s v="Presentación de oferta"/>
    <s v="24/01/2018 10:25 PM (UTC -5 horas)"/>
    <n v="40800000"/>
    <s v="Proceso adjudicado y celebrado"/>
    <s v="ALBA PATRICIA GUALTEROS BARRERO"/>
    <n v="624"/>
    <s v="CPS"/>
    <x v="1"/>
    <x v="1"/>
  </r>
  <r>
    <n v="192"/>
    <x v="10"/>
    <s v="FDLE-CD-193-2018 - PREDIS 192/2018"/>
    <s v="ARQUITECTO JURIDICO"/>
    <s v="Presentación de oferta"/>
    <s v="24/01/2018 10:49 PM (UTC -5 horas)"/>
    <n v="40800000"/>
    <s v="Proceso adjudicado y celebrado"/>
    <s v="ALEJANDRO PINZON BAUTISTA"/>
    <n v="620"/>
    <s v="CPS"/>
    <x v="1"/>
    <x v="1"/>
  </r>
  <r>
    <n v="193"/>
    <x v="10"/>
    <s v="FDLE-CD-194-2018 - PREDIS 193/2018"/>
    <s v="ÁREA DE GESTIÓN POLICIVA "/>
    <s v="Presentación de oferta"/>
    <s v="24/01/2018 10:26 PM (UTC -5 horas)"/>
    <n v="14400000"/>
    <s v="Proceso adjudicado y celebrado"/>
    <s v="NICOLÁS LINARES ARRIETA"/>
    <n v="610"/>
    <s v="CPS"/>
    <x v="1"/>
    <x v="1"/>
  </r>
  <r>
    <n v="194"/>
    <x v="10"/>
    <s v="FDLE-CD-195-2018 - predis 194/2018"/>
    <s v="CPS-PROFESIONAL SUPERVISÓR DE CONTRATOS"/>
    <s v="Presentación de oferta"/>
    <s v="24/01/2018 10:45 PM (UTC -5 horas)"/>
    <n v="32000000"/>
    <s v="Proceso adjudicado y celebrado"/>
    <s v="MARCIA CAROLINA MARULANDA CORTES "/>
    <n v="618"/>
    <s v="CPS"/>
    <x v="1"/>
    <x v="1"/>
  </r>
  <r>
    <n v="195"/>
    <x v="10"/>
    <s v="FDLE-CD-196-2018 - predis 195/2018"/>
    <s v="AUXILIAR BMC"/>
    <s v="Presentación de oferta"/>
    <s v="24/01/2018 10:37 PM (UTC -5 horas)"/>
    <n v="12480000"/>
    <s v="Proceso adjudicado y celebrado"/>
    <s v="RYAN JONATHAN GEIDER CAMACHO RODRÍGUEZ"/>
    <n v="623"/>
    <s v="CPS"/>
    <x v="1"/>
    <x v="1"/>
  </r>
  <r>
    <n v="196"/>
    <x v="10"/>
    <s v="FDLE-CD-197-2018 - predis 196/2018"/>
    <s v="PLANEACIÓN "/>
    <s v="Presentación de oferta"/>
    <s v="24/01/2018 11:07 PM (UTC -5 horas)"/>
    <n v="39200000"/>
    <s v="Proceso adjudicado y celebrado"/>
    <s v="GUILLERMO ARMANDO MONTAÑEZ CASTRO"/>
    <n v="612"/>
    <s v="CPS"/>
    <x v="1"/>
    <x v="1"/>
  </r>
  <r>
    <n v="197"/>
    <x v="10"/>
    <s v="FDLE-CD-198-2018 - predis 197/2018"/>
    <s v="PROFESIONAL DE APOYO MALLA VIAL"/>
    <s v="Presentación de oferta"/>
    <s v="24/01/2018 11:08 PM (UTC -5 horas)"/>
    <n v="35200000"/>
    <s v="Proceso adjudicado y celebrado"/>
    <s v="HECTOR WILLINTOG ORTIZ ROSERO"/>
    <n v="621"/>
    <s v="CPS"/>
    <x v="1"/>
    <x v="1"/>
  </r>
  <r>
    <n v="198"/>
    <x v="10"/>
    <s v="FDLE-CD-199-2018 - predis 198/2018"/>
    <s v="CPS-PROFESIONAL SUPERVISOR DE CONTRATOS"/>
    <s v="Presentación de oferta"/>
    <s v="25/01/2018 12:40 AM (UTC -5 horas)"/>
    <n v="39200000"/>
    <s v="Proceso adjudicado y celebrado"/>
    <s v="OSCAR FABIAN CANCELADO LOPEZ"/>
    <n v="638"/>
    <s v="CPS"/>
    <x v="1"/>
    <x v="1"/>
  </r>
  <r>
    <n v="199"/>
    <x v="10"/>
    <s v="FDLE-CD-200-2018 - predisa 199/2018"/>
    <s v="CPS-PROFESIONAL SUPERVISOR DE CONTRATOS"/>
    <s v="Presentación de oferta"/>
    <s v="24/01/2018 11:59 PM (UTC -5 horas)"/>
    <n v="39200000"/>
    <s v="Proceso adjudicado y celebrado"/>
    <s v="PEDRO MARIA CAMARGO RINCON"/>
    <n v="631"/>
    <s v="CPS"/>
    <x v="1"/>
    <x v="1"/>
  </r>
  <r>
    <n v="200"/>
    <x v="10"/>
    <s v="FDLE-CD-201-2018 - predis 200/2018"/>
    <s v="AUXILIAR BMC"/>
    <s v="Presentación de oferta"/>
    <s v="25/01/2018 12:43 AM (UTC -5 horas)"/>
    <n v="12480000"/>
    <s v="Proceso adjudicado y celebrado"/>
    <s v="ANDERSON JAIR GOMEZ LARA"/>
    <n v="635"/>
    <s v="CPS"/>
    <x v="1"/>
    <x v="1"/>
  </r>
  <r>
    <n v="201"/>
    <x v="10"/>
    <s v="FDLE-CD-202-2018 - PREDIS 2017/2018"/>
    <s v="ARQUITECTO-DIAL"/>
    <s v="Presentación de oferta"/>
    <s v="25/01/2018 12:59 AM (UTC -5 horas)"/>
    <n v="30600000"/>
    <s v="Proceso adjudicado y celebrado"/>
    <s v="WILMAN QUINTERO GONZALEZ"/>
    <n v="639"/>
    <s v="CPS"/>
    <x v="1"/>
    <x v="1"/>
  </r>
  <r>
    <n v="202"/>
    <x v="10"/>
    <s v="FDLE-CD-203-2018 - PREDIS 202/2018"/>
    <s v="INSPECTOR DE OBRA"/>
    <s v="Presentación de oferta"/>
    <s v="25/01/2018 02:27 PM (UTC -5 horas)"/>
    <n v="23680000"/>
    <s v="Proceso adjudicado y celebrado"/>
    <s v="RAFAEL CESAR LOPEZ PEREZ"/>
    <n v="616"/>
    <s v="CPS"/>
    <x v="1"/>
    <x v="1"/>
  </r>
  <r>
    <n v="203"/>
    <x v="10"/>
    <s v="FLDE-CD-204-2018 - PREDIS 203/2018"/>
    <s v="PROFESIONAL DE APOYO MALLA VÍAL"/>
    <s v="Presentación de oferta"/>
    <s v="25/01/2018 12:08 PM (UTC -5 horas)"/>
    <n v="35200000"/>
    <s v="Proceso adjudicado y celebrado"/>
    <s v="LEONARDO ALBERTO HERNANDEZ PENAGOS"/>
    <n v="611"/>
    <s v="CPS"/>
    <x v="1"/>
    <x v="1"/>
  </r>
  <r>
    <n v="204"/>
    <x v="10"/>
    <s v="FDLE-CD-205-2018 - PREDIS 204/2018"/>
    <s v="SUPERVISOR DE CONTRATOS"/>
    <s v="Presentación de oferta"/>
    <s v="25/01/2018 03:41 PM (UTC -5 horas)"/>
    <n v="39200000"/>
    <s v="Proceso adjudicado y celebrado"/>
    <s v="MONICA ALEJANDRA CLAVIJO RINCON"/>
    <n v="622"/>
    <s v="CPS"/>
    <x v="1"/>
    <x v="1"/>
  </r>
  <r>
    <n v="205"/>
    <x v="10"/>
    <s v="FDLE-CD-206-2018 - PREDIS 205/2018"/>
    <s v="INSPECCION "/>
    <s v="Presentación de oferta"/>
    <s v="25/01/2018 03:13 PM (UTC -5 horas)"/>
    <n v="44000000"/>
    <s v="Proceso adjudicado y celebrado"/>
    <s v="FERNANDO CUERVO RODRIGUEZ"/>
    <n v="625"/>
    <s v="CPS"/>
    <x v="1"/>
    <x v="1"/>
  </r>
  <r>
    <n v="206"/>
    <x v="10"/>
    <s v="FDLE-CD-207-2018 - PREDIS 206/2018"/>
    <s v="CPS-ABOGADO DIAL"/>
    <s v="Presentación de oferta"/>
    <s v="25/01/2018 03:34 PM (UTC -5 horas)"/>
    <n v="27000000"/>
    <s v="Proceso adjudicado y celebrado"/>
    <s v="ISABEL CRISTINA MONTERO GUARNIZO"/>
    <n v="628"/>
    <s v="CPS"/>
    <x v="1"/>
    <x v="1"/>
  </r>
  <r>
    <n v="207"/>
    <x v="10"/>
    <s v="FDLE-CD-208-2018 - PREDIS 207/2018"/>
    <s v="CPS-AUXILIAR JURIDICO DIAL"/>
    <s v="Presentación de oferta"/>
    <s v="25/01/2018 05:44 PM (UTC -5 horas)"/>
    <n v="14400000"/>
    <s v="Proceso adjudicado y celebrado"/>
    <s v="MIGUEL CAMILO PARRA NIÑO"/>
    <n v="646"/>
    <s v="CPS"/>
    <x v="1"/>
    <x v="1"/>
  </r>
  <r>
    <n v="208"/>
    <x v="10"/>
    <s v="FDLE-CD-209-2018 - PREDIS 208/2018"/>
    <s v="CPS-REFERENTE DE CULTURA"/>
    <s v="Presentación de oferta"/>
    <s v="25/01/2018 08:41 PM (UTC -5 horas)"/>
    <n v="48000000"/>
    <s v="Proceso adjudicado y celebrado"/>
    <s v="JULIO CORVA MARTINEZ"/>
    <n v="640"/>
    <s v="CPS"/>
    <x v="1"/>
    <x v="1"/>
  </r>
  <r>
    <n v="209"/>
    <x v="10"/>
    <s v="FDLE-CD-210-2018 - PREDIS 209/2018"/>
    <s v="AYUDANTE DE OBRA"/>
    <s v="Presentación de oferta"/>
    <s v="25/01/2018 04:07 PM (UTC -5 horas)"/>
    <n v="14960000"/>
    <s v="Proceso adjudicado y celebrado"/>
    <s v="OMAR ADOLFO GONZALEZ RAMIREZ"/>
    <n v="637"/>
    <s v="CPS"/>
    <x v="1"/>
    <x v="1"/>
  </r>
  <r>
    <n v="210"/>
    <x v="10"/>
    <s v="FDLE -CD-211-2018 - PREDIS 210/2018"/>
    <s v="PROFESIONAL CONTRATACION"/>
    <s v="Presentación de oferta"/>
    <s v="25/01/2018 05:15 PM (UTC -5 horas)"/>
    <n v="40000000"/>
    <s v="Proceso adjudicado y celebrado"/>
    <s v="CARLOS DAVID TAMARA FLOREZ"/>
    <n v="619"/>
    <s v="CPS"/>
    <x v="1"/>
    <x v="1"/>
  </r>
  <r>
    <n v="211"/>
    <x v="10"/>
    <s v="FDLE-CD-212-2018 - PREDIS 211/2018"/>
    <s v="GESTIÓN DEL RIESGOS "/>
    <s v="Presentación de oferta"/>
    <s v="25/01/2018 06:44 PM (UTC -5 horas)"/>
    <n v="32000000"/>
    <s v="Proceso adjudicado y celebrado"/>
    <s v="GILBERTO MORALES OROZCO"/>
    <n v="626"/>
    <s v="CPS"/>
    <x v="1"/>
    <x v="1"/>
  </r>
  <r>
    <n v="212"/>
    <x v="10"/>
    <s v="FDLE-CD-213-2018 - PREDIS 212/2018"/>
    <s v="FORMULADOR"/>
    <s v="Presentación de oferta"/>
    <s v="25/01/2018 06:16 PM (UTC -5 horas)"/>
    <n v="39200000"/>
    <s v="Proceso adjudicado y celebrado"/>
    <s v="ANGELA MARCELA CEPEDA PEREZ"/>
    <n v="627"/>
    <s v="CPS"/>
    <x v="1"/>
    <x v="1"/>
  </r>
  <r>
    <n v="213"/>
    <x v="10"/>
    <s v="FDLE-CD-214-2018 - PREDIS 213/2018"/>
    <s v="ABOGADO DIAL"/>
    <s v="Presentación de oferta"/>
    <s v="25/01/2018 07:47 PM (UTC -5 horas)"/>
    <n v="27000000"/>
    <s v="Proceso adjudicado y celebrado"/>
    <s v="HERNANDO ELIAS GARCÍA VARGAS"/>
    <n v="630"/>
    <s v="CPS"/>
    <x v="1"/>
    <x v="1"/>
  </r>
  <r>
    <n v="214"/>
    <x v="10"/>
    <s v="FDLE-CD-215-2018 - PREDIS 214/2018"/>
    <s v="TECNICO SISTEMAS"/>
    <s v="Presentación de oferta"/>
    <s v="25/01/2018 06:27 PM (UTC -5 horas)"/>
    <n v="24000000"/>
    <s v="Proceso adjudicado y celebrado"/>
    <s v="IVÁN DARIO BECERRA MORENO"/>
    <n v="634"/>
    <s v="CPS"/>
    <x v="1"/>
    <x v="1"/>
  </r>
  <r>
    <n v="215"/>
    <x v="10"/>
    <s v="FDLE-CD-216-2018 - PREDIS 215/2018"/>
    <s v="AUXILIAR JURÍDICO DIAL"/>
    <s v="Presentación de oferta"/>
    <s v="25/01/2018 08:38 PM (UTC -5 horas)"/>
    <n v="14400000"/>
    <s v="Proceso adjudicado y celebrado"/>
    <s v="JEFFERSON ANDRES BARBUDO SALINAS"/>
    <n v="641"/>
    <s v="CPS"/>
    <x v="1"/>
    <x v="1"/>
  </r>
  <r>
    <n v="216"/>
    <x v="10"/>
    <s v="FDLE-CD-217-2018 - PREDIS 216/2018"/>
    <s v="CPS-ABOGADO DIAL "/>
    <s v="Presentación de oferta"/>
    <s v="25/01/2018 11:38 PM (UTC -5 horas)"/>
    <n v="27000000"/>
    <s v="Proceso adjudicado y celebrado"/>
    <s v="PEDRO PABLO PEREZ MORA "/>
    <n v="642"/>
    <s v="CPS"/>
    <x v="1"/>
    <x v="1"/>
  </r>
  <r>
    <n v="217"/>
    <x v="10"/>
    <s v="FDLE-CD-218-2018 - PREDIS 217/2018"/>
    <s v="OPERADOR DEL MULTIFUNCIONAL (TBR)"/>
    <s v="Presentación de oferta"/>
    <s v="25/01/2018 08:38 PM (UTC -5 horas)"/>
    <n v="17600000"/>
    <s v="Proceso adjudicado y celebrado"/>
    <s v="HECTOR FABIO ZAPATA GARAVITO"/>
    <n v="629"/>
    <s v="CPS"/>
    <x v="1"/>
    <x v="1"/>
  </r>
  <r>
    <n v="218"/>
    <x v="10"/>
    <s v="FDLE-CD-219-2018 - PREDIS 218/2018"/>
    <s v="PROFESIONAL DE APOYO MALLA VIAL"/>
    <s v="Presentación de oferta"/>
    <s v="25/01/2018 09:12 PM (UTC -5 horas)"/>
    <n v="35200000"/>
    <s v="Proceso adjudicado y celebrado"/>
    <s v="ÉMERSON DAMIAN MONTAÑEZ DÍAZ"/>
    <n v="643"/>
    <s v="CPS"/>
    <x v="1"/>
    <x v="1"/>
  </r>
  <r>
    <n v="219"/>
    <x v="10"/>
    <s v="FDLE-CD-220-2018 - PREDIS 219/2018"/>
    <s v="PROFESIONAL DE APOYO MALLA VIAL"/>
    <s v="Presentación de oferta"/>
    <s v="25/01/2018 11:30 PM (UTC -5 horas)"/>
    <n v="35200000"/>
    <s v="Proceso adjudicado y celebrado"/>
    <s v="HENRY ARMANDO MURCIA PINTO"/>
    <n v="644"/>
    <s v="CPS"/>
    <x v="1"/>
    <x v="1"/>
  </r>
  <r>
    <n v="220"/>
    <x v="10"/>
    <s v="FDLE-CD-221-2018 - PREDIS 220/2018"/>
    <s v="AUXILIAR BMC"/>
    <s v="Presentación de oferta"/>
    <s v="26/01/2018 12:10 PM (UTC -5 horas)"/>
    <n v="12480000"/>
    <s v="Proceso adjudicado y celebrado"/>
    <s v="OMAR ALEJANDRO PEDROZA RODRIGUEZ"/>
    <n v="650"/>
    <s v="CPS"/>
    <x v="1"/>
    <x v="1"/>
  </r>
  <r>
    <n v="221"/>
    <x v="10"/>
    <s v="FDLE-CD-222-2018 - predis 221/2018"/>
    <s v="CPS-PROFESIONAL DE SISTEMAS"/>
    <s v="Presentación de oferta"/>
    <s v="26/01/2018 12:20 PM (UTC -5 horas)"/>
    <n v="36000000"/>
    <s v="Proceso adjudicado y celebrado"/>
    <s v="ANDRES FELIPE DOMINGUEZ MONTALVO"/>
    <n v="645"/>
    <s v="CPS"/>
    <x v="1"/>
    <x v="1"/>
  </r>
  <r>
    <n v="222"/>
    <x v="10"/>
    <s v="FDLE-CD-223-2018 - PREDIS 222/2018"/>
    <s v="CONDUCTOR MOTONIVELADORA"/>
    <s v="Presentación de oferta"/>
    <s v="26/01/2018 04:03 PM (UTC -5 horas)"/>
    <n v="17600000"/>
    <s v="Proceso adjudicado y celebrado"/>
    <s v="RUBEN DARIO ORTIZ BOGOTA"/>
    <n v="648"/>
    <s v="CPS"/>
    <x v="1"/>
    <x v="1"/>
  </r>
  <r>
    <n v="223"/>
    <x v="10"/>
    <s v="FDLE-CD-224-2018 - PREDIS 223/2018"/>
    <s v="RADICADOR CDI"/>
    <s v="Presentación de oferta"/>
    <s v="26/01/2018 04:47 PM (UTC -5 horas)"/>
    <n v="16560000"/>
    <s v="Proceso adjudicado y celebrado"/>
    <s v="MONICA ANDREA SEPULVEDA RINCON"/>
    <n v="649"/>
    <s v="CPS"/>
    <x v="1"/>
    <x v="1"/>
  </r>
  <r>
    <n v="224"/>
    <x v="10"/>
    <s v="FDLE-CD-225-2018 - PREDIS 224/2018"/>
    <s v="TECNICO JURIDICO"/>
    <s v="Presentación de oferta"/>
    <s v="26/01/2018 06:23 PM (UTC -5 horas)"/>
    <n v="23680000"/>
    <s v="Proceso adjudicado y celebrado"/>
    <s v="SOLANGY DEL PILAR GONZALEZ AMAYA"/>
    <n v="651"/>
    <s v="CPS"/>
    <x v="1"/>
    <x v="1"/>
  </r>
  <r>
    <n v="225"/>
    <x v="10"/>
    <s v="FDLE-CD-237-2018"/>
    <s v="Tecnico participación"/>
    <s v="Presentación de oferta"/>
    <s v="17/08/2018 12:02 PM (UTC -5 horas)"/>
    <n v="7500000"/>
    <s v="Proceso adjudicado y celebrado"/>
    <s v="DARLY PATRICIA CAICEDO CAMILO"/>
    <n v="897"/>
    <s v="CPS"/>
    <x v="1"/>
    <x v="1"/>
  </r>
  <r>
    <n v="226"/>
    <x v="10"/>
    <s v="FDLE-CD-238-2018"/>
    <s v="ING- INSPENCCIONES"/>
    <s v="Presentación de oferta"/>
    <s v="17/08/2018 04:17 PM (UTC -5 horas)"/>
    <n v="11850000"/>
    <s v="Proceso adjudicado y celebrado"/>
    <s v="DEYBER ANDRÉS RAMOS FÉLIX"/>
    <n v="899"/>
    <s v="CPS"/>
    <x v="1"/>
    <x v="1"/>
  </r>
  <r>
    <n v="227"/>
    <x v="10"/>
    <s v="FDLE-CD-239-2018"/>
    <s v="AUX PARTICIPACION"/>
    <s v="Presentación de oferta"/>
    <s v="17/08/2018 05:42 PM (UTC -5 horas)"/>
    <n v="6800000"/>
    <s v="Proceso adjudicado y celebrado"/>
    <s v="SANDRA MILENA BONILLA SORZA"/>
    <n v="902"/>
    <s v="CPS"/>
    <x v="1"/>
    <x v="1"/>
  </r>
  <r>
    <n v="228"/>
    <x v="10"/>
    <s v="FDLE-CD-240-2018"/>
    <s v="CPS- ARQUITECTA INSPENCCIONES"/>
    <s v="Presentación de oferta"/>
    <s v="21/08/2018 05:58 PM (UTC -5 horas)"/>
    <n v="11850000"/>
    <s v="Proceso adjudicado y celebrado"/>
    <s v="JASMIN YOLIMA RIVERA ABRIL"/>
    <n v="901"/>
    <s v="CPS"/>
    <x v="1"/>
    <x v="1"/>
  </r>
  <r>
    <n v="229"/>
    <x v="10"/>
    <s v="FDLE-CD-243-2018"/>
    <s v="ING MULTIMEDIA"/>
    <s v="Presentación de oferta"/>
    <s v="03/09/2018 06:06 PM (UTC -5 horas)"/>
    <n v="18600000"/>
    <s v="Proceso adjudicado y celebrado"/>
    <s v="DAVID FERNANDO MADERA"/>
    <n v="932"/>
    <s v="CPS"/>
    <x v="1"/>
    <x v="1"/>
  </r>
  <r>
    <n v="230"/>
    <x v="10"/>
    <s v="FDLE-CD-244-2018"/>
    <s v="CPS PROFESIONAL PLANAECION"/>
    <s v="Presentación de oferta"/>
    <s v="10/09/2018 11:21 AM (UTC -5 horas)"/>
    <n v="18130000"/>
    <s v="Proceso adjudicado y celebrado"/>
    <s v="MARÍA ALEJANDRA RIOS BARRIOS"/>
    <n v="952"/>
    <s v="CPS"/>
    <x v="1"/>
    <x v="1"/>
  </r>
  <r>
    <n v="231"/>
    <x v="10"/>
    <s v="FDLE-CD-248-2018"/>
    <s v="CPS-CONTRATACION"/>
    <s v="Presentación de oferta"/>
    <s v="25/09/2018 01:56 PM (UTC -5 horas)"/>
    <n v="19500000"/>
    <s v="Proceso adjudicado y celebrado"/>
    <s v="EDNA LORENA YISSETH LEON SAAVEDRA"/>
    <n v="1118"/>
    <s v="CPS"/>
    <x v="1"/>
    <x v="1"/>
  </r>
  <r>
    <n v="232"/>
    <x v="10"/>
    <s v="FDLE-CD-250-2018"/>
    <s v="CPS-INFRAESTRUCTURA"/>
    <s v="Presentación de oferta"/>
    <s v="26/09/2018 03:55 PM (UTC -5 horas)"/>
    <n v="15900000"/>
    <s v="Proceso adjudicado y celebrado"/>
    <s v="NANCY CENAIDA CASTILLA MEJIA"/>
    <n v="1120"/>
    <s v="CPS"/>
    <x v="1"/>
    <x v="1"/>
  </r>
  <r>
    <n v="233"/>
    <x v="10"/>
    <s v="FDLE-CD-251-2018"/>
    <s v="CPS-INFRAESTRUCTURA"/>
    <s v="Presentación de oferta"/>
    <s v="26/09/2018 03:24 PM (UTC -5 horas)"/>
    <n v="19500000"/>
    <s v="Proceso adjudicado y celebrado"/>
    <s v="LUIS FERNANDO ALARCON PEÑA"/>
    <n v="1121"/>
    <s v="CPS"/>
    <x v="1"/>
    <x v="1"/>
  </r>
  <r>
    <n v="234"/>
    <x v="10"/>
    <s v="FDLE-CD-252-2018"/>
    <s v="245 de 2018 - PRESTACIÓN DE SERVICIOS"/>
    <s v="Presentación de oferta"/>
    <s v="02/10/2018 06:33 PM (UTC -5 horas)"/>
    <n v="4986666"/>
    <s v="Proceso en evaluación y observaciones"/>
    <m/>
    <s v="SIN"/>
    <s v="CPS"/>
    <x v="1"/>
    <x v="3"/>
  </r>
  <r>
    <n v="235"/>
    <x v="10"/>
    <s v="FDLE-CD-253-2018"/>
    <s v="RADICADOR-CDI"/>
    <s v="Presentación de oferta"/>
    <s v="02/10/2018 09:16 PM (UTC -5 horas)"/>
    <n v="6003000"/>
    <s v="Proceso adjudicado y celebrado"/>
    <s v="MARCELA VARGAS SEPULVEDA"/>
    <n v="1162"/>
    <s v="CPS"/>
    <x v="1"/>
    <x v="1"/>
  </r>
  <r>
    <n v="236"/>
    <x v="10"/>
    <s v="FDLE-CD-254/2018."/>
    <s v="ARQUITECTO IVC. "/>
    <s v="Presentación de oferta"/>
    <s v="02/10/2018 08:44 PM (UTC -5 horas)"/>
    <n v="14790000"/>
    <s v="Proceso adjudicado y celebrado"/>
    <s v="HERLY RESTREPO SOTO"/>
    <n v="1148"/>
    <s v="CPS"/>
    <x v="1"/>
    <x v="1"/>
  </r>
  <r>
    <n v="237"/>
    <x v="10"/>
    <s v="FDLE-CD-256-2018"/>
    <s v="CPS-INSPECCIONES"/>
    <s v="Presentación de oferta"/>
    <s v="08/10/2018 10:10 AM (UTC -5 horas)"/>
    <n v="12035000"/>
    <s v="Proceso adjudicado y celebrado"/>
    <s v="JORGE LUIS CASALLAS VELEZ"/>
    <n v="1152"/>
    <s v="CPS"/>
    <x v="1"/>
    <x v="1"/>
  </r>
  <r>
    <n v="238"/>
    <x v="10"/>
    <s v="FDLE-CD-258-2018"/>
    <s v="INGENIERA MALLA VIAL"/>
    <s v="Presentación de oferta"/>
    <s v="11/10/2018 10:31 AM (UTC -5 horas)"/>
    <n v="13956667"/>
    <s v="Proceso adjudicado y celebrado"/>
    <s v="LUISA SANTIAGA RANGEL GALVIS"/>
    <n v="1158"/>
    <s v="CPS"/>
    <x v="1"/>
    <x v="1"/>
  </r>
  <r>
    <n v="239"/>
    <x v="10"/>
    <s v="FDLE-CD-259-2018"/>
    <s v="CPS- COBRO PERSUASIVO"/>
    <s v="Presentación de oferta"/>
    <s v="11/10/2018 02:09 PM (UTC -5 horas)"/>
    <n v="12400000"/>
    <s v="Proceso adjudicado y celebrado"/>
    <s v="Ingrid Yulieth Gongora Hernandez"/>
    <n v="1157"/>
    <s v="CPS"/>
    <x v="1"/>
    <x v="1"/>
  </r>
  <r>
    <n v="240"/>
    <x v="10"/>
    <s v="FDLE-CD-260-2018"/>
    <s v="PROFESIONAL PLANEACION "/>
    <s v="Presentación de oferta"/>
    <s v="17/10/2018 11:50 AM (UTC -5 horas)"/>
    <n v="11923333"/>
    <s v="Proceso adjudicado y celebrado"/>
    <s v="Carlos Rodolfo Cabrera Ballesteros"/>
    <n v="1169"/>
    <s v="CPS"/>
    <x v="1"/>
    <x v="1"/>
  </r>
  <r>
    <n v="241"/>
    <x v="10"/>
    <s v="FDLE-CD-261-2018"/>
    <s v="CPS-ARCHIVO"/>
    <s v="Presentación de oferta"/>
    <s v="16/10/2018 03:25 PM (UTC -5 horas)"/>
    <n v="6450000"/>
    <s v="Proceso adjudicado y celebrado"/>
    <s v="OLGA PATRICIA BELALCAZAR VIVEROS"/>
    <n v="1161"/>
    <s v="CPS"/>
    <x v="1"/>
    <x v="1"/>
  </r>
  <r>
    <n v="242"/>
    <x v="10"/>
    <s v="FDLE-CD-262-2018"/>
    <s v="AUXILIAR IVC"/>
    <s v="Presentación de oferta"/>
    <s v="16/10/2018 03:17 PM (UTC -5 horas"/>
    <n v="4500000"/>
    <s v="Proceso adjudicado y celebrado"/>
    <s v="LINA MARIA CASTILLO AFANADOR"/>
    <n v="1163"/>
    <s v="CPS"/>
    <x v="1"/>
    <x v="1"/>
  </r>
  <r>
    <n v="243"/>
    <x v="10"/>
    <s v="FDLE-CD-263-2018"/>
    <s v="ABOGADO"/>
    <s v="Presentación de oferta"/>
    <s v="12/10/2018 03:18 PM (UTC -5 horas)"/>
    <n v="10875000"/>
    <s v="Proceso adjudicado y celebrado"/>
    <s v="ELKIN DALADIER MORENO MORA "/>
    <n v="1159"/>
    <s v="CPS"/>
    <x v="1"/>
    <x v="1"/>
  </r>
  <r>
    <n v="244"/>
    <x v="10"/>
    <s v="FDLE-CD-264-2018"/>
    <s v="ARQUITECTO"/>
    <s v="Presentación de oferta"/>
    <s v="12/10/2018 04:08 PM (UTC -5 horas)"/>
    <n v="12750000"/>
    <s v="Proceso adjudicado y celebrado"/>
    <s v="NESTOR YESID DOMENICO VARGAS SALAZAR"/>
    <n v="1160"/>
    <s v="CPS"/>
    <x v="1"/>
    <x v="1"/>
  </r>
  <r>
    <n v="245"/>
    <x v="10"/>
    <s v="FDLE-CD-265-2018"/>
    <s v="CPS-JURIDICA"/>
    <s v="Presentación de oferta"/>
    <s v="16/10/2018 02:03 PM (UTC -5 horas)"/>
    <n v="10875000"/>
    <s v="Proceso adjudicado y celebrado"/>
    <s v="RAUL ANDRES GENTIL CALDERON"/>
    <n v="1164"/>
    <s v="CPS"/>
    <x v="1"/>
    <x v="1"/>
  </r>
  <r>
    <n v="246"/>
    <x v="10"/>
    <s v="FDLE-CD-266-2018"/>
    <s v="CPS-ADULTO MAYOR"/>
    <s v="Presentación de oferta"/>
    <s v="16/10/2018 02:31 PM (UTC -5 horas)"/>
    <n v="6450000"/>
    <s v="Proceso adjudicado y celebrado"/>
    <s v="MARCELA VARGAS TALERO"/>
    <n v="1162"/>
    <s v="CPS"/>
    <x v="1"/>
    <x v="1"/>
  </r>
  <r>
    <n v="247"/>
    <x v="10"/>
    <s v="FDLE-CD-267-2018"/>
    <s v="CPS-TÉCNICO DESPACHO"/>
    <s v="Presentación de oferta"/>
    <s v="18/10/2018 07:23 AM (UTC -5 horas)"/>
    <n v="8516666"/>
    <s v="Proceso adjudicado y celebrado"/>
    <s v="MARIA ALEJANDRA BRAY VERGARA"/>
    <n v="1170"/>
    <s v="CPS"/>
    <x v="1"/>
    <x v="1"/>
  </r>
  <r>
    <n v="248"/>
    <x v="10"/>
    <s v="FDLE-CD-268-2018"/>
    <s v="PUNTO VIVE DIGITAL"/>
    <s v="Presentación de oferta"/>
    <s v="16/10/2018 05:26 PM (UTC -5 horas"/>
    <n v="9875000"/>
    <s v="Proceso adjudicado y celebrado"/>
    <s v="MARIA EUGENIA RINCON RINCON"/>
    <n v="1166"/>
    <s v="CPS"/>
    <x v="1"/>
    <x v="1"/>
  </r>
  <r>
    <n v="249"/>
    <x v="10"/>
    <s v="FDLE-CD-269-2018"/>
    <s v="ARQUITECTO IVC"/>
    <s v="Presentación de oferta"/>
    <s v="16/10/2018 05:56 PM (UTC -5 horas"/>
    <n v="12750000"/>
    <s v="Proceso adjudicado y celebrado"/>
    <s v="JAIME EDUARDO MUÑOZ MORENO"/>
    <n v="1165"/>
    <s v="CPS"/>
    <x v="1"/>
    <x v="1"/>
  </r>
  <r>
    <n v="250"/>
    <x v="10"/>
    <s v="FDLE-CD--270-2018"/>
    <s v="PUNTO VIVE DIGITAL"/>
    <s v="Presentación de oferta"/>
    <s v="16/10/2018 05:41 PM (UTC -5 horas)"/>
    <n v="9875000"/>
    <s v="Proceso adjudicado y celebrado"/>
    <s v="LUZ MARINA SANTANA FERRO"/>
    <n v="1167"/>
    <s v="CPS"/>
    <x v="1"/>
    <x v="1"/>
  </r>
  <r>
    <n v="251"/>
    <x v="10"/>
    <s v="FDLE-CD-271-2018"/>
    <s v="CPS-INSPECCIONES"/>
    <s v="Presentación de oferta"/>
    <s v="16/10/2018 04:59 PM (UTC -5 horas"/>
    <n v="4250000"/>
    <s v="Proceso adjudicado y celebrado"/>
    <m/>
    <s v="SIN"/>
    <s v="CPS"/>
    <x v="1"/>
    <x v="3"/>
  </r>
  <r>
    <n v="252"/>
    <x v="10"/>
    <s v="DLE-CD-272-2018"/>
    <s v="JURIDICA"/>
    <s v="Presentación de oferta"/>
    <s v="18/10/2018 03:58 PM (UTC -5 horas)"/>
    <n v="10585000"/>
    <s v="Proceso adjudicado y celebrado"/>
    <s v="JORGE ENRIQUE CAMACHO SANTAMARIA"/>
    <n v="1172"/>
    <s v="CPS"/>
    <x v="1"/>
    <x v="1"/>
  </r>
  <r>
    <n v="253"/>
    <x v="10"/>
    <s v="FDLE-CD-273-2018"/>
    <s v="AUXILIAR OBRA"/>
    <s v="Presentación de oferta"/>
    <s v="18/10/2018 04:06 PM (UTC -5 hora"/>
    <n v="4488000"/>
    <s v="Proceso adjudicado y celebrado"/>
    <s v="YEIDER RONDON IDARRAGA"/>
    <n v="1175"/>
    <s v="CPS"/>
    <x v="1"/>
    <x v="1"/>
  </r>
  <r>
    <n v="254"/>
    <x v="10"/>
    <s v="FDLE-CD-274-2018"/>
    <s v="CPS-CDI"/>
    <s v="Presentación de oferta"/>
    <s v="19/10/2018 03:47 PM (UTC -5 horas)"/>
    <n v="5280000"/>
    <s v="Proceso adjudicado y celebrado"/>
    <s v="DIEGO ARMANDO RAMIREZ GARCIA"/>
    <n v="1176"/>
    <s v="CPS"/>
    <x v="1"/>
    <x v="1"/>
  </r>
  <r>
    <n v="255"/>
    <x v="10"/>
    <s v="FDLE-CD-275-2018"/>
    <s v="CPS-ARCHIVO"/>
    <s v="Presentación de oferta"/>
    <s v="22/10/2018 02:51 PM (UTC -5 horas)"/>
    <n v="5934000"/>
    <s v="Proceso adjudicado y celebrado"/>
    <s v="JUAN CAMILO BELLO MUNEVAR"/>
    <s v="PENDIENTE RP"/>
    <s v="CPS"/>
    <x v="1"/>
    <x v="2"/>
  </r>
  <r>
    <n v="256"/>
    <x v="10"/>
    <s v="FDLE-CD-277-2018"/>
    <s v="CPS-TECNICO CALIDAD"/>
    <s v="Presentación de oferta"/>
    <s v="23/10/2018 04:15 PM (UTC -5 horas)"/>
    <n v="5666667"/>
    <s v="Proceso adjudicado y celebrado"/>
    <s v="LEIDY JOHANA MOLANO LOZADA"/>
    <s v="PENDIENTE RP"/>
    <s v="CPS"/>
    <x v="1"/>
    <x v="2"/>
  </r>
  <r>
    <n v="257"/>
    <x v="10"/>
    <s v="FDLE-CD-281-2018"/>
    <s v="COORDINADORA PLANEACION "/>
    <s v="Presentación de oferta"/>
    <s v="25/10/2018 04:38 PM (UTC -5 horas)"/>
    <n v="13200000"/>
    <s v="Proceso adjudicado y celebrado"/>
    <s v="MARIA JIMENA BORBON MORENO"/>
    <s v="PENDIENTE RP"/>
    <s v="CPS"/>
    <x v="1"/>
    <x v="2"/>
  </r>
  <r>
    <n v="258"/>
    <x v="10"/>
    <s v="FDLE-CD-283-2018"/>
    <s v="ABOGADO INSPECCIONES"/>
    <s v="Presentación de oferta"/>
    <s v="26/10/2018 09:32 AM (UTC -5 horas)"/>
    <n v="9316667"/>
    <s v="Proceso adjudicado y celebrado"/>
    <s v="FRANCISCO LEONEL LIZCANO ROMERO"/>
    <s v="PENDIENTE RP"/>
    <s v="CPS"/>
    <x v="1"/>
    <x v="2"/>
  </r>
  <r>
    <n v="259"/>
    <x v="10"/>
    <s v="FDLE-CD-286--2018"/>
    <s v="CPS ADULTO MAYOR"/>
    <s v="Presentación de oferta"/>
    <s v="30/10/2018 03:56 PM (UTC -5 horas)"/>
    <n v="5246000"/>
    <s v="Proceso adjudicado y celebrado"/>
    <s v="ANA CAROLINA RODRIGUEZ MESA"/>
    <s v="PENDIENTE RP"/>
    <s v="CPS"/>
    <x v="1"/>
    <x v="2"/>
  </r>
  <r>
    <n v="260"/>
    <x v="10"/>
    <s v="FDLE-CD-290-2018"/>
    <s v="CPS-ALMACEN"/>
    <s v="Presentación de oferta"/>
    <s v="01/11/2018 03:57 PM (UTC -5 horas)"/>
    <n v="5074000"/>
    <s v="Proceso adjudicado y celebrado"/>
    <s v="jhon jairo ospina henao"/>
    <s v="PENDIENTE RP"/>
    <s v="CPS"/>
    <x v="1"/>
    <x v="2"/>
  </r>
  <r>
    <n v="261"/>
    <x v="10"/>
    <s v="FDLE-CD-292-2018"/>
    <s v="CONTRATACION"/>
    <s v="Presentación de oferta"/>
    <s v="08/11/2018 11:21 AM (UTC -5 horas)"/>
    <n v="7500000"/>
    <s v="Proceso adjudicado y celebrado"/>
    <s v="ADRIANA KATHERINE GUTIÉRREZ TORRES"/>
    <s v="PENDIENTE RP"/>
    <s v="CPS"/>
    <x v="1"/>
    <x v="2"/>
  </r>
  <r>
    <n v="262"/>
    <x v="10"/>
    <s v="FDLE-CD-295-2018"/>
    <s v="PROFESIONAL DE RIESGO"/>
    <s v="Presentación de oferta"/>
    <s v="08/11/2018 10:46 AM (UTC -5 horas)"/>
    <n v="9750000"/>
    <s v="Proceso adjudicado y celebrado"/>
    <s v="federico sanchez malagon"/>
    <s v="PENDIENTE RP"/>
    <s v="CPS"/>
    <x v="1"/>
    <x v="2"/>
  </r>
  <r>
    <n v="263"/>
    <x v="10"/>
    <s v="FDLE-CD-296-2018"/>
    <s v="TECNICO ARCHIVO"/>
    <s v="Presentación de oferta"/>
    <s v="08/11/2018 08:32 AM (UTC -5 horas)"/>
    <n v="3870000"/>
    <s v="Proceso adjudicado y celebrado"/>
    <s v="DIANA LUZ CASALLAS RUBIANO"/>
    <s v="PENDIENTE RP"/>
    <s v="CPS"/>
    <x v="1"/>
    <x v="2"/>
  </r>
  <r>
    <n v="264"/>
    <x v="10"/>
    <s v="FDLE-CD-297-2018"/>
    <s v="DESCONGESTION"/>
    <s v="Presentación de oferta"/>
    <s v="09/11/2018 03:46 PM (UTC -5 horas)"/>
    <n v="6525000"/>
    <s v="Proceso adjudicado y celebrado"/>
    <s v="CLAUDIA MILENA CUEVAS MUÑOZ"/>
    <s v="PENDIENTE RP"/>
    <s v="CPS"/>
    <x v="1"/>
    <x v="2"/>
  </r>
  <r>
    <n v="265"/>
    <x v="10"/>
    <s v="FDLE-CD-298-2018"/>
    <s v="PLANEACION"/>
    <s v="Presentación de oferta"/>
    <s v="09/11/2018 03:56 PM (UTC -5 horas)"/>
    <n v="9800000"/>
    <s v="Proceso adjudicado y celebrado"/>
    <s v="JORGE ENRIQUE CAMACHO SANTAMARIA"/>
    <s v="PENDIENTE RP"/>
    <s v="CPS"/>
    <x v="1"/>
    <x v="2"/>
  </r>
  <r>
    <n v="266"/>
    <x v="10"/>
    <s v="FDLE-CD-299-2018"/>
    <s v="DESCONGESTION"/>
    <s v="Presentación de oferta"/>
    <s v="09/11/2018 04:10 PM (UTC -5 horas)"/>
    <n v="2700000"/>
    <s v="Proceso adjudicado y celebrado"/>
    <s v="JUAN CARLOS CAMELO GONZALES"/>
    <s v="PENDIENTE RP"/>
    <s v="CPS"/>
    <x v="1"/>
    <x v="2"/>
  </r>
  <r>
    <n v="267"/>
    <x v="10"/>
    <s v="FDLE-CD-300-2018"/>
    <s v="DESCONGESTION"/>
    <s v="Presentación de oferta"/>
    <s v="09/11/2018 11:29 AM (UTC -5 horas)"/>
    <n v="6525000"/>
    <s v="Proceso adjudicado y celebrado"/>
    <s v="ISABEL CRISTINA MONTERO GUARNIZO"/>
    <s v="PENDIENTE RP"/>
    <s v="CPS"/>
    <x v="1"/>
    <x v="2"/>
  </r>
  <r>
    <n v="268"/>
    <x v="10"/>
    <s v="FDLE-CD-301-2018"/>
    <s v="DESCONGESTION"/>
    <s v="Presentación de oferta"/>
    <s v="09/11/2018 03:56 PM (UTC -5 horas)"/>
    <n v="6525000"/>
    <s v="Proceso adjudicado y celebrado"/>
    <s v="YULI VIVIANA SUAREZ SUAREZ"/>
    <s v="PENDIENTE RP"/>
    <s v="CPS"/>
    <x v="1"/>
    <x v="2"/>
  </r>
  <r>
    <n v="269"/>
    <x v="10"/>
    <s v="FDLE-CD-305-2018"/>
    <s v="AUX GESTION POLICIVA"/>
    <s v="Presentación de oferta"/>
    <s v="14/11/2018 03:34 PM (UTC -5 horas)"/>
    <n v="2700000"/>
    <s v="Proceso adjudicado y celebrado"/>
    <s v="SEBASTIAN CRISTANCHO BOHADA"/>
    <s v="PENDIENTE RP"/>
    <s v="CPS"/>
    <x v="1"/>
    <x v="2"/>
  </r>
  <r>
    <n v="270"/>
    <x v="10"/>
    <s v="FDLE-CD-308-2018"/>
    <s v="CONTRATACION"/>
    <s v="Presentación de oferta"/>
    <s v="21/11/2018 10:50 AM (UTC -5 horas)"/>
    <n v="6833333"/>
    <s v="Proceso adjudicado y celebrado"/>
    <s v="LINA MARCELA RINCÓN ANDRADE"/>
    <s v="PENDIENTE RP"/>
    <s v="CPS"/>
    <x v="1"/>
    <x v="2"/>
  </r>
  <r>
    <n v="271"/>
    <x v="10"/>
    <s v="FDLE-CD-310-2018"/>
    <s v="INSPECCIONES"/>
    <s v="Presentación de oferta"/>
    <s v="22/11/2018 04:58 PM (UTC -5 horas)"/>
    <n v="5016666"/>
    <s v="Proceso adjudicado y celebrado"/>
    <s v="FEDERICO SANCHEZ RIAÑO"/>
    <s v="PENDIENTE RP"/>
    <s v="CPS"/>
    <x v="1"/>
    <x v="2"/>
  </r>
  <r>
    <n v="272"/>
    <x v="10"/>
    <s v="FDLE-CD-311-2018"/>
    <s v="CPS DEPORTIVO"/>
    <s v="Presentación de oferta"/>
    <s v="22/11/2018 05:53 PM (UTC -5 horas)"/>
    <n v="7800000"/>
    <s v="Proceso adjudicado y celebrado"/>
    <s v="HERNANDO ANDRES LADINO REYES"/>
    <s v="PENDIENTE RP"/>
    <s v="CPS"/>
    <x v="1"/>
    <x v="2"/>
  </r>
  <r>
    <n v="273"/>
    <x v="10"/>
    <s v="FDLE-CD-313-2018"/>
    <s v="ABOGADO INSPECCIONES"/>
    <s v="Presentación de oferta"/>
    <s v="28/11/2018 12:43 PM (UTC -5 horas)"/>
    <n v="4586667"/>
    <s v="Proceso adjudicado y celebrado"/>
    <s v="MAURICIO NICOLAS RICAURTE BENITEZ"/>
    <s v="PENDIENTE RP"/>
    <s v="CPS"/>
    <x v="1"/>
    <x v="2"/>
  </r>
  <r>
    <n v="274"/>
    <x v="10"/>
    <s v="FDLE-CD-314-2018"/>
    <s v="PROFESIONAL REFERENTE ANIMAL"/>
    <s v="Presentación de oferta"/>
    <s v="27/11/2018 09:29 AM (UTC -5 horas)"/>
    <n v="5666667"/>
    <s v="Proceso adjudicado y celebrado"/>
    <s v="Andrea Marcela Rodriguez Arango"/>
    <s v="PENDIENTE RP"/>
    <s v="CPS"/>
    <x v="1"/>
    <x v="2"/>
  </r>
  <r>
    <n v="275"/>
    <x v="10"/>
    <s v="FDLE-CD-326-2018"/>
    <s v="TECNICO SEGURIDAD Y CONVIVENCIA"/>
    <s v="Presentación de oferta"/>
    <s v="30/11/2018 04:43 PM (UTC -5 horas)"/>
    <n v="3500000"/>
    <s v="Proceso en evaluación y observaciones"/>
    <m/>
    <s v="SIN"/>
    <s v="CPS"/>
    <x v="1"/>
    <x v="3"/>
  </r>
  <r>
    <n v="276"/>
    <x v="10"/>
    <s v="FDLE-SAMC-228-2018 "/>
    <s v="SERVICIOS INTEGRALES DE APOYO LOGÍSTICO "/>
    <s v="Presentación de oferta"/>
    <s v="06/04/2018 05:58 PM (UTC -5 horas)"/>
    <n v="210000000"/>
    <s v="Proceso adjudicado y celebrado"/>
    <s v="Induhotel S.A.S."/>
    <n v="752"/>
    <s v="OTROS"/>
    <x v="4"/>
    <x v="1"/>
  </r>
  <r>
    <n v="277"/>
    <x v="10"/>
    <s v="FDLE – SAMC – 229– 2018"/>
    <s v="CONTRATAR A MONTO AGOTABLE EL MANTENIMIENTO PREVENTIVO Y CORRECTIVO CON SUMINISTRO DE REPUESTOS Y ACCESORIOS NUEVOS, GENUINOS Y ORIGINALES DE CADA UNA DE LAS MARCAS DE LOS VEHÍCULOS LIVIANOS, PESADOS "/>
    <s v="Presentación de oferta"/>
    <s v="03/05/2018 05:07 PM (UTC -5 horas)"/>
    <n v="216800000"/>
    <s v="Proceso adjudicado y celebrado"/>
    <s v="1) Hernando Bulla Orjuela y/o Almacen y Talleres El NorteX_x000a_2) TOYOCAR'S INGENIERIA AUTOMOTRIZ LIMITADA TOYOCAR'S LTDA"/>
    <s v="822-823-824"/>
    <s v="OTROS"/>
    <x v="4"/>
    <x v="1"/>
  </r>
  <r>
    <n v="278"/>
    <x v="10"/>
    <s v="FDLE-SAMC-235-2018 "/>
    <s v="PRESTACION DE SERVICIOS CAMA BAJA"/>
    <s v="Presentación de oferta"/>
    <s v="16/08/2018 05:35 PM (UTC -5 horas)"/>
    <n v="30000000"/>
    <s v="Proceso adjudicado y celebrado"/>
    <s v="MILLER GAMA CONSTRUCCIONES S.A.S"/>
    <n v="931"/>
    <s v="OTROS"/>
    <x v="4"/>
    <x v="1"/>
  </r>
  <r>
    <n v="279"/>
    <x v="10"/>
    <s v="FDLE-LP-232-2018"/>
    <s v="REALIZAR LA ACTUALIZACIÓN DE ESTUDIOS, DISEÑOS Y CONSTRUCCIÓN Y EL MANTENIMIENTO Y/O DOTACIÓN DE PARQUES VECINALES Y/O DE BOLSILLO EN LA LOCALIDAD DE ENGATIVÁ, POR EL SISTEMA DE PRECIOS UNITARIOS SIN FORMULA DE REAJUSTE Y MONTO AGOTABLE."/>
    <s v="Presentación de oferta"/>
    <s v="PUBLICADO EN SECOP I - 21/05/2018"/>
    <n v="4200549122"/>
    <s v="Proceso adjudicado y celebrado"/>
    <s v="CONSORCIO SAN FRANCISCO"/>
    <n v="1155"/>
    <s v="PARQUES"/>
    <x v="7"/>
    <x v="1"/>
  </r>
  <r>
    <n v="280"/>
    <x v="10"/>
    <s v="FDLE-LP-230-2018"/>
    <s v="CONTRATAR BAJO LA MODALIDAD DE PRECIOS UNITARIOS FIJOS, Y A MONTO AGOTABLE, LAS OBRAS Y ACTIVIDADES PARA LA CONSERVACIÓN DE LA MALLA VIAL DE LA LOCALIDAD DE ENGATIVÁ Y SU ESPACIO PÚBLICO ASOCIAD."/>
    <s v="Presentación de oferta"/>
    <s v="PUBLICADO EN SECOP I - 17/05/2018"/>
    <n v="21915696460"/>
    <s v="Proceso adjudicado y celebrado"/>
    <s v="CONSORCIO MI 2030"/>
    <s v="PENDIENTE RP"/>
    <s v="MALLA VIAL"/>
    <x v="7"/>
    <x v="2"/>
  </r>
  <r>
    <n v="281"/>
    <x v="10"/>
    <s v="FDLE-LP-231-2018"/>
    <s v="FORMACION DEPORTIVA 2018"/>
    <s v="Presentación de oferta"/>
    <s v="19/06/2018 05:49 PM (UTC -5 horas)"/>
    <n v="711773170"/>
    <s v="Proceso adjudicado y celebrado"/>
    <s v="FUNDACION PARA EL DESARROLLO INFANTIL SOCIAL Y CULTURAL IWOKE"/>
    <s v="PENDIENTE RP"/>
    <s v="OTROS"/>
    <x v="7"/>
    <x v="2"/>
  </r>
  <r>
    <n v="282"/>
    <x v="10"/>
    <s v="FDLE-SMC-233-2018"/>
    <s v="INTERVENTORIA FORMACION DEPORTIVA "/>
    <s v="Presentación de oferta"/>
    <s v="30/07/2018 06:24 PM (UTC -5 horas)"/>
    <n v="14999999"/>
    <s v="Proceso adjudicado y celebrado"/>
    <s v="ASOCIACION DE DISCAPACITADOS FISICOS DEL SUR"/>
    <s v="PENDIENTE RP"/>
    <s v="OTROS"/>
    <x v="4"/>
    <x v="2"/>
  </r>
  <r>
    <n v="283"/>
    <x v="10"/>
    <s v="FDLE-SASIP-236-2018"/>
    <s v="Suministro a monto agotable de elementos para la promoción, visibilización y fortalecimiento de la gestión institucional del fondo de desarrollo local de Engativá"/>
    <s v="Presentación de oferta"/>
    <s v="03/08/2018 07:19 PM (UTC -5 horas)"/>
    <n v="90000000"/>
    <s v="Proceso adjudicado y celebrado"/>
    <s v="  Signal Marketing S.A.S."/>
    <n v="951"/>
    <s v="OTROS"/>
    <x v="5"/>
    <x v="1"/>
  </r>
  <r>
    <s v="284_x000a_285_x000a_286_x000a_287"/>
    <x v="10"/>
    <s v="Orden de compra _x000a_32480, 32481, 32482 y 32483"/>
    <s v="COMPRA DE MOTOCICLETAS Y VEHÍCULOS"/>
    <s v="Presentación de oferta"/>
    <d v="2018-10-26T00:00:00"/>
    <n v="1560497952"/>
    <s v="Proceso adjudicado y celebrado"/>
    <s v="1) Incolmotos Yamaha S.A._x000a_2) SUZUKI Motor de Colombia S.A._x000a_3) y 4)  RENAULT SOCIEDAD DE FABRICACIÓN DE AUTOMOTORES S.A.S."/>
    <s v="PENDIENTE RP"/>
    <s v="OTROS"/>
    <x v="6"/>
    <x v="2"/>
  </r>
  <r>
    <n v="288"/>
    <x v="10"/>
    <s v="FDLE-CMA-241-2018"/>
    <s v="INTERVENTORÍA PARQUES VECINALES"/>
    <s v="Presentación de oferta"/>
    <s v="28/08/2018 05:38 PM (UTC -5 horas)"/>
    <n v="419985689"/>
    <s v="Proceso adjudicado y celebrado"/>
    <s v="CONSORCIO ESPACIOS URBANOS"/>
    <s v="PENDIENTE RP"/>
    <s v="PARQUES"/>
    <x v="2"/>
    <x v="2"/>
  </r>
  <r>
    <n v="289"/>
    <x v="10"/>
    <s v="FDLE-CMA-242-2018"/>
    <s v="INTERVENTORIA DE MALLA VIAL"/>
    <s v="Presentación de oerta"/>
    <s v="24/08/2018 07:19 PM (UTC -5 horas)"/>
    <n v="2849040540"/>
    <s v="Proceso en evaluación y observaciones"/>
    <m/>
    <s v="SIN"/>
    <s v="MALLA VIAL"/>
    <x v="2"/>
    <x v="3"/>
  </r>
  <r>
    <n v="290"/>
    <x v="10"/>
    <s v="FDLE-LP-246-2018"/>
    <s v="LICITACIÓN EVENTOS CULTURALES"/>
    <s v="Presentación de observaciones"/>
    <s v="19/09/2018 07:51 PM (UTC -5 horas)"/>
    <n v="630000000"/>
    <s v="Proceso en evaluación y observaciones"/>
    <m/>
    <s v="SIN"/>
    <s v="OTROS"/>
    <x v="7"/>
    <x v="3"/>
  </r>
  <r>
    <n v="291"/>
    <x v="10"/>
    <s v="FDLE-LP-247-2018"/>
    <s v="Desarrollar actividades de sensibilización, capacitación y asistencia técnica, para fortalecer a los y las jóvenes de la Localidad de Engativá en temas de emprendimiento"/>
    <s v="Presentación de observaciones"/>
    <s v="20/09/2018 11:29 PM (UTC -5 horas)"/>
    <n v="1061046000"/>
    <s v="Proceso en evaluación y observaciones"/>
    <m/>
    <s v="SIN"/>
    <s v="OTROS"/>
    <x v="7"/>
    <x v="3"/>
  </r>
  <r>
    <n v="292"/>
    <x v="10"/>
    <s v="FDLE-SASIP-255-2018"/>
    <s v="DOTACIONES ESCOLARES"/>
    <s v="Presentación de observaciones"/>
    <s v="05/10/2018 07:06 PM (UTC -5 horas)"/>
    <n v="435345000"/>
    <s v="Proceso en evaluación y observaciones"/>
    <m/>
    <s v="SIN"/>
    <s v="OTROS"/>
    <x v="5"/>
    <x v="3"/>
  </r>
  <r>
    <n v="293"/>
    <x v="10"/>
    <s v="FDLE-LP-257-2018"/>
    <s v="LICITACION FORMACION ARTISTICA Y CULTURAL"/>
    <s v="Presentación de observaciones"/>
    <s v="08/10/2018 10:46 PM (UTC -5 horas)"/>
    <n v="1093240000"/>
    <s v="Publicado"/>
    <m/>
    <s v="SIN"/>
    <s v="OTROS"/>
    <x v="7"/>
    <x v="3"/>
  </r>
  <r>
    <n v="294"/>
    <x v="10"/>
    <s v="FDLE-SAMC-276-2018"/>
    <s v="CONTRATAR EL SERVICIO PARA LA TOMA FÍSICA DE INVENTARIOS DE BIENES MUEBLES E INMUEBLES Y EL AVALÚO DE LOS BIENES CLASIFICADOS A CARGO DEL FONDO DE DESARROLLO LOCAL DE ENGATIVÁ. (Manifestación de inter"/>
    <s v="Presentación de oferta"/>
    <s v="28/11/2018 08:24 AM (UTC -5 horas)"/>
    <n v="165863311"/>
    <s v="Publicado"/>
    <m/>
    <s v="SIN"/>
    <s v="OTROS"/>
    <x v="4"/>
    <x v="3"/>
  </r>
  <r>
    <n v="295"/>
    <x v="10"/>
    <s v="FDLE-SAMC-278-2018"/>
    <s v="REALIZAR ACCIONES QUE FORTALEZCAN LA PROMOCIÓN DEL BUEN TRATO INFANTIL Y LA PREVENCIÓN DE LA VIOLENCIA INTRAFAMILIAR EN LA LOCALIDAD DE ENGATIVÁ"/>
    <s v="Presentación de observaciones"/>
    <s v="28/10/2018 09:22 PM (UTC -5 horas)"/>
    <n v="202479849"/>
    <s v="Proceso en evaluación y observaciones"/>
    <m/>
    <s v="SIN"/>
    <s v="OTROS"/>
    <x v="4"/>
    <x v="3"/>
  </r>
  <r>
    <n v="296"/>
    <x v="10"/>
    <s v="FDLE-SMC-280-2018"/>
    <s v="INTERVENTORIA EVENTOS CULTURALES Y ARTÍSTICOS "/>
    <s v="Presentación de oferta"/>
    <s v="29/10/2018 07:26 AM (UTC -5 horas)"/>
    <n v="15000000"/>
    <s v="Proceso en evaluación y observaciones"/>
    <m/>
    <s v="SIN"/>
    <s v="OTROS"/>
    <x v="3"/>
    <x v="3"/>
  </r>
  <r>
    <n v="297"/>
    <x v="10"/>
    <s v="FDLE-SAMC-285-2018 "/>
    <s v="SUMINISTRO, MONTAJE, INSTALACIÓN Y ENUMERACIÓN DE LLANTAS NUEVAS, A MONTO AGOTABLE PARA VEHÍCULOS LIVIANOS, PESADOS Y MAQUINARIA AMARILLA DE PROPIEDAD DEL FONDO DE DESARROLLO LOCAL DE ENGATIVA "/>
    <s v="Manifestación de interés "/>
    <s v="07/11/2018 06:33 AM (UTC -5 horas)"/>
    <n v="76242719"/>
    <s v="Proceso en evaluación y observaciones"/>
    <m/>
    <s v="SIN"/>
    <s v="OTROS"/>
    <x v="4"/>
    <x v="3"/>
  </r>
  <r>
    <n v="298"/>
    <x v="10"/>
    <s v="FDLE-LP-291-2018"/>
    <s v="JARDINES INFANTILES"/>
    <s v="Presentación de observaciones"/>
    <s v="08/11/2018 10:04 PM (UTC -5 horas)"/>
    <n v="232443605"/>
    <s v="Publicado"/>
    <m/>
    <s v="SIN"/>
    <s v="OTROS"/>
    <x v="7"/>
    <x v="3"/>
  </r>
  <r>
    <n v="299"/>
    <x v="10"/>
    <s v="FDLE-LP-284-2018"/>
    <s v="VINCULAR A PROCESOS DE FORMACION CORTA"/>
    <s v="Presentación de observaciones"/>
    <s v="09/11/2018 06:28 AM (UTC -5 horas)"/>
    <n v="314386450"/>
    <s v="Publicado"/>
    <m/>
    <s v="SIN"/>
    <s v="OTROS"/>
    <x v="7"/>
    <x v="3"/>
  </r>
  <r>
    <n v="300"/>
    <x v="10"/>
    <s v="FDLE-LP-289-2018"/>
    <s v="“Desarrollar acciones de prevención de la violencia y la discriminación de las mujeres de la localidad de Engativá.”"/>
    <s v="Presentación de observaciones"/>
    <s v="09/11/2018 06:25 AM (UTC -5 horas)"/>
    <n v="508000000"/>
    <s v="Publicado"/>
    <m/>
    <s v="SIN"/>
    <s v="OTROS"/>
    <x v="7"/>
    <x v="3"/>
  </r>
  <r>
    <n v="301"/>
    <x v="10"/>
    <s v="FDLE-CMA-282-2018."/>
    <s v="INTERVENTORIA FDLE-LP-247-2018 - EMPRENDIMIENTO"/>
    <s v="Presentación de observaciones"/>
    <s v="13/11/2018 12:12 PM (UTC -5 horas)"/>
    <n v="111294000"/>
    <s v="Proceso en evaluación y observaciones"/>
    <m/>
    <s v="SIN"/>
    <s v="OTROS"/>
    <x v="2"/>
    <x v="3"/>
  </r>
  <r>
    <n v="302"/>
    <x v="10"/>
    <s v="FDLE-LP-294-2018"/>
    <s v="EVENTOS RECREATIVOS Y DEPORTIVOS. "/>
    <s v="Presentación de observaciones"/>
    <s v="13/11/2018 06:52 AM (UTC -5 horas)"/>
    <n v="600334000"/>
    <s v="Publicado"/>
    <m/>
    <s v="SIN"/>
    <s v="OTROS"/>
    <x v="7"/>
    <x v="3"/>
  </r>
  <r>
    <n v="303"/>
    <x v="10"/>
    <s v="FDLE-LP-302-2018"/>
    <s v="Seguridad y convivencia. "/>
    <s v="Presentación de observaciones"/>
    <s v="13/11/2018 12:11 PM (UTC -5 horas)"/>
    <n v="759439300"/>
    <s v="Publicado"/>
    <m/>
    <s v="SIN"/>
    <s v="OTROS"/>
    <x v="7"/>
    <x v="3"/>
  </r>
  <r>
    <n v="304"/>
    <x v="10"/>
    <s v="FDLE-LP-306-2018"/>
    <s v="SALONES COMUNALES"/>
    <s v="Presentación de observaciones"/>
    <s v="13/11/2018 05:37 AM (UTC -5 horas)"/>
    <n v="837232930"/>
    <s v="Publicado"/>
    <m/>
    <s v="SIN"/>
    <s v="OTROS"/>
    <x v="7"/>
    <x v="3"/>
  </r>
  <r>
    <n v="305"/>
    <x v="10"/>
    <s v="FDLE-SAMC-307-2018"/>
    <s v="BUEN TRATO INFANTIL Y LA PREVENCIÓN DE LA VIOLENCIA INTRAFAMILIAR"/>
    <s v="Presentación de observaciones"/>
    <s v="26/11/2018 07:15 AM (UTC -5 horas)"/>
    <n v="202479849"/>
    <s v="Publicado"/>
    <m/>
    <s v="SIN"/>
    <s v="OTROS"/>
    <x v="4"/>
    <x v="3"/>
  </r>
  <r>
    <n v="306"/>
    <x v="10"/>
    <s v="FDLE-SAMC-309-2018"/>
    <s v="FORTALECIMIENTO INSTANCIAS DE PARTICIPACIÓN"/>
    <s v="Presentación de observaciones"/>
    <s v="28/11/2018 06:21 AM (UTC -5 horas)"/>
    <n v="160361091"/>
    <s v="Publicado"/>
    <m/>
    <s v="SIN"/>
    <s v="OTROS"/>
    <x v="4"/>
    <x v="3"/>
  </r>
  <r>
    <n v="307"/>
    <x v="10"/>
    <s v="FDLE-SAMC-315-2018"/>
    <s v="ADQUISICION CAMA BAJA-REMOLQUE"/>
    <s v="Presentación de observaciones"/>
    <s v="28/11/2018 06:21 AM (UTC -5 horas)"/>
    <n v="78839880"/>
    <s v="Publicado"/>
    <m/>
    <s v="SIN"/>
    <s v="OTROS"/>
    <x v="4"/>
    <x v="3"/>
  </r>
  <r>
    <n v="308"/>
    <x v="10"/>
    <s v="FDLE-CMA-317-2018"/>
    <s v="INTERVENTORIA CONVIVENCIA Y SEGURIDAD."/>
    <s v="Presentación de observaciones"/>
    <s v="28/11/2018 07:46 AM (UTC -5 horas)"/>
    <n v="54800000"/>
    <s v="Publicado"/>
    <m/>
    <s v="SIN"/>
    <s v="OTROS"/>
    <x v="2"/>
    <x v="3"/>
  </r>
  <r>
    <n v="309"/>
    <x v="10"/>
    <s v="FDLE-CMA-318-2018"/>
    <s v="INTERVENTORIA EMPRADIZACION"/>
    <s v="Presentación de observaciones"/>
    <s v="28/11/2018 12:12 AM (UTC -5 horas)"/>
    <n v="63809613"/>
    <s v="Publicado"/>
    <m/>
    <s v="SIN"/>
    <s v="OTROS"/>
    <x v="2"/>
    <x v="3"/>
  </r>
  <r>
    <n v="310"/>
    <x v="10"/>
    <s v="FDLE-CMA-319-2018"/>
    <s v="INTERVENTORIA PREVENCIÓN MUJERES"/>
    <s v="Presentación de observaciones"/>
    <s v="28/11/2018 07:31 PM (UTC -5 horas)"/>
    <n v="50000000"/>
    <s v="Publicado"/>
    <m/>
    <s v="SIN"/>
    <s v="OTROS"/>
    <x v="2"/>
    <x v="3"/>
  </r>
  <r>
    <n v="311"/>
    <x v="10"/>
    <s v="FDLE-SAMC-316-2018"/>
    <s v="ADECUACION CALE"/>
    <s v="Presentación de observaciones"/>
    <s v="28/11/2018 09:34 PM (UTC -5 horas)"/>
    <n v="110000000"/>
    <s v="Publicado"/>
    <m/>
    <s v="SIN"/>
    <s v="OTROS"/>
    <x v="2"/>
    <x v="3"/>
  </r>
  <r>
    <n v="312"/>
    <x v="10"/>
    <s v="FDLE-CMA-312-2018"/>
    <s v="INTERVENTORA FORMACIÓN ARTÍSTICA Y CULTURAL"/>
    <s v="Presentación de observaciones"/>
    <s v="29/11/2018 06:38 AM (UTC -5 horas)"/>
    <n v="53000000"/>
    <s v="Publicado"/>
    <m/>
    <s v="SIN"/>
    <s v="OTROS"/>
    <x v="2"/>
    <x v="3"/>
  </r>
  <r>
    <n v="313"/>
    <x v="10"/>
    <s v="FDLE-SAMC-321-2018"/>
    <s v="CONTRATAR LAS LABORES DE DESMONTE Y DEMOLICIÓN PARA LA RESTITUCIÓN DEL ESPACIO PÚBLICO EN LA LOCALIDAD DE ENGATIVÁ A MONTO AGOTABLE."/>
    <s v="Presentación de observaciones"/>
    <s v="29/11/2018 06:57 AM (UTC -5 horas)"/>
    <n v="100000000"/>
    <s v="Publicado"/>
    <m/>
    <s v="SIN"/>
    <s v="OTROS"/>
    <x v="4"/>
    <x v="3"/>
  </r>
  <r>
    <n v="314"/>
    <x v="10"/>
    <s v="FDLE-CMA-324-2018"/>
    <s v="REALIZAR LA INTERVENTORÍA TÉCNICA, LEGAL, ADMINISTRATIVA, FINANCIERA Y AMBIENTAL AL CONTRATO QUE SE DERIVE DEL PROCESO LICITATORIO FDLE-306-2018 CUYO OBJETO ES “REALIZAR A MONTO AGOTABLE EL MANTENIMIENTO Y/O REPARACIONES LOCATIVAS DE LOS SALONES COMUNALES UBICADOS EN LA LOCALIDAD DE ENGATIVÁ"/>
    <s v="Presentación de observaciones"/>
    <s v="29/11/2018 10:46 PM (UTC -5 horas)"/>
    <n v="83723293"/>
    <s v="Publicado"/>
    <m/>
    <s v="SIN"/>
    <s v="OTROS"/>
    <x v="2"/>
    <x v="3"/>
  </r>
  <r>
    <n v="315"/>
    <x v="10"/>
    <s v="FDLE-CMA-322-2018"/>
    <s v="REALIZAR EL ESTUDIO DE PATOLOGÍA, ANÁLISIS DE VULNERABILIDAD SÍSMICA Y REFORZAMIENTO ESTRUCTURAL DEL SALÓN COMUNAL LOS MONJES, EN LA LOCALIDAD DE ENGATIVÁ, BOGOTÁ D.C."/>
    <s v="Presentación de observaciones"/>
    <s v="30/11/2018 05:48 AM (UTC -5 horas)"/>
    <n v="127150974"/>
    <s v="Publicado"/>
    <m/>
    <s v="SIN"/>
    <s v="OTROS"/>
    <x v="2"/>
    <x v="3"/>
  </r>
  <r>
    <n v="316"/>
    <x v="10"/>
    <s v="FDLE-CMA-323-2018"/>
    <s v="INTERVENTORIA VINCULAR EN PROCESOS DE FORMACION"/>
    <s v="Presentación de observaciones"/>
    <s v="30/11/2018 05:43 AM (UTC -5 horas)"/>
    <n v="37603354"/>
    <s v="Publicado"/>
    <m/>
    <s v="SIN"/>
    <s v="OTROS"/>
    <x v="2"/>
    <x v="3"/>
  </r>
  <r>
    <n v="317"/>
    <x v="10"/>
    <s v="FDLE-CMA-325-2018."/>
    <s v="INTERVENTORIA DEL PROCESO FDLE-CMA-322-2018.  SALÓN COMUNAL LOS MONJES"/>
    <s v="Presentación de observaciones"/>
    <s v="30/11/2018 06:28 AM (UTC -5 horas)"/>
    <n v="45850575"/>
    <s v="Publicado"/>
    <m/>
    <s v="SIN"/>
    <s v="OTROS"/>
    <x v="2"/>
    <x v="3"/>
  </r>
  <r>
    <n v="318"/>
    <x v="10"/>
    <s v="FDLE-LP-288-2018"/>
    <s v="“Intervención del espacio público con acciones ambientales en la localidad de Engativá, Bogotá D.C.”."/>
    <s v="Presentación de observaciones"/>
    <s v="14/11/2018 06:25 AM (UTC -5 horas)"/>
    <n v="638095962"/>
    <s v="Publicado"/>
    <m/>
    <s v="SIN"/>
    <s v="OTROS"/>
    <x v="7"/>
    <x v="3"/>
  </r>
  <r>
    <s v="N. PROCESOS"/>
    <x v="1"/>
    <n v="318"/>
    <m/>
    <s v="TOTAL"/>
    <m/>
    <n v="48560844686"/>
    <m/>
    <m/>
    <m/>
    <m/>
    <x v="8"/>
    <x v="5"/>
  </r>
  <r>
    <n v="1"/>
    <x v="11"/>
    <s v="CPS FDLSUBA No 1 de 2018 (PREDIS No. 5) "/>
    <s v="CONTRATO DE PRESTACIÓN DE SERVICIOS PROFESIONALES"/>
    <s v="Presentación de oferta"/>
    <s v="16/01/2018 08:06 AM (UTC -5 horas)"/>
    <n v="50400000"/>
    <s v="Proceso adjudicado y celebrado"/>
    <s v="JUAN CAMILO MEDINA MORENO"/>
    <n v="471"/>
    <s v="CPS"/>
    <x v="1"/>
    <x v="1"/>
  </r>
  <r>
    <n v="2"/>
    <x v="11"/>
    <s v="CPS FDLSUBA No 2 de 2018 (PREDIS CTO. 1)"/>
    <s v="CONTRATO DE PRESTACIÓN DE SERVICIOS PROFESIONALES"/>
    <s v="Presentación de oferta"/>
    <s v="16/01/2018 04:56 PM (UTC -5 horas)"/>
    <n v="35200000"/>
    <s v="Proceso adjudicado y celebrado"/>
    <s v="JÉSSICA ALEXANDRA QUIROZ CAUSALI"/>
    <n v="482"/>
    <s v="CPS"/>
    <x v="1"/>
    <x v="1"/>
  </r>
  <r>
    <n v="3"/>
    <x v="11"/>
    <s v="CPS FDLSUBA No 3 de 2018 (PREDIS 3)"/>
    <s v="CONTRATO DE PRESTACIÓN DE SERVICIOS PROFESIONALES"/>
    <s v="Presentación de oferta"/>
    <s v="16/01/2018 06:01 PM (UTC -5 horas)"/>
    <n v="48000000"/>
    <s v="Proceso adjudicado y celebrado"/>
    <s v="LESLY SORAIDA SILVA OLAYA"/>
    <n v="472"/>
    <s v="CPS"/>
    <x v="1"/>
    <x v="1"/>
  </r>
  <r>
    <n v="4"/>
    <x v="11"/>
    <s v="CPS FDLSUBA No 4 de 2018 (PREDIS 2)"/>
    <s v="CONTRATO DE PRESTACIÓN DE SERVICIOS PROFESIONALES"/>
    <s v="Presentación de oferta"/>
    <s v="16/01/2018 06:46 PM (UTC -5 horas)"/>
    <n v="35200000"/>
    <s v="Proceso adjudicado y celebrado"/>
    <s v="SANDRA VIVIANA RAMIREZ CARRILLO"/>
    <n v="487"/>
    <s v="CPS"/>
    <x v="1"/>
    <x v="1"/>
  </r>
  <r>
    <n v="5"/>
    <x v="11"/>
    <s v="CPS FDLSUBA No 5 de 2018 (PREDIS 12)"/>
    <s v="CONTRATO DE PRESTACIÓN DE SERVICIOS PROFESIONALES"/>
    <s v="Presentación de oferta"/>
    <s v="16/01/2018 07:34 PM (UTC -5 horas)"/>
    <n v="40000000"/>
    <s v="Proceso adjudicado y celebrado"/>
    <s v="LYDA ENITH SOLANO GUTIERREZ (2 CONTRATOS EN LA MISMA LOCALIDAD)"/>
    <n v="473"/>
    <s v="CPS"/>
    <x v="1"/>
    <x v="1"/>
  </r>
  <r>
    <n v="6"/>
    <x v="11"/>
    <s v="CPS FDLSUBA No 6 de 2018 (PREDIS 4)"/>
    <s v="CONTRATO DE PRESTACIÓN DE SERVICIOS PROFESIONALES"/>
    <s v="Presentación de oferta"/>
    <s v="16/01/2018 08:33 PM (UTC -5 horas)"/>
    <n v="48000000"/>
    <s v="Proceso adjudicado y celebrado"/>
    <s v="SANDRA EDITH GALLEGOS GARCIA"/>
    <n v="483"/>
    <s v="CPS"/>
    <x v="1"/>
    <x v="1"/>
  </r>
  <r>
    <n v="7"/>
    <x v="11"/>
    <s v="CPS FDLSUBA No 7 de 2018 (PREDIS 6) "/>
    <s v="CONTRATO DE PRESTACIÓN DE SERVICIOS PROFESIONALES"/>
    <s v="Presentación de oferta"/>
    <s v="16/01/2018 09:02 PM (UTC -5 horas)"/>
    <n v="56800000"/>
    <s v="Proceso adjudicado y celebrado"/>
    <s v="JULIA ADRIANA TÉLLEZ VANEGAS"/>
    <n v="481"/>
    <s v="CPS"/>
    <x v="1"/>
    <x v="1"/>
  </r>
  <r>
    <n v="8"/>
    <x v="11"/>
    <s v="CPS FDLSUBA No 8 de 2018 (PREDIS 7)"/>
    <s v="CONTRATO DE PRESTACIÓN DE SERVICIOS DE APOYO A LA GESTIÓN"/>
    <s v="Presentación de oferta"/>
    <s v="16/01/2018 09:36 PM (UTC -5 horas)"/>
    <n v="16800000"/>
    <s v="Proceso adjudicado y celebrado"/>
    <s v="JAVIER IGNACIO RODRÍGUEZ PARRA"/>
    <n v="476"/>
    <s v="CPS"/>
    <x v="1"/>
    <x v="1"/>
  </r>
  <r>
    <n v="9"/>
    <x v="11"/>
    <s v="CPS FDLSUBA No 9 de 2018 (PREDIS 8) "/>
    <s v="CONTRATO DE PRESTACIÓN DE SERVICIOS PROFESIONALES"/>
    <s v="Presentación de oferta"/>
    <s v="16/01/2018 10:00 PM (UTC -5 horas)"/>
    <n v="35200000"/>
    <s v="Proceso adjudicado y celebrado"/>
    <s v="ISRAEL LÓPEZ"/>
    <n v="484"/>
    <s v="CPS"/>
    <x v="1"/>
    <x v="1"/>
  </r>
  <r>
    <n v="10"/>
    <x v="11"/>
    <s v="CPS FDLSUBA No 10 de 2018 (PREDIS 9) "/>
    <s v="CONTRATO DE PRESTACIÓN DE SERVICIOS PROFESIONALES"/>
    <s v="Presentación de oferta"/>
    <s v="17/01/2018 09:28 AM (UTC -5 horas)"/>
    <n v="48800000"/>
    <s v="Proceso adjudicado y celebrado"/>
    <s v="CLAUDIA PATRICIA YOPASA POVEDA"/>
    <n v="477"/>
    <s v="CPS"/>
    <x v="1"/>
    <x v="1"/>
  </r>
  <r>
    <n v="11"/>
    <x v="11"/>
    <s v="CPS FDLSUBA No 11 de 2018 (PREDIS 10)"/>
    <s v="CONTRATO DE PRESTACIÓN DE SERVICIOS PROFESIONALES"/>
    <s v="Presentación de oferta"/>
    <s v="16/01/2018 10:45 PM (UTC -5 horas)"/>
    <n v="35200000"/>
    <s v="Proceso adjudicado y celebrado"/>
    <s v="CESAR ANDRÉS AMARIS MONTERO"/>
    <n v="478"/>
    <s v="CPS"/>
    <x v="1"/>
    <x v="1"/>
  </r>
  <r>
    <n v="12"/>
    <x v="11"/>
    <s v="CPS FDLSUBA No 012 de 2018 (PREDIS 13)"/>
    <s v="CONTRATO DE PRESTACIÓN DE SERVICIOS PROFESIONALES"/>
    <s v="Presentación de oferta"/>
    <s v="16/01/2018 11:12 PM (UTC -5 horas)"/>
    <n v="35200000"/>
    <s v="Proceso adjudicado y celebrado"/>
    <s v="KAREN DAYANA NIZ PABUENA"/>
    <n v="490"/>
    <s v="CPS"/>
    <x v="1"/>
    <x v="1"/>
  </r>
  <r>
    <n v="0"/>
    <x v="11"/>
    <s v="CPS FDLSUBA No 13 de 2018"/>
    <s v="CONTRATO DE PRESTACIÓN DE SERVICIOS PROFESIONALES"/>
    <s v="Presentación de oferta"/>
    <s v="16/01/2018 11:27 PM (UTC -5 horas)"/>
    <n v="0"/>
    <m/>
    <s v="SIN ADJUDICAR"/>
    <s v="N/A"/>
    <s v="N/A"/>
    <x v="0"/>
    <x v="0"/>
  </r>
  <r>
    <n v="0"/>
    <x v="11"/>
    <s v="CPS FDLSUBA No 14 de 2018 SECOP"/>
    <s v="CONTRATO DE PRESTACIÓN DE SERVICIOS DE APOYO A LA GESTIÓN"/>
    <s v="Presentación de oferta"/>
    <s v="16/01/2018 11:50 PM (UTC -5 horas)"/>
    <n v="24000000"/>
    <s v="Proceso adjudicado y celebrado"/>
    <s v="MIGUEL ALFONSO CASTRO AMARILLO"/>
    <s v="PENDIENTE RP"/>
    <s v="CPS"/>
    <x v="1"/>
    <x v="2"/>
  </r>
  <r>
    <n v="13"/>
    <x v="11"/>
    <s v="CPS FDLSUBA No 14 de 2018 PREDIS"/>
    <s v="CONTRATO DE PRESTACIÓN DE SERVICIOS DE APOYO A LA GESTIÓN"/>
    <s v="Presentación de oferta"/>
    <s v="16/01/2018 11:50 PM (UTC -5 horas)"/>
    <n v="35200000"/>
    <s v="Proceso adjudicado y celebrado"/>
    <s v="PAOLA IGNACIA VARGAS ALVAREZ"/>
    <n v="489"/>
    <s v="CPS"/>
    <x v="1"/>
    <x v="1"/>
  </r>
  <r>
    <n v="14"/>
    <x v="11"/>
    <s v="CPS FDLSUBA No 15 de 2018 (PREDIS 11)"/>
    <s v="CONTRATO DE PRESTACIÓN DE SERVICIOS PROFESIONALES"/>
    <s v="Presentación de oferta"/>
    <s v="17/01/2018 12:36 AM (UTC -5 horas)"/>
    <n v="35200000"/>
    <s v="Proceso adjudicado y celebrado"/>
    <s v="CARINA HERNÁNDEZ OCAMPO"/>
    <n v="495"/>
    <s v="CPS"/>
    <x v="1"/>
    <x v="1"/>
  </r>
  <r>
    <n v="15"/>
    <x v="11"/>
    <s v="CPS FDLSUBA No 15 de 2018 PREDIS"/>
    <s v="CONTRATO DE PRESTACIÓN DE SERVICIOS PROFESIONALES"/>
    <s v="Presentación de oferta"/>
    <s v="17/01/2018 12:36 AM (UTC -5 horas)"/>
    <n v="24000000"/>
    <s v="Proceso adjudicado y celebrado"/>
    <s v="MIGUEL ALFONSO CASTRO AMARILLA"/>
    <n v="479"/>
    <s v="CPS"/>
    <x v="1"/>
    <x v="1"/>
  </r>
  <r>
    <n v="16"/>
    <x v="11"/>
    <s v="CPS FDLSUBA No 16 de 2018"/>
    <s v="CONTRATO DE PRESTACIÓN DE SERVICIOS PROFESIONALES"/>
    <s v="Presentación de oferta"/>
    <s v="17/01/2018 12:58 AM (UTC -5 horas)"/>
    <n v="35200000"/>
    <s v="Proceso adjudicado y celebrado"/>
    <s v="JESSICA PAOLA CASTAÑEDA GIRALDO"/>
    <n v="493"/>
    <s v="CPS"/>
    <x v="1"/>
    <x v="1"/>
  </r>
  <r>
    <n v="17"/>
    <x v="11"/>
    <s v="CPS FDLSUBA No 17 de 2018"/>
    <s v="CONTRATO DE PRESTACIÓN DE SERVICIOS PROFESIONALES"/>
    <s v="Presentación de oferta"/>
    <s v="17/01/2018 01:18 AM (UTC -5 horas)"/>
    <n v="35200000"/>
    <s v="Proceso adjudicado y celebrado"/>
    <s v="CATHERINE GONZÁLEZ RAMOS"/>
    <n v="480"/>
    <s v="CPS"/>
    <x v="1"/>
    <x v="1"/>
  </r>
  <r>
    <n v="18"/>
    <x v="11"/>
    <s v="CPS FDLSUBA No 18 de 2018 (PREDIS 20)"/>
    <s v="CONTRATO DE PRESTACIÓN DE SERVICIOS DE APOYO A LA GESTIÓN"/>
    <s v="Presentación de oferta"/>
    <s v="17/01/2018 01:38 AM (UTC -5 horas)"/>
    <n v="16800000"/>
    <s v="Proceso adjudicado y celebrado"/>
    <s v="WILSON ALEXANDER RINCON NIVIA"/>
    <n v="485"/>
    <s v="CPS"/>
    <x v="1"/>
    <x v="1"/>
  </r>
  <r>
    <n v="0"/>
    <x v="11"/>
    <s v="CPS FDLSUBA No 19 de 2018"/>
    <s v="CONTRATO DE PRESTACIÓN DE SERVICIOS DE APOYO A LA GESTIÓN"/>
    <s v="Presentación de oferta"/>
    <s v="17/01/2018 01:56 AM (UTC -5 horas)"/>
    <n v="0"/>
    <m/>
    <s v="SIN ADJUDICAR"/>
    <s v="N/A"/>
    <s v="N/A"/>
    <x v="0"/>
    <x v="0"/>
  </r>
  <r>
    <n v="19"/>
    <x v="11"/>
    <s v="CPS FDLSUBA No 20 de 2018 (PREDIS 19)"/>
    <s v="CONTRATO DE PRESTACIÓN DE SERVICIOS PROFESIONALES"/>
    <s v="Presentación de oferta"/>
    <s v="17/01/2018 03:16 PM (UTC -5 horas)"/>
    <n v="50400000"/>
    <s v="Proceso adjudicado y celebrado"/>
    <s v="EXMELIN HAMID LEMUS FRANCO"/>
    <n v="496"/>
    <s v="CPS"/>
    <x v="1"/>
    <x v="1"/>
  </r>
  <r>
    <n v="20"/>
    <x v="11"/>
    <s v="CPS FDLSUBA No 21 de 2018 (PREDIS 26)"/>
    <s v="CONTRATO DE PRESTACIÓN DE SERVICIOS PROFESIONALES"/>
    <s v="Presentación de oferta"/>
    <s v="17/01/2018 04:23 PM (UTC -5 horas)"/>
    <n v="35200000"/>
    <s v="Proceso adjudicado y celebrado"/>
    <s v="ANA MARIA CORTES CABRERA"/>
    <n v="504"/>
    <s v="CPS"/>
    <x v="1"/>
    <x v="1"/>
  </r>
  <r>
    <n v="21"/>
    <x v="11"/>
    <s v="CPS FDLSUBA No 21 de 2018 predis"/>
    <s v="PRESTACION DE SERVICIOS"/>
    <s v="Presentación de oferta"/>
    <s v="17/01/2018 04:23 PM (UTC -5 horas)"/>
    <n v="16800000"/>
    <s v="Proceso adjudicado y celebrado"/>
    <s v="FELIPE ARMANDO OTERO RUEDA"/>
    <n v="491"/>
    <s v="CPS"/>
    <x v="1"/>
    <x v="1"/>
  </r>
  <r>
    <n v="22"/>
    <x v="11"/>
    <s v="CPS FDLSUBA No 22 de 2018 (PREDIS 27)"/>
    <s v="CONTRATO DE PRETACIÓN DE SERVICIOS DE APOYO A LA GESTIÓN"/>
    <s v="Presentación de oferta"/>
    <s v="17/01/2018 04:56 PM (UTC -5 horas)"/>
    <n v="16800000"/>
    <s v="Proceso adjudicado y celebrado"/>
    <s v="SAMUEL DAVID CAMACHO ORTIZ"/>
    <n v="501"/>
    <s v="CPS"/>
    <x v="1"/>
    <x v="1"/>
  </r>
  <r>
    <n v="23"/>
    <x v="11"/>
    <s v="CPS FDLSUBA No 23 de 2018 (PREDIS 28)"/>
    <s v="CONTRATO DE PRESTACIÓN DE SERVICIOS PROFESIONALES"/>
    <s v="Presentación de oferta"/>
    <s v="17/01/2018 05:35 PM (UTC -5 horas)"/>
    <n v="48400000"/>
    <s v="Proceso adjudicado y celebrado"/>
    <s v="EDNA ZULETH ROJAS ROJAS"/>
    <n v="497"/>
    <s v="CPS"/>
    <x v="1"/>
    <x v="1"/>
  </r>
  <r>
    <n v="24"/>
    <x v="11"/>
    <s v="CPS FDLSUBA No 24 de 2018 (PREDIS 29) "/>
    <s v="CONTRATO DE PRESTACION DE SERVICIOS PROFESIONALES"/>
    <s v="Presentación de oferta"/>
    <s v="17/01/2018 06:27 PM (UTC -5 horas)"/>
    <n v="64000000"/>
    <s v="Proceso adjudicado y celebrado"/>
    <s v="DUNIA SOAD DE LA VEGA JALILIE"/>
    <n v="500"/>
    <s v="CPS"/>
    <x v="1"/>
    <x v="1"/>
  </r>
  <r>
    <n v="25"/>
    <x v="11"/>
    <s v="CPS FDLSUBA No 24 de 2018"/>
    <s v="PRESTACIÓN DE SRVICIOS"/>
    <s v="Presentación de oferta"/>
    <s v="17/01/2018 06:27 PM (UTC -5 horas)"/>
    <n v="35200000"/>
    <s v="Proceso adjudicado y celebrado"/>
    <s v="SHIRLEY SAENZ BUITRAGO"/>
    <n v="530"/>
    <s v="CPS"/>
    <x v="1"/>
    <x v="1"/>
  </r>
  <r>
    <n v="0"/>
    <x v="11"/>
    <s v="CPS FDLSUBA No 25 de 2018"/>
    <s v="CONTRATO DE PRESTACION DE SERVICIOS DE APOYO A LA GESTION"/>
    <s v="Presentación de oferta"/>
    <s v="17/01/2018 06:52 PM (UTC -5 horas)"/>
    <n v="0"/>
    <m/>
    <s v="SIN ADJUDICAR"/>
    <s v="N/A"/>
    <s v="N/A"/>
    <x v="0"/>
    <x v="0"/>
  </r>
  <r>
    <n v="26"/>
    <x v="11"/>
    <s v="CPS FDLSUBA No 26 de 2018 (PREDIS 31)"/>
    <s v="CONTRATO DE PRESTACION DE SERVICIOS DE APOYO A LA GESTION"/>
    <s v="Presentación de oferta"/>
    <s v="17/01/2018 07:15 PM (UTC -5 horas)"/>
    <n v="16800000"/>
    <s v="Proceso adjudicado y celebrado"/>
    <s v="RICHARD ARNULFO BUITRAGO"/>
    <n v="499"/>
    <s v="CPS"/>
    <x v="1"/>
    <x v="1"/>
  </r>
  <r>
    <n v="27"/>
    <x v="11"/>
    <s v="CPS FDLSUBA No 27 de 2018 (PREDIS 23)"/>
    <s v="CONTRATO DE PRESTACION DE SERVICIOS DE APOYO A LA GESTION"/>
    <s v="Presentación de oferta"/>
    <s v="19/01/2018 12:23 PM (UTC -5 horas)"/>
    <n v="28000000"/>
    <s v="Proceso adjudicado y celebrado"/>
    <s v="HELLEN DAHYANA NIETO NUÑEZ"/>
    <n v="509"/>
    <s v="CPS"/>
    <x v="1"/>
    <x v="1"/>
  </r>
  <r>
    <n v="28"/>
    <x v="11"/>
    <s v="CPS FDLSUBA No 28 de 2018 (PREDIS 18)"/>
    <s v="CONTRATO DE PRESTACIÓN DE SERVICIOS PROFESIONALES"/>
    <s v="Presentación de oferta"/>
    <s v="20/01/2018 11:16 AM (UTC -5 horas)"/>
    <n v="35200000"/>
    <s v="Proceso adjudicado y celebrado"/>
    <s v="YURY ANDRES SANTOS PETREL"/>
    <n v="526"/>
    <s v="CPS"/>
    <x v="1"/>
    <x v="1"/>
  </r>
  <r>
    <n v="29"/>
    <x v="11"/>
    <s v="CPS FDLSUBA No 29 de 2018 (PREDIS 22)"/>
    <s v="CONTRATO DE PRESTACIÓN DE SERVICIOS DE APOYO A LA GESTIÓN"/>
    <s v="Presentación de oferta"/>
    <s v="20/01/2018 11:59 AM (UTC -5 horas)"/>
    <n v="16800000"/>
    <s v="Proceso adjudicado y celebrado"/>
    <s v="GERMAN SANCHEZ SANCHEZ"/>
    <n v="529"/>
    <s v="CPS"/>
    <x v="1"/>
    <x v="1"/>
  </r>
  <r>
    <n v="0"/>
    <x v="11"/>
    <s v="CPS FDLSUBA No 19 de 2018"/>
    <s v="CONTRATO DE PRESTACIÓN DE SERVICIOS PROFESIONALES"/>
    <s v="Presentación de oferta"/>
    <s v="20/01/2018 12:40 PM (UTC -5 horas)"/>
    <n v="0"/>
    <m/>
    <s v="SIN ADJUDICAR"/>
    <s v="N/A"/>
    <s v="N/A"/>
    <x v="0"/>
    <x v="0"/>
  </r>
  <r>
    <n v="30"/>
    <x v="11"/>
    <s v="CPS FDLSUBA No 30 de 2018 PREDIS"/>
    <s v="PRESTACIÓN DE SERVICIOS"/>
    <s v="Presentación de oferta"/>
    <s v="20/01/2018 12:40 PM (UTC -5 horas)"/>
    <n v="16800000"/>
    <s v="Proceso adjudicado y celebrado"/>
    <s v="ISIDRO TELLEZ BECERRA"/>
    <n v="498"/>
    <s v="CPS"/>
    <x v="1"/>
    <x v="1"/>
  </r>
  <r>
    <n v="31"/>
    <x v="11"/>
    <s v="CPS FDLSUBA No 31 de 2018 (PREDIS 25)"/>
    <s v="CONTRATO DE PRESTACIÓN DE SERVICIOS PROFESIONALES"/>
    <s v="Presentación de oferta"/>
    <s v="20/01/2018 01:03 PM (UTC -5 horas)"/>
    <n v="35200000"/>
    <s v="Proceso adjudicado y celebrado"/>
    <s v="ALEXANDER ROJAS CRUZ"/>
    <n v="514"/>
    <s v="CPS"/>
    <x v="1"/>
    <x v="1"/>
  </r>
  <r>
    <n v="32"/>
    <x v="11"/>
    <s v="CPS FDLSUBA No 32 de 2018"/>
    <s v="CONTRATO DE PRESTACIÓN DE SERVICIOS PROFESIONALES"/>
    <s v="Presentación de oferta"/>
    <s v="20/01/2018 01:29 PM (UTC -5 horas)"/>
    <n v="35200000"/>
    <s v="Proceso adjudicado y celebrado"/>
    <s v="DANNY JOEL CUBILLOS VELÁSQUEZ"/>
    <n v="505"/>
    <s v="CPS"/>
    <x v="1"/>
    <x v="1"/>
  </r>
  <r>
    <n v="0"/>
    <x v="11"/>
    <s v="CPS FDLSUBA No 33 de 2018"/>
    <s v="CONTRATO DE PRESTACIÓN DE SERVICIOS DE APOYO A LA GESTIÓN"/>
    <s v="Presentación de oferta"/>
    <s v="20/01/2018 01:46 PM (UTC -5 horas)"/>
    <n v="0"/>
    <m/>
    <s v="SIN ADJUDICAR"/>
    <s v="N/A"/>
    <s v="N/A"/>
    <x v="0"/>
    <x v="0"/>
  </r>
  <r>
    <n v="33"/>
    <x v="11"/>
    <s v="CPS FDLSUBA No 33 de 2018 PREDIS"/>
    <s v="PRESTACIÓN DE SERVICIOS"/>
    <s v="Presentación de oferta"/>
    <s v="20/01/2018 01:46 PM (UTC -5 horas)"/>
    <n v="20800000"/>
    <s v="Proceso adjudicado y celebrado"/>
    <s v="YOVANNA MUÑOZ SOLARTE"/>
    <n v="520"/>
    <s v="CPS"/>
    <x v="1"/>
    <x v="1"/>
  </r>
  <r>
    <n v="0"/>
    <x v="11"/>
    <s v="CPS FDLSUBA No 34 de 2018"/>
    <s v="CONTRATO DE PRESTACIÓN DE SERVICIOS DE APOYO A LA GESTIÓN"/>
    <s v="Presentación de oferta"/>
    <s v="20/01/2018 02:03 PM (UTC -5 horas)"/>
    <n v="0"/>
    <m/>
    <s v="SIN ADJUDICAR"/>
    <s v="N/A"/>
    <s v="N/A"/>
    <x v="0"/>
    <x v="0"/>
  </r>
  <r>
    <n v="34"/>
    <x v="11"/>
    <s v="CPS FDLSUBA No 34 de 2018 PREDIS"/>
    <s v="PRESTACIÓN DE SERVICIOS"/>
    <s v="Presentación de oferta"/>
    <s v="20/01/2018 02:03 PM (UTC -5 horas)"/>
    <n v="16800000"/>
    <s v="Proceso adjudicado y celebrado"/>
    <s v="KATERIN MESA SÁNCHEZ"/>
    <n v="521"/>
    <s v="CPS"/>
    <x v="1"/>
    <x v="1"/>
  </r>
  <r>
    <n v="35"/>
    <x v="11"/>
    <s v="CPS FDLSUBA No 35 de 2018"/>
    <s v="CONTRATO DE PRESTACIÓN DE SERVICIOS PROFESIONALES"/>
    <s v="Presentación de oferta"/>
    <s v="20/01/2018 02:18 PM (UTC -5 horas)"/>
    <n v="40000000"/>
    <s v="Proceso adjudicado y celebrado"/>
    <s v="MANUELA PATRICIA TAMAYO SOLORZANO "/>
    <n v="510"/>
    <s v="CPS"/>
    <x v="1"/>
    <x v="1"/>
  </r>
  <r>
    <n v="0"/>
    <x v="11"/>
    <s v="CPS FDLSUBA No 36 de 2018"/>
    <s v="CONTRATO DE PRESTACIÓN DE SERVICIOS PROFESIONALES"/>
    <s v="Presentación de oferta"/>
    <s v="20/01/2018 02:30 PM (UTC -5 horas)"/>
    <n v="35200000"/>
    <s v="Proceso adjudicado y celebrado"/>
    <s v="PAUL ANDRES SAYAGO PORRAS"/>
    <s v="PENDIENTE RP"/>
    <s v="CPS"/>
    <x v="1"/>
    <x v="2"/>
  </r>
  <r>
    <n v="36"/>
    <x v="11"/>
    <s v="CPS FDLSUBA No 36 de 2018 (PREDIS)"/>
    <s v="PRESTACIÓN DE SERVICIOS"/>
    <s v="Presentación de oferta"/>
    <s v="20/01/2018 02:30 PM (UTC -5 horas)"/>
    <n v="35200000"/>
    <s v="Proceso adjudicado y celebrado"/>
    <s v="PAUL ANDRÉS SAYAGO PORRAS"/>
    <n v="507"/>
    <s v="CPS"/>
    <x v="1"/>
    <x v="1"/>
  </r>
  <r>
    <n v="37"/>
    <x v="11"/>
    <s v="CPS FDLSUBA No 37 de 2018"/>
    <s v="CONTRATO DE PRESTACIÓN DE SERVICIOS PROFESIONALES"/>
    <s v="Presentación de oferta"/>
    <s v="20/01/2018 02:55 PM (UTC -5 horas)"/>
    <n v="35200000"/>
    <s v="Proceso adjudicado y celebrado"/>
    <s v="JUAN ANGEL TRUJILLO CANDELA"/>
    <n v="522"/>
    <s v="CPS"/>
    <x v="1"/>
    <x v="1"/>
  </r>
  <r>
    <n v="38"/>
    <x v="11"/>
    <s v="CPS FDLSUBA No 38 de 2018"/>
    <s v="CONTRATO DE PRESTACIÓN DE SERVICIOS DE APOYO A LA GESTIÓN"/>
    <s v="Presentación de oferta"/>
    <s v="20/01/2018 03:06 PM (UTC -5 horas)"/>
    <n v="28000000"/>
    <s v="Proceso adjudicado y celebrado"/>
    <s v="MARTHA PATRICIA MATEUS GONZÁLEZ"/>
    <n v="511"/>
    <s v="CPS"/>
    <x v="1"/>
    <x v="1"/>
  </r>
  <r>
    <n v="0"/>
    <x v="11"/>
    <s v="CPS FDLSUBA No 39 de 2018"/>
    <s v="CONTRATO DE PRESTACIÓN DE SERVICIOS PROFESIONALES"/>
    <s v="Presentación de oferta"/>
    <s v="20/01/2018 03:17 PM (UTC -5 horas)"/>
    <n v="0"/>
    <m/>
    <s v="SIN ADJUDICAR"/>
    <s v="N/A"/>
    <s v="N/A"/>
    <x v="0"/>
    <x v="0"/>
  </r>
  <r>
    <n v="39"/>
    <x v="11"/>
    <s v="CPS FDLSUBA No 39 de 2018"/>
    <s v="PRESTACIÓN DE SERVICIOS"/>
    <s v="Presentación de oferta"/>
    <s v="20/01/2018 03:17 PM (UTC -5 horas)"/>
    <n v="50400000"/>
    <s v="Proceso adjudicado y celebrado"/>
    <s v="VIVIAN LORENA PRIETO TRUJILLO"/>
    <n v="518"/>
    <s v="CPS"/>
    <x v="1"/>
    <x v="1"/>
  </r>
  <r>
    <n v="40"/>
    <x v="11"/>
    <s v="CPS FDLSUBA No 40 de 2018"/>
    <s v="CONTRATO DE PRESTACIÓN DE SERVICIOS DE APOYO A LA GESTIÓN"/>
    <s v="Presentación de oferta"/>
    <s v="20/01/2018 03:32 PM (UTC -5 horas)"/>
    <n v="16800000"/>
    <s v="Proceso adjudicado y celebrado"/>
    <s v="JUAN CARLOS CASTILLO LÓPEZ"/>
    <n v="508"/>
    <s v="CPS"/>
    <x v="1"/>
    <x v="1"/>
  </r>
  <r>
    <n v="0"/>
    <x v="11"/>
    <s v="CPS FDLSUBA No 41 de 2018"/>
    <s v="CONTRATO DE PRESTACIÓN DE SERVICIOS PROFESIONALES"/>
    <s v="Presentación de oferta"/>
    <s v="20/01/2018 03:48 PM (UTC -5 horas)"/>
    <n v="0"/>
    <m/>
    <s v="SIN ADJUDICAR"/>
    <s v="N/A"/>
    <s v="N/A"/>
    <x v="0"/>
    <x v="0"/>
  </r>
  <r>
    <n v="41"/>
    <x v="11"/>
    <s v="CPS FDLSUBA No 41 de 2018"/>
    <s v="PRESTACIÓN DE SERVICIOS"/>
    <s v="Presentación de oferta"/>
    <s v="20/01/2018 03:48 PM (UTC -5 horas)"/>
    <n v="35200000"/>
    <s v="Proceso adjudicado y celebrado"/>
    <s v="MARTHA LUCIA CAICEDO DÍAZ"/>
    <n v="506"/>
    <s v="CPS"/>
    <x v="1"/>
    <x v="1"/>
  </r>
  <r>
    <n v="42"/>
    <x v="11"/>
    <s v="CPS FDLSUBA No 42 de 2018"/>
    <s v="CONTRATO DE PRESTACION DE SERVICIOS DE APOYO A LA GESTION"/>
    <s v="Presentación de oferta"/>
    <s v="22/01/2018 11:03 AM (UTC -5 horas)"/>
    <n v="16800000"/>
    <s v="Proceso adjudicado y celebrado"/>
    <s v="DIEGO ALEJANDRO PATARROYO PINILLA"/>
    <n v="523"/>
    <s v="CPS"/>
    <x v="1"/>
    <x v="1"/>
  </r>
  <r>
    <n v="43"/>
    <x v="11"/>
    <s v="CPS FLDSUBA 43 de 2018 "/>
    <s v="CONTRATO DE PRESTACIÓN DE SERVICIOS PROFESIONALES"/>
    <s v="Presentación de oferta"/>
    <s v="22/01/2018 12:06 PM (UTC -5 horas)"/>
    <n v="48000000"/>
    <s v="Proceso adjudicado y celebrado"/>
    <s v="MARIO GIOVANNI MONROY HERNÁNDEZ"/>
    <n v="524"/>
    <s v="CPS"/>
    <x v="1"/>
    <x v="1"/>
  </r>
  <r>
    <n v="0"/>
    <x v="11"/>
    <s v="CPS FDLSUBA No 44 de 2018"/>
    <s v="CONTRATO DE PRESTACIÓN DE SERVICIOS DE APOYO A LA GESTIÓN"/>
    <s v="Presentación de oferta"/>
    <s v="22/01/2018 01:30 PM (UTC -5 horas)"/>
    <n v="0"/>
    <m/>
    <s v="SIN ADJUDICAR"/>
    <s v="N/A"/>
    <s v="N/A"/>
    <x v="0"/>
    <x v="0"/>
  </r>
  <r>
    <n v="44"/>
    <x v="11"/>
    <s v="CPS FDLSUBA No 45 de 2018 (PREDIS 46)"/>
    <s v="CONTRATO DE PRESTACIÓN DE SERVICIOS PROFESIONALES"/>
    <s v="Presentación de oferta"/>
    <s v="22/01/2018 02:59 PM (UTC -5 horas)"/>
    <n v="32800000"/>
    <s v="Proceso adjudicado y celebrado"/>
    <s v="LAURA ESTEFANIA MEDINA RUIZ"/>
    <n v="525"/>
    <s v="CPS"/>
    <x v="1"/>
    <x v="1"/>
  </r>
  <r>
    <n v="45"/>
    <x v="11"/>
    <s v="CPS FDLSUBA No 45 de 2018 PREDIS"/>
    <s v="PRESTACIÓN DE SERVICIOS"/>
    <s v="Presentación de oferta"/>
    <s v="22/01/2018 02:59 PM (UTC -5 horas)"/>
    <n v="16800000"/>
    <s v="Proceso adjudicado y celebrado"/>
    <s v="EDWARD JAMIR LOZANO VERA"/>
    <n v="519"/>
    <s v="CPS"/>
    <x v="1"/>
    <x v="1"/>
  </r>
  <r>
    <n v="46"/>
    <x v="11"/>
    <s v="CPS FDLSUBA No 46 de 2018 (PREDIS 47)"/>
    <s v="CONTRATO DE PRESTACIÓN DE SERVICIOS PROFESIONALES"/>
    <s v="Presentación de oferta"/>
    <s v="22/01/2018 03:51 PM (UTC -5 horas)"/>
    <n v="64000000"/>
    <s v="Proceso adjudicado y celebrado"/>
    <s v="NATALIA ROJAS GONZALEZ"/>
    <n v="531"/>
    <s v="CPS"/>
    <x v="1"/>
    <x v="1"/>
  </r>
  <r>
    <n v="0"/>
    <x v="11"/>
    <s v="CPS FDLSUBA No 47 de 2018"/>
    <s v="CONTRATO DE PRESTACIÓN DE SERVICIOS PROFESIONALES"/>
    <s v="Presentación de oferta"/>
    <s v="22/01/2018 04:27 PM (UTC -5 horas)"/>
    <n v="0"/>
    <m/>
    <s v="SIN ADJUDICAR"/>
    <s v="N/A"/>
    <s v="N/A"/>
    <x v="0"/>
    <x v="0"/>
  </r>
  <r>
    <n v="47"/>
    <x v="11"/>
    <s v="CPS FDLSUBA No 48 de 2018"/>
    <s v="PRESTACIÓN DE SERVICIOS"/>
    <s v="Presentación de oferta"/>
    <s v="22/01/2018 05:24 PM (UTC -5 horas)"/>
    <n v="35200000"/>
    <s v="Proceso adjudicado y celebrado"/>
    <s v="JUAN CARLOS GONZÁLEZ LEAL"/>
    <n v="515"/>
    <s v="CPS"/>
    <x v="1"/>
    <x v="1"/>
  </r>
  <r>
    <n v="0"/>
    <x v="11"/>
    <s v="CPS FDLSUBA No 49 de 2018"/>
    <s v="CONTRATO DE PRESTACIÓN DE SERVICIOS DE APOYO A LA GESTIÓN"/>
    <s v="Presentación de oferta"/>
    <s v="22/01/2018 05:48 PM (UTC -5 horas)"/>
    <n v="0"/>
    <m/>
    <s v="SIN ADJUDICAR"/>
    <s v="N/A"/>
    <s v="N/A"/>
    <x v="0"/>
    <x v="0"/>
  </r>
  <r>
    <n v="48"/>
    <x v="11"/>
    <s v="CPS FDLSUBA No 49 de 2018 (PREDIS)"/>
    <s v="PRESTACIÓN DE SERVICIOS"/>
    <s v="Presentación de oferta"/>
    <s v="22/01/2018 05:48 PM (UTC -5 horas)"/>
    <n v="28000000"/>
    <s v="Proceso adjudicado y celebrado"/>
    <s v="BLANCA PILAR SUÁREZ CHACON"/>
    <n v="516"/>
    <s v="CPS"/>
    <x v="1"/>
    <x v="1"/>
  </r>
  <r>
    <n v="0"/>
    <x v="11"/>
    <s v="CPS FDLSUBA No 50 de 2018"/>
    <s v="CONTRATO DE PRESTACIÓN DE SERVICIOS DE APOYO A LA GESTIÓN"/>
    <s v="Presentación de oferta"/>
    <s v="22/01/2018 06:29 PM (UTC -5 horas)"/>
    <n v="0"/>
    <m/>
    <s v="SIN ADJUDICAR"/>
    <s v="N/A"/>
    <s v="N/A"/>
    <x v="0"/>
    <x v="0"/>
  </r>
  <r>
    <n v="49"/>
    <x v="11"/>
    <s v="CPS FDLSUBA No 50 de 2018"/>
    <s v="PRESTACIÓN DE SERVICIOS"/>
    <s v="Presentación de oferta"/>
    <s v="22/01/2018 06:29 PM (UTC -5 horas)"/>
    <n v="13600000"/>
    <s v="Proceso adjudicado y celebrado"/>
    <s v="JAIME RUIZ OTERO DE LA VEGA"/>
    <n v="536"/>
    <s v="CPS"/>
    <x v="1"/>
    <x v="1"/>
  </r>
  <r>
    <n v="50"/>
    <x v="11"/>
    <s v="CPS FDLSUBA No 51 de 2018 (PREDIS 52)"/>
    <s v="CONTRATO DE PRESTACIÓN DE SERVICIOS DE APOYO A LA GESTIÓN"/>
    <s v="Presentación de oferta"/>
    <s v="22/01/2018 06:46 PM (UTC -5 horas)"/>
    <n v="24000000"/>
    <s v="Proceso adjudicado y celebrado"/>
    <s v="FABIAN ANDRES PALACIOS VANEGAS"/>
    <n v="533"/>
    <s v="CPS"/>
    <x v="1"/>
    <x v="1"/>
  </r>
  <r>
    <n v="51"/>
    <x v="11"/>
    <s v="CPS FDLSUBA No 51 de 2018 PREDIS"/>
    <s v="PRESTACIÓN DE SERVICIOS"/>
    <s v="Presentación de oferta"/>
    <s v="22/01/2018 06:46 PM (UTC -5 horas)"/>
    <n v="24000000"/>
    <s v="Proceso adjudicado y celebrado"/>
    <s v="LUIS ALEJANDRO GONZÁLEZ CASTILLO"/>
    <n v="532"/>
    <s v="CPS"/>
    <x v="1"/>
    <x v="1"/>
  </r>
  <r>
    <n v="0"/>
    <x v="11"/>
    <s v="CPS FDLSUBA No 52 de 2018"/>
    <s v="CONTRATO DE PRESTACIÓN DE SERVICIOS DE APOYO A LA GESTIÓN"/>
    <s v="Presentación de oferta"/>
    <s v="22/01/2018 07:41 PM (UTC -5 horas)"/>
    <n v="0"/>
    <m/>
    <s v="SIN ADJUDICAR"/>
    <s v="N/A"/>
    <s v="N/A"/>
    <x v="0"/>
    <x v="0"/>
  </r>
  <r>
    <n v="52"/>
    <x v="11"/>
    <s v="CPS FDLSUBA No 53 de 2018 (PREDIS)"/>
    <s v="PRESTACIÓN DE SERVICIOS"/>
    <s v="Presentación de oferta"/>
    <s v="22/01/2018 07:58 PM (UTC -5 horas)"/>
    <n v="16800000"/>
    <s v="Proceso adjudicado y celebrado"/>
    <s v="JAKELINNE BERMEO OSORIO"/>
    <n v="534"/>
    <s v="CPS"/>
    <x v="1"/>
    <x v="1"/>
  </r>
  <r>
    <n v="53"/>
    <x v="11"/>
    <s v="CPS FDLSUBA No 54 de 2018"/>
    <s v="PRESTACIÓN DE SERVICIOS"/>
    <s v="Presentación de oferta"/>
    <s v="22/01/2018 08:12 PM (UTC -5 horas)"/>
    <n v="16800000"/>
    <s v="Proceso adjudicado y celebrado"/>
    <s v="EMIR YADIRA LEON DÍAZ"/>
    <n v="551"/>
    <s v="CPS"/>
    <x v="1"/>
    <x v="1"/>
  </r>
  <r>
    <n v="54"/>
    <x v="11"/>
    <s v="CPS FDLSUBA No 55 DE 2018"/>
    <s v="CONTRATO DE PRESTACIÓN DE SERVICIOS PROFESIONALES"/>
    <s v="Presentación de oferta"/>
    <s v="23/01/2018 10:08 AM (UTC -5 horas)"/>
    <n v="35200000"/>
    <s v="Proceso adjudicado y celebrado"/>
    <s v="JORGE ANDRES ANGARITA"/>
    <n v="566"/>
    <s v="CPS"/>
    <x v="1"/>
    <x v="1"/>
  </r>
  <r>
    <n v="0"/>
    <x v="11"/>
    <s v="CPS FDLSUBA No 56 DE 2018"/>
    <s v="CONTRATO DE PRESTACIÓN DE SERVICIOS PROFESIONALES"/>
    <s v="Presentación de oferta"/>
    <s v="23/01/2018 11:09 AM (UTC -5 horas)"/>
    <n v="0"/>
    <m/>
    <s v="SIN ADJUDICAR"/>
    <s v="N/A"/>
    <s v="N/A"/>
    <x v="0"/>
    <x v="0"/>
  </r>
  <r>
    <n v="55"/>
    <x v="11"/>
    <s v="CPS FDLSUBA No 56 DE 2018 (PREDIS)"/>
    <s v="PRESTACIÓN DE SERVICIOS"/>
    <s v="Presentación de oferta"/>
    <s v="23/01/2018 11:09 AM (UTC -5 horas)"/>
    <n v="16800000"/>
    <s v="Proceso adjudicado y celebrado"/>
    <s v="ANGÉLICA MARÍA NIETO CASALLAS"/>
    <n v="693"/>
    <s v="CPS"/>
    <x v="1"/>
    <x v="1"/>
  </r>
  <r>
    <n v="0"/>
    <x v="11"/>
    <s v="CPS FDLSUBA No 57 de 2018"/>
    <s v="CONTRATO DE PRESTACIÓN DE SERVICIOS PROFESIONALES"/>
    <s v="Presentación de oferta"/>
    <s v="23/01/2018 12:12 PM (UTC -5 horas)"/>
    <n v="0"/>
    <m/>
    <s v="SIN ADJUDICAR"/>
    <s v="N/A"/>
    <s v="N/A"/>
    <x v="0"/>
    <x v="0"/>
  </r>
  <r>
    <n v="56"/>
    <x v="11"/>
    <s v="CPS FDLSUBA No 57 de 2018 (PREDIS)"/>
    <s v="PRESTACIÓN DE SERVICIOS"/>
    <s v="Presentación de oferta"/>
    <s v="23/01/2018 12:12 PM (UTC -5 horas)"/>
    <n v="16800000"/>
    <s v="Proceso adjudicado y celebrado"/>
    <s v="URIEL ANDRÉS MORALES GALEANO"/>
    <n v="555"/>
    <s v="CPS"/>
    <x v="1"/>
    <x v="1"/>
  </r>
  <r>
    <n v="0"/>
    <x v="11"/>
    <s v="CPS FDLSUBA No 58 de 2018"/>
    <s v="CONTRATO DE PRESTACIÓN DE SERVICIOS PROFESIONALES"/>
    <s v="Presentación de oferta"/>
    <s v="23/01/2018 12:50 PM (UTC -5 horas)"/>
    <n v="0"/>
    <m/>
    <s v="SIN ADJUDICAR"/>
    <s v="N/A"/>
    <s v="N/A"/>
    <x v="0"/>
    <x v="0"/>
  </r>
  <r>
    <n v="57"/>
    <x v="11"/>
    <s v="CPS FDLSUBA No 58 de 2018 (PREDIS)"/>
    <s v="PRESTACIÓN DE SERVICIOS"/>
    <s v="Presentación de oferta"/>
    <s v="23/01/2018 12:50 PM (UTC -5 horas)"/>
    <n v="40000000"/>
    <s v="Proceso adjudicado y celebrado"/>
    <s v="LUZ ÁNGELA RAMÍREZ ORTEGON"/>
    <n v="550"/>
    <s v="CPS"/>
    <x v="1"/>
    <x v="1"/>
  </r>
  <r>
    <n v="58"/>
    <x v="11"/>
    <s v="CPS FDLSUBA No 59 de 2018 PREDIS"/>
    <s v="PRESTACIÓN DE SERVICIOS"/>
    <s v="Presentación de oferta"/>
    <s v="23/01/2018 12:24 PM (UTC -5 horas)"/>
    <n v="35200000"/>
    <s v="Proceso adjudicado y celebrado"/>
    <s v="SUSANA MARTÍNEZ PALACIOS"/>
    <n v="545"/>
    <s v="CPS"/>
    <x v="1"/>
    <x v="1"/>
  </r>
  <r>
    <n v="59"/>
    <x v="11"/>
    <s v="CPS FDLSUBA No 59 de 2018 (PREDIS 62)"/>
    <s v="CONTRATO DE PRESTACIÓN DE SERVICIOS PROFESIONALES"/>
    <s v="Presentación de oferta"/>
    <s v="23/01/2018 12:24 PM (UTC -5 horas)"/>
    <n v="35200000"/>
    <s v="Proceso adjudicado y celebrado"/>
    <s v="ARLID JOHANA ALVAREZ RINCON"/>
    <n v="538"/>
    <s v="CPS"/>
    <x v="1"/>
    <x v="1"/>
  </r>
  <r>
    <n v="60"/>
    <x v="11"/>
    <s v="CPS FDLSUBA No 60 de 2018 PREDIS"/>
    <s v="PRESTACIÓN DE SERVICIOS"/>
    <s v="Presentación de oferta"/>
    <s v="23/01/2018 12:40 PM (UTC -5 horas)"/>
    <n v="35200000"/>
    <s v="Proceso adjudicado y celebrado"/>
    <s v="GILMA VIVIANA MEJIA"/>
    <n v="543"/>
    <s v="CPS"/>
    <x v="1"/>
    <x v="1"/>
  </r>
  <r>
    <n v="61"/>
    <x v="11"/>
    <s v="CPS FDLSUBA No 60 de 2018 (PREDIS 63)"/>
    <s v="CONTRATO DE PRESTACIÓN DE SERVICIOS PROFESIONALES"/>
    <s v="Presentación de oferta"/>
    <s v="23/01/2018 12:40 PM (UTC -5 horas)"/>
    <n v="35200000"/>
    <s v="Proceso adjudicado y celebrado"/>
    <s v="WENDY PATRICIA RAMIREZ VILLAMIL"/>
    <n v="539"/>
    <s v="CPS"/>
    <x v="1"/>
    <x v="1"/>
  </r>
  <r>
    <n v="62"/>
    <x v="11"/>
    <s v="CPS FDLSUBA No 61 de 2018 (PREDIS 63)"/>
    <s v="CONTRATO DE PRESTACIÓN DE SERVICIOS PROFESIONALES"/>
    <s v="Presentación de oferta"/>
    <s v="23/01/2018 01:00 PM (UTC -5 horas)"/>
    <n v="35200000"/>
    <s v="Proceso adjudicado y celebrado"/>
    <s v="ROSALBA CHAPARRO CHAPARRO"/>
    <n v="544"/>
    <s v="CPS"/>
    <x v="1"/>
    <x v="1"/>
  </r>
  <r>
    <n v="63"/>
    <x v="11"/>
    <s v="CPS FDLSUBA No 62 de 2018 (PREDIS 65)"/>
    <s v="CONTRATO DE PRESTACIÓN DE SERVICIOS PROFESIONALES"/>
    <s v="Presentación de oferta"/>
    <s v="23/01/2018 03:48 PM (UTC -5 horas)"/>
    <n v="35200000"/>
    <s v="Proceso adjudicado y celebrado"/>
    <s v="ADRIANA LUCIA GIRALDO GIRALDO"/>
    <n v="571"/>
    <s v="CPS"/>
    <x v="1"/>
    <x v="1"/>
  </r>
  <r>
    <n v="64"/>
    <x v="11"/>
    <s v="CPS FDLSUBA No 63 de 2018 (PREDIS 66)"/>
    <s v="CONTRATO DE PRESTACIÓN DE SERVICIOS DE APOYO A LA GESTIÓN"/>
    <s v="Presentación de oferta"/>
    <s v="24/01/2018 06:08 PM (UTC -5 horas)"/>
    <n v="16800000"/>
    <s v="Proceso adjudicado y celebrado"/>
    <s v="OSCAR ENRIQUE VANEGAS GONZÁLEZ"/>
    <n v="547"/>
    <s v="CPS"/>
    <x v="1"/>
    <x v="1"/>
  </r>
  <r>
    <n v="65"/>
    <x v="11"/>
    <s v="CPS FDLSUBA No 64 DE 2018 (PREDIS 68)"/>
    <s v="CONTRATO DE PRESTACIÓN DE SERVICIOS PROFESIONALES"/>
    <s v="Presentación de oferta"/>
    <s v="23/01/2018 04:18 PM (UTC -5 horas)"/>
    <n v="35200000"/>
    <s v="Proceso adjudicado y celebrado"/>
    <s v="NUBIA ESPERANZA RAMIREZ VELEZ"/>
    <n v="541"/>
    <s v="CPS"/>
    <x v="1"/>
    <x v="1"/>
  </r>
  <r>
    <n v="0"/>
    <x v="11"/>
    <s v="CPS FDLSUBA No. 65 de 2018 "/>
    <s v="CONTRATO DE PRESTACION DE SERVICIOS"/>
    <s v="Presentación de oferta"/>
    <s v="23/01/2018 05:22 PM (UTC -5 horas)"/>
    <n v="0"/>
    <m/>
    <s v="SIN ADJUDICAR"/>
    <s v="N/A"/>
    <s v="N/A"/>
    <x v="0"/>
    <x v="0"/>
  </r>
  <r>
    <n v="66"/>
    <x v="11"/>
    <s v="CPS FDLSUBA No 66 de 2018 - PREDIS 70 "/>
    <s v="CONTRATO DE PRESTACIÓN DE SERVICIOS DE APOYO A LA GESTIÓN"/>
    <s v="Presentación de oferta"/>
    <s v="23/01/2018 04:17 PM (UTC -5 horas)"/>
    <n v="16800000"/>
    <s v="Proceso adjudicado y celebrado"/>
    <s v="JENNIFER PUENTES SIERRA"/>
    <n v="553"/>
    <s v="CPS"/>
    <x v="1"/>
    <x v="1"/>
  </r>
  <r>
    <n v="0"/>
    <x v="11"/>
    <s v="CPS FDLSUBA No 67 de 2018"/>
    <s v="CONTRATO DE PRESTACIÓN DE SERVICIOS DE APOYO A LA GESTIÓN"/>
    <s v="Presentación de oferta"/>
    <s v="23/01/2018 06:08 PM (UTC -5 horas)"/>
    <n v="0"/>
    <m/>
    <s v="SIN ADJUDICAR"/>
    <s v="N/A"/>
    <s v="N/A"/>
    <x v="0"/>
    <x v="0"/>
  </r>
  <r>
    <n v="67"/>
    <x v="11"/>
    <s v="CPS FDLSUBA No 67 de 2018 PREDIS"/>
    <s v="PRESTACIÓN DE SERVICIOS"/>
    <s v="Presentación de oferta"/>
    <s v="23/01/2018 06:08 PM (UTC -5 horas)"/>
    <n v="35200000"/>
    <s v="Proceso adjudicado y celebrado"/>
    <s v="DIANA PATRICIA NOGUERA SIMIJACA"/>
    <n v="540"/>
    <s v="CPS"/>
    <x v="1"/>
    <x v="1"/>
  </r>
  <r>
    <n v="68"/>
    <x v="11"/>
    <s v="CPS FDLSUBA No 68 DE 2018 - PREDIS 73"/>
    <s v="CONTRATO DE PRESTACIÓN DE SERVICIOS PROFESIONALES"/>
    <s v="Presentación de oferta"/>
    <s v="23/01/2018 05:07 PM (UTC -5 horas)"/>
    <n v="35200000"/>
    <s v="Proceso adjudicado y celebrado"/>
    <s v="JEANNY CARDOZO LOAIZA"/>
    <n v="573"/>
    <s v="CPS"/>
    <x v="1"/>
    <x v="1"/>
  </r>
  <r>
    <n v="0"/>
    <x v="11"/>
    <s v="CPS FDLSUBA No 69 de 2018"/>
    <s v="CONTRATO DE PRESTACIÓN DE SERVICIOS PROFESIONALES"/>
    <s v="Presentación de oferta"/>
    <s v="24/01/2018 09:32 AM (UTC -5 horas)"/>
    <n v="0"/>
    <m/>
    <s v="SIN ADJUDICAR"/>
    <s v="N/A"/>
    <s v="N/A"/>
    <x v="0"/>
    <x v="0"/>
  </r>
  <r>
    <n v="69"/>
    <x v="11"/>
    <s v="CPS FDLSUBA No 69 de 2018 PREDIS"/>
    <s v="PRESTACIÓN DE SERVICIOS"/>
    <s v="Presentación de oferta"/>
    <s v="24/01/2018 09:32 AM (UTC -5 horas)"/>
    <n v="16800000"/>
    <s v="Proceso adjudicado y celebrado"/>
    <s v="CAMILO ANDRES GARNICA GONZÁLEZ"/>
    <n v="548"/>
    <s v="CPS"/>
    <x v="1"/>
    <x v="1"/>
  </r>
  <r>
    <n v="0"/>
    <x v="11"/>
    <s v="CPS FDLSUBA No. 070 de 2018"/>
    <s v="CONTRATO DE PRESTACIÓN DE SERVICIOS"/>
    <s v="Presentación de oferta"/>
    <s v="23/01/2018 08:30 PM (UTC -5 horas)"/>
    <n v="0"/>
    <m/>
    <s v="SIN ADJUDICAR"/>
    <s v="N/A"/>
    <s v="N/A"/>
    <x v="0"/>
    <x v="0"/>
  </r>
  <r>
    <n v="0"/>
    <x v="11"/>
    <s v="CPS FDLSUBA No 71 de 2018"/>
    <s v="CONTRATO DE PRESTACIÓN DE SERVICIOS DE APOYO A LA GESTIÓN"/>
    <s v="Presentación de oferta"/>
    <s v="23/01/2018 07:10 PM (UTC -5 horas)"/>
    <n v="0"/>
    <m/>
    <s v="SIN ADJUDICAR"/>
    <s v="N/A"/>
    <s v="N/A"/>
    <x v="0"/>
    <x v="0"/>
  </r>
  <r>
    <n v="70"/>
    <x v="11"/>
    <s v="CPS FDLSUBA No 71 de 2018 PREDIS"/>
    <s v="PRESTACIÓN DE SERVICIOS"/>
    <s v="Presentación de oferta"/>
    <s v="23/01/2018 07:10 PM (UTC -5 horas)"/>
    <n v="16800000"/>
    <s v="Proceso adjudicado y celebrado"/>
    <s v="SANDRA LILIANA YOPASA"/>
    <n v="542"/>
    <s v="CPS"/>
    <x v="1"/>
    <x v="1"/>
  </r>
  <r>
    <n v="0"/>
    <x v="11"/>
    <s v="CPS FDL SUBA No 72 de 2018"/>
    <s v="CONTRATO DE PRESTACIÓN DE SERVICIOS"/>
    <s v="Presentación de oferta"/>
    <s v="23/01/2018 07:41 PM (UTC -5 horas)"/>
    <n v="0"/>
    <m/>
    <s v="SIN ADJUDICAR"/>
    <s v="N/A"/>
    <s v="N/A"/>
    <x v="0"/>
    <x v="0"/>
  </r>
  <r>
    <n v="71"/>
    <x v="11"/>
    <s v="CPS FDL SUBA No 72 de 2018 PREDIS"/>
    <s v="PRESTACIÓN DE SERVICIOS"/>
    <s v="Presentación de oferta"/>
    <s v="23/01/2018 07:41 PM (UTC -5 horas)"/>
    <n v="35200000"/>
    <s v="Proceso adjudicado y celebrado"/>
    <s v="CARLOS ARTURO SEPÚLVEDA SÁNCHEZ"/>
    <n v="561"/>
    <s v="CPS"/>
    <x v="1"/>
    <x v="1"/>
  </r>
  <r>
    <n v="72"/>
    <x v="11"/>
    <s v="CPS FDLSUBA No 73 de 2018 - PREDIS 76"/>
    <s v="CONTRATO DE PRESTACIÓN DE SERVICIOS PROFESIONALES"/>
    <s v="Presentación de oferta"/>
    <s v="23/01/2018 07:33 PM (UTC -5 horas)"/>
    <n v="48000000"/>
    <s v="Proceso adjudicado y celebrado"/>
    <s v="DIEGO FABIAN MOSQUERA HERNANDEZ"/>
    <n v="549"/>
    <s v="CPS"/>
    <x v="1"/>
    <x v="1"/>
  </r>
  <r>
    <n v="0"/>
    <x v="11"/>
    <s v="CPS FDLSUBA No 74 de 2018"/>
    <s v="CONTRATO DE PRESTACIÓN DE SERVICIOS DE APOYO A LA GESTIÓN"/>
    <s v="Presentación de oferta"/>
    <s v="23/01/2018 08:45 PM (UTC -5 horas)"/>
    <n v="0"/>
    <m/>
    <s v="SIN ADJUDICAR"/>
    <s v="N/A"/>
    <s v="N/A"/>
    <x v="0"/>
    <x v="0"/>
  </r>
  <r>
    <n v="73"/>
    <x v="11"/>
    <s v="CPS FDLSUBA No 74 de 2018 PREDIS"/>
    <s v="PRESTACIÓN DE SERVICIOS"/>
    <s v="Presentación de oferta"/>
    <s v="23/01/2018 08:45 PM (UTC -5 horas)"/>
    <n v="32800000"/>
    <s v="Proceso adjudicado y celebrado"/>
    <s v="DANIEL FRANCISCO MATIZ RODRÍGUEZ"/>
    <n v="546"/>
    <s v="CPS"/>
    <x v="1"/>
    <x v="1"/>
  </r>
  <r>
    <n v="0"/>
    <x v="11"/>
    <s v="CPS FDLSUBA No. 75 de 2018"/>
    <s v="CONTRATO DE PRESTACIÓN DE SERVICIOS"/>
    <s v="Presentación de oferta"/>
    <s v="23/01/2018 06:57 PM (UTC -5 horas)"/>
    <n v="0"/>
    <m/>
    <s v="SIN ADJUDICAR"/>
    <s v="N/A"/>
    <s v="N/A"/>
    <x v="0"/>
    <x v="0"/>
  </r>
  <r>
    <n v="74"/>
    <x v="11"/>
    <s v="CPS FDLSUBA No. 75 de 2018 - PREDIS"/>
    <s v="PRESTACIÓN DE SERVICIOS"/>
    <s v="Presentación de oferta"/>
    <s v="23/01/2018 06:57 PM (UTC -5 horas)"/>
    <n v="50400000"/>
    <s v="Proceso adjudicado y celebrado"/>
    <s v="NORBERTO RUBIANO MARTÍNEZ"/>
    <n v="574"/>
    <s v="CPS"/>
    <x v="1"/>
    <x v="1"/>
  </r>
  <r>
    <n v="75"/>
    <x v="11"/>
    <s v="CPS FDLSUBA No 76 de 2018 - PREDIS 78"/>
    <s v="CONTRATO DE PRESTACIÓN DE SERVICIOS DE APOYO A LA GESTIÓN"/>
    <s v="Presentación de oferta"/>
    <s v="23/01/2018 09:07 PM (UTC -5 horas)"/>
    <n v="16800000"/>
    <s v="Proceso adjudicado y celebrado"/>
    <s v="LUIS ALBERTO ZAMBRANO CASTELLANOS"/>
    <n v="560"/>
    <s v="CPS"/>
    <x v="1"/>
    <x v="1"/>
  </r>
  <r>
    <n v="76"/>
    <x v="11"/>
    <s v="CPS FDLSUBA No 77 de 2018 - PREDIS 79"/>
    <s v="CONTRATO DE PRESTACIÓN DE SERVICIOS DE APOYO A LA GESTIÓN"/>
    <s v="Presentación de oferta"/>
    <s v="23/01/2018 09:24 PM (UTC -5 horas)"/>
    <n v="16800000"/>
    <s v="Proceso adjudicado y celebrado"/>
    <s v="FREDDY RODRÍGUEZ CASTELLANOS"/>
    <n v="556"/>
    <s v="CPS"/>
    <x v="1"/>
    <x v="1"/>
  </r>
  <r>
    <n v="77"/>
    <x v="11"/>
    <s v="CPS FDLSUBA No 77 de 2018 PREDIS"/>
    <s v="PRESTACIÓN DE SERVICIOS"/>
    <s v="Presentación de oferta"/>
    <s v="23/01/2018 09:24 PM (UTC -5 horas)"/>
    <n v="20800000"/>
    <s v="Proceso adjudicado y celebrado"/>
    <s v="JOHN JAIRO TORO RESTREPO"/>
    <n v="557"/>
    <s v="CPS"/>
    <x v="1"/>
    <x v="1"/>
  </r>
  <r>
    <n v="78"/>
    <x v="11"/>
    <s v="CPS FDLSUBA No 78 de 2018 - PREDIS 80"/>
    <s v="CONTRATO DE PRESTACIÓN DE SERVICIOS DE APOYO A LA GESTIÓN"/>
    <s v="Presentación de oferta"/>
    <s v="23/01/2018 09:36 PM (UTC -5 horas)"/>
    <n v="16800000"/>
    <s v="Proceso adjudicado y celebrado"/>
    <s v="MIGUEL ARNALDO GONZALEZ CALAO"/>
    <n v="559"/>
    <s v="CPS"/>
    <x v="1"/>
    <x v="1"/>
  </r>
  <r>
    <n v="79"/>
    <x v="11"/>
    <s v="CPS FDLSUBA No 79 de 2018 - PREDIS 81"/>
    <s v="CONTRATO DE PRESTACIÓN DE SERVICIOS DE APOYO A LA GESTIÓN"/>
    <s v="Presentación de oferta"/>
    <s v="23/01/2018 10:25 PM (UTC -5 horas)"/>
    <n v="24000000"/>
    <s v="Proceso adjudicado y celebrado"/>
    <s v="JENNIFER TORRES PÉREZ"/>
    <n v="554"/>
    <s v="CPS"/>
    <x v="1"/>
    <x v="1"/>
  </r>
  <r>
    <n v="80"/>
    <x v="11"/>
    <s v="CPS FDLSUBA No 80 de 2018 - PREDIS 82"/>
    <s v="CONTRATO DE PRESTACIÓN DE SERVICIOS PROFESIONALES"/>
    <s v="Presentación de oferta"/>
    <s v="23/01/2018 10:47 PM (UTC -5 horas)"/>
    <n v="48000000"/>
    <s v="Proceso adjudicado y celebrado"/>
    <s v="DIANA ALEJANDRA LEGUIZAMON TRUJILLO"/>
    <n v="552"/>
    <s v="CPS"/>
    <x v="1"/>
    <x v="1"/>
  </r>
  <r>
    <n v="0"/>
    <x v="11"/>
    <s v="CPS FDLSUBA No 81 de 2018"/>
    <s v="CONTRATO DE PRESTACIÓN DE SERVICIOS PROFESIONALES"/>
    <s v="Presentación de oferta"/>
    <s v="23/01/2018 11:23 PM (UTC -5 horas)"/>
    <n v="0"/>
    <m/>
    <s v="SIN ADJUDICAR"/>
    <s v="N/A"/>
    <s v="N/A"/>
    <x v="0"/>
    <x v="0"/>
  </r>
  <r>
    <n v="81"/>
    <x v="11"/>
    <s v="CPS FDLSUBA No 82 de 2018 - PREDIS 84"/>
    <s v="CONTRATO DE PRESTACIÓN DE SERVICIOS PROFESIONALES"/>
    <s v="Presentación de oferta"/>
    <s v="24/01/2018 09:48 AM (UTC -5 horas)"/>
    <n v="32800000"/>
    <s v="Proceso adjudicado y celebrado"/>
    <s v="MARLENE TORRES RODRIGUEZ"/>
    <n v="565"/>
    <s v="CPS"/>
    <x v="1"/>
    <x v="1"/>
  </r>
  <r>
    <n v="82"/>
    <x v="11"/>
    <s v="CPS FDLSUBA No. 083 de 2018 - PREDIS 85"/>
    <s v="CONTRATO DE PRESTACION DE SERVICIOS"/>
    <s v="Presentación de oferta"/>
    <s v="24/01/2018 11:39 AM (UTC -5 horas)"/>
    <n v="52000000"/>
    <s v="Proceso adjudicado y celebrado"/>
    <s v="ALBERTO ENRIQUE NUÑEZ MOLINARES"/>
    <n v="563"/>
    <s v="CPS"/>
    <x v="1"/>
    <x v="1"/>
  </r>
  <r>
    <n v="83"/>
    <x v="11"/>
    <s v="CPS FDLSUBA No. 083 de 2018 PREDIS"/>
    <s v="PRESTACIÓN DE SERVICIOS"/>
    <s v="Presentación de oferta"/>
    <s v="24/01/2018 11:39 AM (UTC -5 horas)"/>
    <n v="35200000"/>
    <s v="Proceso adjudicado y celebrado"/>
    <s v="CARLOS ALBERTO ROBLEDO"/>
    <n v="575"/>
    <s v="CPS"/>
    <x v="1"/>
    <x v="1"/>
  </r>
  <r>
    <n v="84"/>
    <x v="11"/>
    <s v="CPS FDLSUBA No 84 de 2018 - PREDIS 86"/>
    <s v="CONTRATO DE PRESTACIÓN DE SERVICIOS DE APOYO A LA GESTIÓN"/>
    <s v="Presentación de oferta"/>
    <s v="24/01/2018 10:26 AM (UTC -5 horas)"/>
    <n v="16800000"/>
    <s v="Proceso adjudicado y celebrado"/>
    <s v="JOSE LIBARDO CASTAÑEDA SERRANO"/>
    <n v="578"/>
    <s v="CPS"/>
    <x v="1"/>
    <x v="1"/>
  </r>
  <r>
    <n v="85"/>
    <x v="11"/>
    <s v="CPS FDLSUBA No 85 de 2018 - PREDIS 87"/>
    <s v="CONTRATO DE PRESTACIÓN DE SERVICIOS PROFESIONALES"/>
    <s v="Presentación de oferta"/>
    <s v="25/01/2018 10:13 PM (UTC -5 horas)"/>
    <n v="40000000"/>
    <s v="Proceso adjudicado y celebrado"/>
    <s v="JULIO CESAR GONZALEZ VARGAS"/>
    <n v="603"/>
    <s v="CPS"/>
    <x v="1"/>
    <x v="1"/>
  </r>
  <r>
    <n v="0"/>
    <x v="11"/>
    <s v="CPS FDLSUBA No 86 de 2018"/>
    <s v="CONTRATO DE PRESTACIÓN DE SERVICIOS DE APOYO A LA GESTIÓN"/>
    <s v="Presentación de oferta"/>
    <s v="24/01/2018 10:48 AM (UTC -5 horas)"/>
    <n v="0"/>
    <m/>
    <s v="SIN ADJUDICAR"/>
    <s v="N/A"/>
    <s v="N/A"/>
    <x v="0"/>
    <x v="0"/>
  </r>
  <r>
    <n v="0"/>
    <x v="11"/>
    <s v="CPS FDLSUBA No 87 de 2018"/>
    <s v="CONTRATO DE PRESTACIÓN DE SERVICIOS PROFESIONALES"/>
    <s v="Presentación de oferta"/>
    <s v="24/01/2018 12:08 PM (UTC -5 horas)"/>
    <n v="0"/>
    <m/>
    <s v="SIN ADJUDICAR"/>
    <s v="N/A"/>
    <s v="N/A"/>
    <x v="0"/>
    <x v="0"/>
  </r>
  <r>
    <n v="86"/>
    <x v="11"/>
    <s v="CPS FDLSUBA No. 88 del 2018 - PREDIS 90"/>
    <s v="CONTRATO DE PRESTACIÓN DE SERVICIOS"/>
    <s v="Presentación de oferta"/>
    <s v="24/01/2018 04:15 PM (UTC -5 horas)"/>
    <n v="35200000"/>
    <s v="Proceso adjudicado y celebrado"/>
    <s v="ANGEL RICARDO PERDOMO MEDINA"/>
    <n v="588"/>
    <s v="CPS"/>
    <x v="1"/>
    <x v="1"/>
  </r>
  <r>
    <n v="87"/>
    <x v="11"/>
    <s v="CPS FDLSUBA No. 88 del 2018 PREDIS"/>
    <s v="PRESTACIÓN DE SERVICIOS"/>
    <s v="Presentación de oferta"/>
    <s v="24/01/2018 04:15 PM (UTC -5 horas)"/>
    <n v="16800000"/>
    <s v="Proceso adjudicado y celebrado"/>
    <s v="JUAN CARLOS MENDOZA "/>
    <n v="570"/>
    <s v="CPS"/>
    <x v="1"/>
    <x v="1"/>
  </r>
  <r>
    <n v="88"/>
    <x v="11"/>
    <s v="CPS FDLSUBA No. 89 de 2018 . PREDIS 91"/>
    <s v="CONTRATO DE PRESTACION DE SERVICIOS"/>
    <s v="Presentación de oferta"/>
    <s v="24/01/2018 07:37 PM (UTC -5 horas)"/>
    <n v="16800000"/>
    <s v="Proceso adjudicado y celebrado"/>
    <s v="CLAUDIA ALEXANDRA CIFUENTES ORTÍZ"/>
    <n v="562"/>
    <s v="CPS"/>
    <x v="1"/>
    <x v="1"/>
  </r>
  <r>
    <n v="89"/>
    <x v="11"/>
    <s v="CPS FDLSUBA No. 89 de 2018 PREDIS"/>
    <s v="PRESTACIÓN DE SERVICIOS"/>
    <s v="Presentación de oferta"/>
    <s v="24/01/2018 07:37 PM (UTC -5 horas)"/>
    <n v="35200000"/>
    <s v="Proceso adjudicado y celebrado"/>
    <s v="DIANA PATRICIA ARENAS BLANCO"/>
    <n v="564"/>
    <s v="CPS"/>
    <x v="1"/>
    <x v="1"/>
  </r>
  <r>
    <n v="90"/>
    <x v="11"/>
    <s v="CPS FDLSUBA No 90 DE 2018 . PREDIS 92"/>
    <s v="CONTRATO DE PRESTACIÓN DE SERVICIOS PROFESIONALES"/>
    <s v="Presentación de oferta"/>
    <s v="24/01/2018 04:28 PM (UTC -5 horas)"/>
    <n v="35200000"/>
    <s v="Proceso adjudicado y celebrado"/>
    <s v="CLAUDIA PATRICIA URREGO MORENO"/>
    <n v="558"/>
    <s v="CPS"/>
    <x v="1"/>
    <x v="1"/>
  </r>
  <r>
    <n v="91"/>
    <x v="11"/>
    <s v="CPS FDLSUBA No 91 de 2018 - PREDIS 93"/>
    <s v="CONTRATO DE PRESTACIÓN DE SERVICIOS PROFESIONALES"/>
    <s v="Presentación de oferta"/>
    <s v="24/01/2018 06:33 PM (UTC -5 horas)"/>
    <n v="35200000"/>
    <s v="Proceso adjudicado y celebrado"/>
    <s v="CRISTHIAN DAVID CAMPOS MORA"/>
    <n v="567"/>
    <s v="CPS"/>
    <x v="1"/>
    <x v="1"/>
  </r>
  <r>
    <n v="92"/>
    <x v="11"/>
    <s v="CPS FDLSUBA No 92 de 2018 - PREDIS 94"/>
    <s v="CONTRATO DE PRESTACIÓN DE SERVICIOS PROFESIONALES"/>
    <s v="Presentación de oferta"/>
    <s v="24/01/2018 06:54 PM (UTC -5 horas)"/>
    <n v="35200000"/>
    <s v="Proceso adjudicado y celebrado"/>
    <s v="MARCO LEONARDO PEREZ PABLOS"/>
    <n v="568"/>
    <s v="CPS"/>
    <x v="1"/>
    <x v="1"/>
  </r>
  <r>
    <n v="93"/>
    <x v="11"/>
    <s v="CPS FDLSUBA No 93 de 2018 - PREDIS 95"/>
    <s v="CONTRATO DE PRESTACIÓN DE SERVICIOS PROFESIONALES"/>
    <s v="Presentación de oferta"/>
    <s v="24/01/2018 05:39 PM (UTC -5 horas)"/>
    <n v="35200000"/>
    <s v="Proceso adjudicado y celebrado"/>
    <s v="DIEGO FERNANDO MARTÍNEZ GÓMEZ"/>
    <n v="580"/>
    <s v="CPS"/>
    <x v="1"/>
    <x v="1"/>
  </r>
  <r>
    <n v="0"/>
    <x v="11"/>
    <s v="CPS FDLSUBA No 94 de 2018"/>
    <s v="CONTRATO DE PRESTACIÓN DE SERVICIOS PROFESIONALES"/>
    <s v="Presentación de oferta"/>
    <s v="24/01/2018 06:23 PM (UTC -5 horas)"/>
    <n v="0"/>
    <m/>
    <s v="SIN ADJUDICAR"/>
    <s v="N/A"/>
    <s v="N/A"/>
    <x v="0"/>
    <x v="0"/>
  </r>
  <r>
    <n v="94"/>
    <x v="11"/>
    <s v="CPS FDLSUBA No 95 de 2018 - PREDIS 97"/>
    <s v="CONTRATO DE PRESTACIÓN DE SERVICIOS PROFESIONALES"/>
    <s v="Presentación de oferta"/>
    <s v="24/01/2018 09:49 PM (UTC -5 horas)"/>
    <n v="35200000"/>
    <s v="Proceso adjudicado y celebrado"/>
    <s v="DIANA ZORAIDA ROMERO SALINAS"/>
    <n v="572"/>
    <s v="CPS"/>
    <x v="1"/>
    <x v="1"/>
  </r>
  <r>
    <n v="95"/>
    <x v="11"/>
    <s v="CPS FDLSUBA No 96 DE 2018 - PREDIS 98"/>
    <s v="CONTRATO DE PRESTACIÓN DE SERVICIOS PROFESIONALES"/>
    <s v="Presentación de oferta"/>
    <s v="24/01/2018 11:33 PM (UTC -5 horas)"/>
    <n v="29600000"/>
    <s v="Proceso adjudicado y celebrado"/>
    <s v="JULY JOHANA SILVA "/>
    <n v="587"/>
    <s v="CPS"/>
    <x v="1"/>
    <x v="1"/>
  </r>
  <r>
    <n v="96"/>
    <x v="11"/>
    <s v="CPS FDLSUBA No 96 DE 2018 PREDIS"/>
    <s v="PRESTACIÓN DE SERVICIOS"/>
    <s v="Presentación de oferta"/>
    <s v="24/01/2018 11:33 PM (UTC -5 horas)"/>
    <n v="48000000"/>
    <s v="Proceso adjudicado y celebrado"/>
    <s v="OLGA LUCÍA DORIA CASTRILLON"/>
    <n v="569"/>
    <s v="CPS"/>
    <x v="1"/>
    <x v="1"/>
  </r>
  <r>
    <n v="97"/>
    <x v="11"/>
    <s v="CPS FDLSUBA No 97 de 2018 - PREDIS 99"/>
    <s v="CONTRATO DE PRESTACIÓN DE SERVICIOS DE APOYO A LA GESTIÓN"/>
    <s v="Presentación de oferta"/>
    <s v="24/01/2018 08:00 PM (UTC -5 horas)"/>
    <n v="16800000"/>
    <s v="Proceso adjudicado y celebrado"/>
    <s v="NEIVIS ELIZABETH MUÑOZ VARGAS"/>
    <n v="576"/>
    <s v="CPS"/>
    <x v="1"/>
    <x v="1"/>
  </r>
  <r>
    <n v="98"/>
    <x v="11"/>
    <s v="CPS FDLSUBA No 98 de 2018 - PREDIS 100"/>
    <s v="CONTRATO DE PRESTACIÓN DE SERVICIOS PROFESIONALES"/>
    <s v="Presentación de oferta"/>
    <s v="24/01/2018 08:28 PM (UTC -5 horas)"/>
    <n v="48000000"/>
    <s v="Proceso adjudicado y celebrado"/>
    <s v="WILLIAM IVAN MEJIA TORRES"/>
    <n v="577"/>
    <s v="CPS"/>
    <x v="1"/>
    <x v="1"/>
  </r>
  <r>
    <n v="99"/>
    <x v="11"/>
    <s v="CPS FDLSUBA No 99 DE 2018 - PREDIS 101"/>
    <s v="CONTRATO DE PRESTACIÓN DE SERVICIOS DE APOYO A LA GESTIÓN"/>
    <s v="Presentación de oferta"/>
    <s v="24/01/2018 11:52 PM (UTC -5 horas)"/>
    <n v="22400000"/>
    <s v="Proceso adjudicado y celebrado"/>
    <s v="ELIANA MARCELA PINZON FORERO "/>
    <n v="584"/>
    <s v="CPS"/>
    <x v="1"/>
    <x v="1"/>
  </r>
  <r>
    <n v="100"/>
    <x v="11"/>
    <s v="CPS FDLSUBA No 100 DE 2018 - PREDIS 102"/>
    <s v="CONTRATO DE PRESTACIÓN DE SERVICIOS PROFESIONALES"/>
    <s v="Presentación de oferta"/>
    <s v="25/01/2018 12:06 AM (UTC -5 horas)"/>
    <n v="35200000"/>
    <s v="Proceso adjudicado y celebrado"/>
    <s v="JUAN CARLOS BETANCOURT CARVAJAL"/>
    <n v="582"/>
    <s v="CPS"/>
    <x v="1"/>
    <x v="1"/>
  </r>
  <r>
    <n v="101"/>
    <x v="11"/>
    <s v="CPS FDLSUBA No 101 de 2018 - PREDIS 103"/>
    <s v="CONTRATO DE PRESTACIÓN DE SERVICIOS PROFESIONALES"/>
    <s v="Presentación de oferta"/>
    <s v="25/01/2018 11:04 AM (UTC -5 horas)"/>
    <n v="32800000"/>
    <s v="Proceso adjudicado y celebrado"/>
    <s v="MAGDALENA BAUTISTA DURAN"/>
    <n v="590"/>
    <s v="CPS"/>
    <x v="1"/>
    <x v="1"/>
  </r>
  <r>
    <n v="102"/>
    <x v="11"/>
    <s v="CPS FDLSUBA No 102 de 2018 - PREDIS 104"/>
    <s v="CONTRATO DE PRESTACIÓN DE SERVICIOS PROFESIONALES"/>
    <s v="Presentación de oferta"/>
    <s v="25/01/2018 11:59 AM (UTC -5 horas)"/>
    <n v="50400000"/>
    <s v="Proceso adjudicado y celebrado"/>
    <s v="JOSE ARTURO LOPEZ BORRAEZ"/>
    <n v="583"/>
    <s v="CPS"/>
    <x v="1"/>
    <x v="1"/>
  </r>
  <r>
    <n v="103"/>
    <x v="11"/>
    <s v="CPS FDLSUBA No 103 de 2018 - PREDIS 105"/>
    <s v="CONTRATO DE PRESTACIÓN DE SERVICIOS PROFESIONALES"/>
    <s v="Presentación de oferta"/>
    <s v="25/01/2018 12:14 AM (UTC -5 horas)"/>
    <n v="56800000"/>
    <s v="Proceso adjudicado y celebrado"/>
    <s v="JOSE VICENTE BERNARDINELLI SOLANO"/>
    <n v="586"/>
    <s v="CPS"/>
    <x v="1"/>
    <x v="1"/>
  </r>
  <r>
    <n v="104"/>
    <x v="11"/>
    <s v="CPS FDLSUBA No 104 de 2018 - PREDIS 107"/>
    <s v="CONTRATO DE PRESTACIÓN DE SERVICIOS DE APOYO A LA GESTIÓN"/>
    <s v="Presentación de oferta"/>
    <s v="25/01/2018 12:27 AM (UTC -5 horas)"/>
    <n v="20800000"/>
    <s v="Proceso adjudicado y celebrado"/>
    <s v="DIANA PATRICIA NOGUERA SIMIJACA"/>
    <n v="581"/>
    <s v="CPS"/>
    <x v="1"/>
    <x v="1"/>
  </r>
  <r>
    <n v="105"/>
    <x v="11"/>
    <s v="CPS FDLSUBA No 105 de 2018 - PREDIS 108"/>
    <s v="CONTRATO DE PRESTACIÓN DE SERVICIOS DE APOYO A LA GESTIÓN"/>
    <s v="Presentación de oferta"/>
    <s v="25/01/2018 01:13 AM (UTC -5 horas)"/>
    <n v="16800000"/>
    <s v="Proceso adjudicado y celebrado"/>
    <s v="BRAYAN STIVEN SUAREZ BORJA "/>
    <n v="579"/>
    <s v="CPS"/>
    <x v="1"/>
    <x v="1"/>
  </r>
  <r>
    <n v="106"/>
    <x v="11"/>
    <s v="CPS FDLSUBA No 106 de 2018 - PREDIS 109"/>
    <s v="CONTRATO DE PRESTACIÓN DE SERVICIOS DE APOYO A LA GESTIÓN"/>
    <s v="Presentación de oferta"/>
    <s v="25/01/2018 01:26 AM (UTC -5 horas)"/>
    <n v="16800000"/>
    <s v="Proceso adjudicado y celebrado"/>
    <s v="WILLIAM JAIR PACHON CALA"/>
    <n v="585"/>
    <s v="CPS"/>
    <x v="1"/>
    <x v="1"/>
  </r>
  <r>
    <n v="107"/>
    <x v="11"/>
    <s v="CPS FDLSUBA No. 107 de 2018 - PREDIS 106"/>
    <s v="CONTRATO DE PRESTACION DE SERVICIOS"/>
    <s v="Presentación de oferta"/>
    <s v="25/01/2018 12:25 PM (UTC -5 horas)"/>
    <n v="16800000"/>
    <s v="Proceso adjudicado y celebrado"/>
    <s v="DELLY ALEXANDRA HERNÁNDEZ"/>
    <n v="591"/>
    <s v="CPS"/>
    <x v="1"/>
    <x v="1"/>
  </r>
  <r>
    <n v="108"/>
    <x v="11"/>
    <s v="CPS FDLSUBA No. 108 de 2018 - PREDIS 110"/>
    <s v="CONTRATO DE PRESTACION"/>
    <s v="Presentación de oferta"/>
    <s v="25/01/2018 02:28 PM (UTC -5 horas)"/>
    <n v="35200000"/>
    <s v="Proceso adjudicado y celebrado"/>
    <s v="LEONOR PATRICIA JIMENEZ SANTANA"/>
    <n v="604"/>
    <s v="CPS"/>
    <x v="1"/>
    <x v="1"/>
  </r>
  <r>
    <n v="109"/>
    <x v="11"/>
    <s v="CPS FDLSUBA No. 109 del 2018 - PREDIS 111"/>
    <s v="CONTRATO DE PRESTACION DE SERVICIOS"/>
    <s v="Presentación de oferta"/>
    <s v="25/01/2018 04:17 PM (UTC -5 horas)"/>
    <n v="13600000"/>
    <s v="Proceso adjudicado y celebrado"/>
    <s v="MARIA CRISTINA BERNAL ROMERO"/>
    <n v="618"/>
    <s v="CPS"/>
    <x v="1"/>
    <x v="1"/>
  </r>
  <r>
    <n v="110"/>
    <x v="11"/>
    <s v="CPS FDLSUBA No 110 de 2018 - PREDIS 114"/>
    <s v="CONTRATO DE PRESTACIÓN DE SERVICIOS PROFESIONALES"/>
    <s v="Presentación de oferta"/>
    <s v="25/01/2018 01:58 PM (UTC -5 horas)"/>
    <n v="35200000"/>
    <s v="Proceso adjudicado y celebrado"/>
    <s v="NATALIA CAICEDO ARIAS"/>
    <n v="601"/>
    <s v="CPS"/>
    <x v="1"/>
    <x v="1"/>
  </r>
  <r>
    <n v="0"/>
    <x v="11"/>
    <s v="CPS FDLSUBA No 111 de 2018"/>
    <s v="CONTRATO DE PRESTACIÓN DE SERVICIOS PROFESIONALES"/>
    <s v="Presentación de oferta"/>
    <s v="25/01/2018 03:23 PM (UTC -5 horas)"/>
    <n v="0"/>
    <m/>
    <s v="SIN ADJUDICAR"/>
    <s v="N/A"/>
    <s v="N/A"/>
    <x v="0"/>
    <x v="0"/>
  </r>
  <r>
    <n v="111"/>
    <x v="11"/>
    <s v="CPS FDLSUBA No 112 de 2018 - PREDIS 116"/>
    <s v="CONTRATO DE PRESTACIÓN DE SERVICIOS PROFESIONALES"/>
    <s v="Presentación de oferta"/>
    <s v="25/01/2018 03:52 PM (UTC -5 horas)"/>
    <n v="35200000"/>
    <s v="Proceso adjudicado y celebrado"/>
    <s v="JENNY ALEXANDRA NORIEGA GOMEZ"/>
    <n v="600"/>
    <s v="CPS"/>
    <x v="1"/>
    <x v="1"/>
  </r>
  <r>
    <n v="112"/>
    <x v="11"/>
    <s v="CPS FDLSUBA No 113 de 2018 - PREDIS 117"/>
    <s v="CONTRATO DE PRESTACIÓN DE SERVICIOS PROFESIONALES"/>
    <s v="Presentación de oferta"/>
    <s v="25/01/2018 04:57 PM (UTC -5 horas)"/>
    <n v="35200000"/>
    <s v="Proceso adjudicado y celebrado"/>
    <s v="EDGAR ANDRES GIRALDO BRICEÑO"/>
    <n v="594"/>
    <s v="CPS"/>
    <x v="1"/>
    <x v="1"/>
  </r>
  <r>
    <n v="113"/>
    <x v="11"/>
    <s v="CPS FDLSUBA No 113 DE 2018 "/>
    <s v="PRESTAR SERVICIOS AL AREA DE GESTION DEL DESARROLLO LOCAL DE LA ALCALDIA LOCAL DE SUBA, COMO APOYO EN EL ALMACEN "/>
    <s v="Presentación de oferta"/>
    <s v="SECOP I"/>
    <n v="20800000"/>
    <s v="Proceso adjudicado y celebrado"/>
    <s v="ZAIRA LORENA CALDERON GARCES"/>
    <n v="596"/>
    <s v="CPS"/>
    <x v="1"/>
    <x v="1"/>
  </r>
  <r>
    <n v="0"/>
    <x v="11"/>
    <s v="CPS FDLSUBA No 114 de 2018"/>
    <s v="CONTRATO DE PRESTACIÓN DE SERVICIOS PROFESIONALES"/>
    <s v="Presentación de oferta"/>
    <s v="25/01/2018 05:44 PM (UTC -5 horas)"/>
    <n v="0"/>
    <m/>
    <s v="SIN ADJUDICAR"/>
    <s v="N/A"/>
    <s v="N/A"/>
    <x v="0"/>
    <x v="0"/>
  </r>
  <r>
    <n v="114"/>
    <x v="11"/>
    <s v="CPS FDLSUBA No 115 de 2018 - PREDIS 119"/>
    <s v="CONTRATO DE PRESTACIÓN DE SERVICIOS PROFESIONALES"/>
    <s v="Presentación de oferta"/>
    <s v="25/01/2018 07:01 PM (UTC -5 horas)"/>
    <n v="50400000"/>
    <s v="Proceso adjudicado y celebrado"/>
    <s v="ELIUTH GAMBOA MELO"/>
    <n v="595"/>
    <s v="CPS"/>
    <x v="1"/>
    <x v="1"/>
  </r>
  <r>
    <n v="115"/>
    <x v="11"/>
    <s v="CPS FDLSUBA No 115 de 2018 PREDIS"/>
    <s v="PRESTACIÓN DE SERVICIOS"/>
    <s v="Presentación de oferta"/>
    <s v="25/01/2018 07:01 PM (UTC -5 horas)"/>
    <n v="35200000"/>
    <s v="Proceso adjudicado y celebrado"/>
    <s v="CARLOS FABIAN AMON"/>
    <n v="602"/>
    <s v="CPS"/>
    <x v="1"/>
    <x v="1"/>
  </r>
  <r>
    <n v="116"/>
    <x v="11"/>
    <s v="CPS FDLSUBA No 116 de 2018 - PREDIS 120"/>
    <s v="CONTRATO DE PRESTACIÓN DE SERVICIOS PROFESIONALES"/>
    <s v="Presentación de oferta"/>
    <s v="25/01/2018 07:18 PM (UTC -5 horas)"/>
    <n v="50400000"/>
    <s v="Proceso adjudicado y celebrado"/>
    <s v="EDWIN DARIO SÁNCHEZ GONZÁLEZ"/>
    <n v="593"/>
    <s v="CPS"/>
    <x v="1"/>
    <x v="1"/>
  </r>
  <r>
    <n v="117"/>
    <x v="11"/>
    <s v="CPS FDLSUBA No 117 DE 2018 - PREDIS 121"/>
    <s v="CONTRATO DE PRESTACIÓN DE SERVICIOS DE APOYO A LA GESTIÓN"/>
    <s v="Presentación de oferta"/>
    <s v="25/01/2018 07:33 PM (UTC -5 horas)"/>
    <n v="16800000"/>
    <s v="Proceso adjudicado y celebrado"/>
    <s v="HECTOR BRAYAN ABRIL MARQUEZ"/>
    <n v="597"/>
    <s v="CPS"/>
    <x v="1"/>
    <x v="1"/>
  </r>
  <r>
    <n v="118"/>
    <x v="11"/>
    <s v="CPS FDLSUBA No 118 DE 2018 - PREDIS 123"/>
    <s v="CONTRATO DE PRESTACIÓN DE SERVICIOS PROFESIONALES"/>
    <s v="Presentación de oferta"/>
    <s v="25/01/2018 08:08 PM (UTC -5 horas)"/>
    <n v="48000000"/>
    <s v="Proceso adjudicado y celebrado"/>
    <s v="CARLOS JULIO PIEDRA ZAMORA"/>
    <n v="613"/>
    <s v="CPS"/>
    <x v="1"/>
    <x v="1"/>
  </r>
  <r>
    <n v="119"/>
    <x v="11"/>
    <s v="CPS FDLSUBA No 118 DE 2018 PREDIS"/>
    <s v="PRESTACIÓN DE SERVICIOS"/>
    <s v="Presentación de oferta"/>
    <s v="25/01/2018 08:08 PM (UTC -5 horas)"/>
    <n v="35200000"/>
    <s v="Proceso adjudicado y celebrado"/>
    <s v="JENNY CAROLINA ACOSTA TALERO"/>
    <n v="592"/>
    <s v="CPS"/>
    <x v="1"/>
    <x v="1"/>
  </r>
  <r>
    <n v="120"/>
    <x v="11"/>
    <s v="CPS FDLSUBA No 119 DE 2018 - PFREDIS 124"/>
    <s v="CONTRATO DE PRESTACIÓN DE SERVICIOS PROFESIONALES"/>
    <s v="Presentación de oferta"/>
    <s v="25/01/2018 08:42 PM (UTC -5 horas)"/>
    <n v="35200000"/>
    <s v="Proceso adjudicado y celebrado"/>
    <s v="SANDRA LILIANA CASTILLO BARRERO"/>
    <n v="606"/>
    <s v="CPS"/>
    <x v="1"/>
    <x v="1"/>
  </r>
  <r>
    <n v="121"/>
    <x v="11"/>
    <s v="CPS FDLSUBA No 120 DE 2018 - PREDIS 112"/>
    <s v="CONTRATO DE PRESTACIÓN DE SERVICIOS PROFESIONALES"/>
    <s v="Presentación de oferta"/>
    <s v="25/01/2018 09:57 PM (UTC -5 horas)"/>
    <n v="56800000"/>
    <s v="Proceso adjudicado y celebrado"/>
    <s v="JULIO ALEJANDRO MAYA AMADOR"/>
    <n v="589"/>
    <s v="CPS"/>
    <x v="1"/>
    <x v="1"/>
  </r>
  <r>
    <n v="0"/>
    <x v="11"/>
    <s v="CPS FDLSUBA No 121 de 2018"/>
    <s v="CONTRATO DE PRESTACIÓN DE SERVICIOS DE APOYO A LA GESTIÓN"/>
    <s v="Presentación de oferta"/>
    <s v="31/01/2018 05:57 PM (UTC -5 horas)"/>
    <n v="0"/>
    <m/>
    <s v="SIN ADJUDICAR"/>
    <s v="N/A"/>
    <s v="N/A"/>
    <x v="0"/>
    <x v="0"/>
  </r>
  <r>
    <n v="122"/>
    <x v="11"/>
    <s v="CPS FDLSUBA No 122 DE 2018 - PREDIS 125"/>
    <s v="CONTRATO DE PRESTACIÓN DE SERVICIOS DE APOYO A LA GESTIÓN"/>
    <s v="Presentación de oferta"/>
    <s v="25/01/2018 11:14 PM (UTC -5 horas)"/>
    <n v="16800000"/>
    <s v="Proceso adjudicado y celebrado"/>
    <s v="RICARDO GARZON SAAVEDRA"/>
    <n v="598"/>
    <s v="CPS"/>
    <x v="1"/>
    <x v="1"/>
  </r>
  <r>
    <n v="123"/>
    <x v="11"/>
    <s v="CPS FDLSUBA No 123 de 2018 - PREDIS 126"/>
    <s v="CONTRATO DE PRESTACIÓN DE SERVICIOS DE APOYO A LA GESTIÓN"/>
    <s v="Presentación de oferta"/>
    <s v="25/01/2018 11:26 PM (UTC -5 horas)"/>
    <n v="16800000"/>
    <s v="Proceso adjudicado y celebrado"/>
    <s v="RUTH MIREYA SILVA GUERRERO"/>
    <n v="599"/>
    <s v="CPS"/>
    <x v="1"/>
    <x v="1"/>
  </r>
  <r>
    <n v="124"/>
    <x v="11"/>
    <s v="CPS FDLSUBA No 124 de 2018 - PREDIS 127"/>
    <s v="CONTRATO DE PRESTACIÓN DE SERVICIOS PROFESIONALES"/>
    <s v="Presentación de oferta"/>
    <s v="26/01/2018 09:33 AM (UTC -5 horas)"/>
    <n v="35200000"/>
    <s v="Proceso adjudicado y celebrado"/>
    <s v="MARIA FERNANDA LOPEZ ARIAS"/>
    <n v="608"/>
    <s v="CPS"/>
    <x v="1"/>
    <x v="1"/>
  </r>
  <r>
    <n v="0"/>
    <x v="11"/>
    <s v="CPS FDLSUBA No 125 de 2018"/>
    <s v="CONTRATO DE PRESTACIÓN DE SERVICIOS PROFESIONALES"/>
    <s v="Presentación de oferta"/>
    <s v="25/01/2018 11:25 PM (UTC -5 horas)"/>
    <n v="0"/>
    <m/>
    <s v="SIN ADJUDICAR"/>
    <s v="N/A"/>
    <s v="N/A"/>
    <x v="0"/>
    <x v="0"/>
  </r>
  <r>
    <n v="0"/>
    <x v="11"/>
    <s v="CPS FDLSUBA No 125 de 2019"/>
    <s v="SIN ASIGNAR"/>
    <s v="Presentación de oferta"/>
    <s v="SIN"/>
    <n v="0"/>
    <m/>
    <s v="SIN ADJUDICAR"/>
    <s v="N/A"/>
    <s v="N/A"/>
    <x v="0"/>
    <x v="0"/>
  </r>
  <r>
    <n v="125"/>
    <x v="11"/>
    <s v="CPS FDLSUBA No 127 de 2018 - PREDIS 130"/>
    <s v="CONTRATO DE PRESTACIÓN DE SERVICIOS DE APOYO A LA GESTIÓN"/>
    <s v="Presentación de oferta"/>
    <s v="26/01/2018 10:42 AM (UTC -5 horas)"/>
    <n v="16800000"/>
    <s v="Proceso adjudicado y celebrado"/>
    <s v="ADRIANA PATRICIA RODRIGUEZ MUNZA"/>
    <n v="610"/>
    <s v="CPS"/>
    <x v="1"/>
    <x v="1"/>
  </r>
  <r>
    <n v="126"/>
    <x v="11"/>
    <s v="CPS FDLSUBA No 128 DE 2018 - PREDIS 131"/>
    <s v="CONTRATO DE PRESTACIÓN DE SERVICIOS PROFESIONALES"/>
    <s v="Presentación de oferta"/>
    <s v="26/01/2018 12:09 PM (UTC -5 horas)"/>
    <n v="50400000"/>
    <s v="Proceso adjudicado y celebrado"/>
    <s v="MONICA PATRICIA MARTINEZ"/>
    <n v="609"/>
    <s v="CPS"/>
    <x v="1"/>
    <x v="1"/>
  </r>
  <r>
    <n v="127"/>
    <x v="11"/>
    <s v="CPS FDLSUBA No 128 DE 2018 PREDIS "/>
    <s v="PRESTACIÓN DE SERVICIOS"/>
    <s v="Presentación de oferta"/>
    <s v="26/01/2018 12:09 PM (UTC -5 horas)"/>
    <n v="35200000"/>
    <s v="Proceso adjudicado y celebrado"/>
    <s v="ANGELA JOHANNA PATIÑO"/>
    <n v="607"/>
    <s v="CPS"/>
    <x v="1"/>
    <x v="1"/>
  </r>
  <r>
    <n v="128"/>
    <x v="11"/>
    <s v="CPS FDLSUBA No 129 DE 2018 - PREDIS 132"/>
    <s v="CONTRATO DE PRESTACIÓN DE SERVICIOS PROFESIONALES"/>
    <s v="Presentación de oferta"/>
    <s v="26/01/2018 12:46 PM (UTC -5 horas)"/>
    <n v="40000000"/>
    <s v="Proceso adjudicado y celebrado"/>
    <s v="AMPARO ADIELA CONTRERAS VILLAMIL"/>
    <n v="611"/>
    <s v="CPS"/>
    <x v="1"/>
    <x v="1"/>
  </r>
  <r>
    <n v="129"/>
    <x v="11"/>
    <s v="CPS FDLSUBA No 129 DE 2018 PREDIS"/>
    <s v="PRESTACIÓN DE SERVICIOS"/>
    <s v="Presentación de oferta"/>
    <s v="26/01/2018 12:46 PM (UTC -5 horas)"/>
    <n v="16800000"/>
    <s v="Proceso adjudicado y celebrado"/>
    <s v="MARÍA ANGÉLICA SALINAS"/>
    <n v="612"/>
    <s v="CPS"/>
    <x v="1"/>
    <x v="1"/>
  </r>
  <r>
    <n v="130"/>
    <x v="11"/>
    <s v="CPS FDLSUBA No 130 DE 2018 - PREDIS 133"/>
    <s v="CONTRATO DE PRESTACIÓN DE SERVICIOS DE APOYO A LA GESTIÓN"/>
    <s v="Presentación de oferta"/>
    <s v="26/01/2018 01:06 PM (UTC -5 horas)"/>
    <n v="28000000"/>
    <s v="Proceso adjudicado y celebrado"/>
    <s v="DORIS YAMILE ESTUPIÑAN GIL"/>
    <n v="624"/>
    <s v="CPS"/>
    <x v="1"/>
    <x v="1"/>
  </r>
  <r>
    <n v="0"/>
    <x v="11"/>
    <s v="CPS FDLSUBA No 132 DE 2018 y 137/2018"/>
    <s v="CONTRATO DE PRESTACIÓN DE SERVICIOS PROFESIONALES"/>
    <s v="Presentación de oferta"/>
    <s v="30/01/2018 01:03 PM (UTC -5 horas)"/>
    <n v="0"/>
    <s v="Proceso adjudicado y celebrado"/>
    <s v="LYDA ENITH SOLANO GUTIERREZ (2 CONTRATOS EN LA MISMA LOCALIDAD)"/>
    <s v="N/A"/>
    <s v="N/A"/>
    <x v="0"/>
    <x v="0"/>
  </r>
  <r>
    <n v="131"/>
    <x v="11"/>
    <s v="CPS FDLSUBA No 134 DE 2018 PREDIS"/>
    <s v="PRESTACIÓN DE SERVICIOS"/>
    <s v="Presentación de oferta"/>
    <s v="30/01/2018 01:03 PM (UTC -5 horas)"/>
    <n v="48000000"/>
    <s v="Proceso adjudicado y celebrado"/>
    <s v="LUIS ALBERTO MORA"/>
    <n v="617"/>
    <s v="CPS"/>
    <x v="1"/>
    <x v="1"/>
  </r>
  <r>
    <n v="132"/>
    <x v="11"/>
    <s v="CPS FDLSUBA No 135 DE 2018 PREDIS"/>
    <s v="PRESTACIÓN DE SERVICIOS"/>
    <s v="Presentación de oferta"/>
    <s v="26/01/2018 12:46 PM (UTC -5 horas)"/>
    <n v="16800000"/>
    <s v="Proceso adjudicado y celebrado"/>
    <s v="MARÍA FERNANDA MEDINA HERNÁNDEZ"/>
    <n v="615"/>
    <s v="CPS"/>
    <x v="1"/>
    <x v="1"/>
  </r>
  <r>
    <n v="133"/>
    <x v="11"/>
    <s v="CPS FDLSUBA No 136 DE 2019 PREDIS"/>
    <s v="PRESTACIÓN DE SERVICIOS"/>
    <s v="Presentación de oferta"/>
    <s v="26/01/2018 12:09 PM (UTC -5 horas)"/>
    <n v="16800000"/>
    <s v="Proceso adjudicado y celebrado"/>
    <s v="GLORIA ESTHER MEJÍA"/>
    <n v="623"/>
    <s v="CPS"/>
    <x v="1"/>
    <x v="1"/>
  </r>
  <r>
    <n v="134"/>
    <x v="11"/>
    <s v="CPS FDLSUBA No 137 de 2018"/>
    <s v="CONTRATO DE PRESTACIÓN DE SERVICIOS DE APOYO A LA GESTIÓN"/>
    <s v="Presentación de oferta"/>
    <s v="SECOP I"/>
    <n v="50400000"/>
    <s v="Proceso adjudicado y celebrado"/>
    <s v="  LYDA ENITH SOLANO GUTIERREZ"/>
    <n v="614"/>
    <s v="CPS"/>
    <x v="1"/>
    <x v="1"/>
  </r>
  <r>
    <n v="0"/>
    <x v="11"/>
    <s v="PS FDLSUBA No 138 de 2018 y 141-2018"/>
    <s v="CONTRATO DE PRESTACIÓN DE SERVICIOS PROFESIONALES"/>
    <s v="Presentación de oferta"/>
    <s v="01/02/2018 03:05 PM (UTC -5 horas)"/>
    <n v="0"/>
    <s v="Proceso adjudicado y celebrado"/>
    <s v="OCTAVIO JOSÉ FERREIRA TABARES"/>
    <s v="N/A"/>
    <s v="N/A"/>
    <x v="0"/>
    <x v="0"/>
  </r>
  <r>
    <n v="0"/>
    <x v="11"/>
    <s v="CPS FDLSUBA No 139 de 2018"/>
    <s v="CONTRATO DE PRESTACION DE SERVICIOS PROFESIONALES"/>
    <s v="Presentación de oferta"/>
    <s v="31/01/2018 09:22 PM (UTC -5 horas)"/>
    <n v="0"/>
    <m/>
    <s v="SIN ADJUDICAR"/>
    <s v="N/A"/>
    <s v="N/A"/>
    <x v="0"/>
    <x v="0"/>
  </r>
  <r>
    <n v="135"/>
    <x v="11"/>
    <s v="CPS FDLSUBA No 139 de 2018 PREDIS"/>
    <s v="PRESTACIÓN DE SERVICIOS"/>
    <s v="Presentación de oferta"/>
    <s v="31/01/2018 09:22 PM (UTC -5 horas)"/>
    <n v="16800000"/>
    <s v="Proceso adjudicado y celebrado"/>
    <s v="NATALIA NARANJO MAZO"/>
    <n v="652"/>
    <s v="CPS"/>
    <x v="1"/>
    <x v="1"/>
  </r>
  <r>
    <n v="0"/>
    <x v="11"/>
    <s v="CPS FDLSUBA No 140 de 2018 y 144 SECOP I"/>
    <s v="CONTRATO DE PRESTACIÓN DE SERVICIOS DE APOYO A LA GESTIÓN"/>
    <s v="Presentación de oferta"/>
    <s v="31/01/2018 07:32 PM (UTC -5 horas)"/>
    <n v="0"/>
    <s v="Proceso adjudicado y celebrado"/>
    <s v="HERWIN BRICEÑO AVILA"/>
    <s v="N/A"/>
    <s v="N/A"/>
    <x v="0"/>
    <x v="0"/>
  </r>
  <r>
    <n v="136"/>
    <x v="11"/>
    <s v="FDLSUBA No 140 de 2018"/>
    <s v="PRESTAR LOS SERVICIOS DE APOYO EN EL ARCHIVO DE LA ALCALDIA LOCAL"/>
    <s v="Presentación de oferta"/>
    <s v="SECOP I"/>
    <n v="16800000"/>
    <s v="Proceso adjudicado y celebrado"/>
    <s v="DIANA TEOFILDE GOMÉZ DÍAZ"/>
    <n v="640"/>
    <s v="CPS"/>
    <x v="1"/>
    <x v="1"/>
  </r>
  <r>
    <n v="137"/>
    <x v="11"/>
    <s v="CPS FDLSUBA No 141 de 2018_2 - PREDIS 138"/>
    <s v="CONTRATO DE PRESTACIÓN DE SERVICIOS PROFESIONALES"/>
    <s v="Presentación de oferta"/>
    <s v="30/01/2018 06:21 PM (UTC -5 horas)"/>
    <n v="35200000"/>
    <s v="Proceso adjudicado y celebrado"/>
    <s v="DIANA MILENA USECHE VALERO"/>
    <n v="616"/>
    <s v="CPS"/>
    <x v="1"/>
    <x v="1"/>
  </r>
  <r>
    <n v="138"/>
    <x v="11"/>
    <s v="CPS FDLSUBA No 141 DE 2018 Y 138-2018 "/>
    <s v="  PRESTAR LOS SERVICIOS PROFESIONALES, PARA REALIZAR, LAS ACCIONES PEDAGOGICAS PREVENTIVAS"/>
    <s v="Presentación de oferta"/>
    <s v="SECOP I"/>
    <n v="36000000"/>
    <s v="Proceso adjudicado y celebrado"/>
    <s v="JOSE FERREIRA TABARES"/>
    <n v="632"/>
    <s v="CPS"/>
    <x v="1"/>
    <x v="1"/>
  </r>
  <r>
    <n v="139"/>
    <x v="11"/>
    <s v="CPS FDLSUBA No 142 DE 2018 "/>
    <s v="CONTRATO DE PRESTACION DE SERVICIOS PROFESIONALES"/>
    <s v="Presentación de oferta"/>
    <s v="SECOP I"/>
    <n v="35200000"/>
    <s v="Proceso adjudicado y celebrado"/>
    <s v="DENISSE ELISA MATIZ HERRERA"/>
    <n v="636"/>
    <s v="CPS"/>
    <x v="1"/>
    <x v="1"/>
  </r>
  <r>
    <n v="0"/>
    <x v="11"/>
    <s v="CPS FDLSUBA NO 143 2018 y 149-2018"/>
    <s v="CONTRATO DE PRESTACIÓN DE SERVICIOS PROFESIONALES "/>
    <s v="Presentación de oferta"/>
    <s v="31/01/2018 09:46 AM (UTC -5 horas)"/>
    <n v="0"/>
    <s v="Proceso adjudicado y celebrado"/>
    <s v="LYTZA DÍAZ GÓMEZ"/>
    <s v="N/A"/>
    <s v="N/A"/>
    <x v="0"/>
    <x v="0"/>
  </r>
  <r>
    <n v="140"/>
    <x v="11"/>
    <s v="CPS FDLSUBA No 143 DE 2018 "/>
    <s v="APOYAR JURIDICAMENTE LA EJECUCION DE LAS ACCIONES REQUERIDAS PARA LA DEPURACION DE LAS ACTUACIONES ADMINISTRATIVAS QUE CURSAN EN LA ALCALDIA LOCAL"/>
    <s v="Presentación de oferta"/>
    <s v="SECOP I"/>
    <n v="35200000"/>
    <s v="Proceso adjudicado y celebrado"/>
    <s v="WILLIAM JAVIER RIVERA MENDOZA"/>
    <n v="625"/>
    <s v="CPS"/>
    <x v="1"/>
    <x v="1"/>
  </r>
  <r>
    <n v="141"/>
    <x v="11"/>
    <s v="CPS FDLSUBA No 144 DE 2018 "/>
    <s v="APOYAR Y DAR SOPORTE TECNICO AL ADMINISTRADOR Y USUARIO FINAL DE LA RED DE SISTEMAS Y TECNOLOGIA E INFORMACION DE LA ALCALDIA LOCAL "/>
    <s v="Presentación de oferta"/>
    <s v="SECOP I"/>
    <n v="28000000"/>
    <s v="Proceso adjudicado y celebrado"/>
    <s v="HERWIN BRICEÑO AVILA"/>
    <n v="631"/>
    <s v="CPS"/>
    <x v="1"/>
    <x v="1"/>
  </r>
  <r>
    <n v="0"/>
    <x v="11"/>
    <s v="CPS FDLSUBA No. 145 2018"/>
    <s v="CONTRATO DE PRESTACION DE SERVICIOS PROFESIONALES "/>
    <s v="Presentación de oferta"/>
    <s v="31/01/2018 09:21 AM (UTC -5 horas)"/>
    <n v="0"/>
    <m/>
    <s v="SIN ADJUDICAR"/>
    <s v="N/A"/>
    <s v="N/A"/>
    <x v="0"/>
    <x v="0"/>
  </r>
  <r>
    <n v="142"/>
    <x v="11"/>
    <s v="CPS FDLSUBA No. 145 2018 PREDIS"/>
    <s v="PRESTACIÓN DE SERVICIOS"/>
    <s v="Presentación de oferta"/>
    <s v="31/01/2018 09:21 AM (UTC -5 horas)"/>
    <n v="50400000"/>
    <s v="Proceso adjudicado y celebrado"/>
    <s v="OSCAR JAVIER OVALLE RIVERA"/>
    <n v="690"/>
    <s v="CPS"/>
    <x v="1"/>
    <x v="1"/>
  </r>
  <r>
    <n v="143"/>
    <x v="11"/>
    <s v="CPS FDLSUBA NO 146 2018"/>
    <s v="CONTRATO DE PRESTACION DE SERVICIOS DE APOYO A LA GESTION "/>
    <s v="Presentación de oferta"/>
    <s v="SECOP I"/>
    <n v="16800000"/>
    <s v="Proceso adjudicado y celebrado"/>
    <s v="LUIS FERNANDO MEZA DAZA"/>
    <n v="635"/>
    <s v="CPS"/>
    <x v="1"/>
    <x v="1"/>
  </r>
  <r>
    <n v="144"/>
    <x v="11"/>
    <s v="CPS FDLSUBA 147 DE 2018"/>
    <s v="CONTRATO DE PRESTACION DE SERVICIOS PROFESIONALES "/>
    <s v="Presentación de oferta"/>
    <s v="31/01/2018 04:36 PM (UTC -5 horas)"/>
    <n v="35200000"/>
    <s v="Proceso adjudicado y celebrado"/>
    <s v="JOHANA CATERINE ROMERO MEDINA"/>
    <n v="634"/>
    <s v="CPS"/>
    <x v="1"/>
    <x v="1"/>
  </r>
  <r>
    <n v="145"/>
    <x v="11"/>
    <s v="CPS FDLSUBA No 148 DE 2018 "/>
    <s v="CONTRATO DE PRESTACION DE SERVICIOS PROFESIONALES "/>
    <s v="Presentación de oferta"/>
    <s v="31/01/2018 10:41 AM (UTC -5 horas)"/>
    <n v="35200000"/>
    <s v="Proceso adjudicado y celebrado"/>
    <s v="CARLOS HERNÁN PÁEZ ESPITIA"/>
    <n v="629"/>
    <s v="CPS"/>
    <x v="1"/>
    <x v="1"/>
  </r>
  <r>
    <n v="0"/>
    <x v="11"/>
    <s v="CPS FDLSUBA No. 149 2018 . PREDIS 152"/>
    <s v="CONTRATO DE PRESTACION DE SERVICIOS PROFESIONALES "/>
    <s v="Presentación de oferta"/>
    <s v="31/01/2018 11:52 AM (UTC -5 horas)"/>
    <n v="0"/>
    <s v="Proceso adjudicado y celebrado"/>
    <s v="PAULA ALEXANDRA LUGO REINA"/>
    <s v="N/A"/>
    <s v="N/A"/>
    <x v="0"/>
    <x v="0"/>
  </r>
  <r>
    <n v="146"/>
    <x v="11"/>
    <s v="CPS FDLSUBA No 149 DE 2018 y 143-2018"/>
    <s v="PRESTAR SERVICIOS PROFESIONALES PARA LA OPERACIÓN, PRESTACIÓN Y SEGUIMIENTO Y CUMPLIMIENTO DE LOS PROCEDIMIENTOS ADMINISTRATIVOS"/>
    <s v="Presentación de oferta"/>
    <s v="SECOP I"/>
    <n v="35200000"/>
    <s v="Proceso adjudicado y celebrado"/>
    <s v="LITZA DIAZ GOMEZ"/>
    <n v="641"/>
    <s v="CPS"/>
    <x v="1"/>
    <x v="1"/>
  </r>
  <r>
    <n v="0"/>
    <x v="11"/>
    <s v="CPS FDLSUBA 150 DE 2018 "/>
    <s v="CONTRATO DE PRESTACIÓN DE SERVICIOS TÉCNICOS "/>
    <s v="Presentación de oferta"/>
    <s v="31/01/2018 12:53 PM (UTC -5 horas)"/>
    <n v="0"/>
    <m/>
    <s v="SIN ADJUDICAR"/>
    <s v="N/A"/>
    <s v="N/A"/>
    <x v="0"/>
    <x v="0"/>
  </r>
  <r>
    <n v="0"/>
    <x v="11"/>
    <s v="CPS FDLSUBA 151 2018"/>
    <s v="CONTRATO DE PRESTACIÓN DE SERVICIOS "/>
    <s v="Presentación de oferta"/>
    <s v="31/01/2018 03:32 PM (UTC -5 horas)"/>
    <n v="0"/>
    <m/>
    <s v="SIN ADJUDICAR"/>
    <s v="N/A"/>
    <s v="N/A"/>
    <x v="0"/>
    <x v="0"/>
  </r>
  <r>
    <n v="0"/>
    <x v="11"/>
    <s v="CPS FDLSUBA NO 152 2018 y 156-2018"/>
    <s v="CONTRATO PRESTACION DE SERVICIOS DE APOYO A LA GESTION"/>
    <s v="Presentación de oferta"/>
    <s v="31/01/2018 09:38 AM (UTC -5 horas)"/>
    <n v="0"/>
    <s v="Proceso adjudicado y celebrado"/>
    <s v="DIANA MARCELA PEDRAZA"/>
    <s v="N/A"/>
    <s v="N/A"/>
    <x v="0"/>
    <x v="0"/>
  </r>
  <r>
    <n v="147"/>
    <x v="11"/>
    <s v="CPS FDLSUBA No 152 DE 2018  - PREDIS"/>
    <s v="PRESTAR LOS SERVICIOS PROFESIONALES COMO ABOGADO PARA REALIZAR TODAS LAS GESTIONES JURIDICAS Y ADMINISTRATIVAS EN MATERIA DE PROPIEDAD HORIZONTAL "/>
    <s v="Presentación de oferta"/>
    <s v="SECOP I"/>
    <n v="32800000"/>
    <s v="Proceso adjudicado y celebrado"/>
    <s v="PAULA ALEXANDRA LUGO REINA"/>
    <n v="628"/>
    <s v="CPS"/>
    <x v="1"/>
    <x v="1"/>
  </r>
  <r>
    <n v="0"/>
    <x v="11"/>
    <s v="CPS FDLSUBA 153 2018 Y 157-2017"/>
    <s v="CONTRATO DE PRESTACION DE SERVICIOS PROFESIONALES"/>
    <s v="Presentación de oferta"/>
    <s v="31/01/2018 01:19 PM (UTC -5 horas)"/>
    <n v="0"/>
    <s v="Proceso adjudicado y celebrado"/>
    <s v="ESPERANZA DE JESUS RODRIGUEZ PIÑEROS"/>
    <s v="N/A"/>
    <s v="N/A"/>
    <x v="0"/>
    <x v="0"/>
  </r>
  <r>
    <n v="148"/>
    <x v="11"/>
    <s v="CPS FDLSUBA No 153 DE 2018 "/>
    <s v="PRESTAR SERVICIOS TECNICOS EN EL AREA DE GESTION DESARROLLO LOCAL "/>
    <s v="Presentación de oferta"/>
    <s v="SECOP I"/>
    <n v="25600000"/>
    <s v="Proceso adjudicado y celebrado"/>
    <s v="ROCIO LÓPEZ RAMÍREZ"/>
    <n v="621"/>
    <s v="CPS"/>
    <x v="1"/>
    <x v="1"/>
  </r>
  <r>
    <n v="149"/>
    <x v="11"/>
    <s v="CPS FDLSUBA No 154 DE 2018 "/>
    <s v="PRESTACION DE SERVICIOS PROFESIONALES "/>
    <s v="Presentación de oferta"/>
    <s v="SECOP I"/>
    <n v="56800000"/>
    <s v="Proceso adjudicado y celebrado"/>
    <s v="FAIVER JAVIER CLEVES FERRO                                   "/>
    <n v="630"/>
    <s v="CPS"/>
    <x v="1"/>
    <x v="1"/>
  </r>
  <r>
    <n v="0"/>
    <x v="11"/>
    <s v="CPS FDLSUBA 155 2018 y 159-2018"/>
    <s v="CONTRATO DE PRESTAICION DE SERVICIOS PROFESIONALES"/>
    <s v="Presentación de oferta"/>
    <s v="31/01/2018 04:45 PM (UTC -5 horas)"/>
    <n v="0"/>
    <s v="Proceso adjudicado y celebrado"/>
    <s v="DANILO MERCADO RODRÍGUEZ"/>
    <s v="N/A"/>
    <s v="N/A"/>
    <x v="0"/>
    <x v="0"/>
  </r>
  <r>
    <n v="150"/>
    <x v="11"/>
    <s v="CPS FDLSUBA No 155 DE 2018  y 209-2018 "/>
    <s v="PRESTAR LOS SERVICIOS PROFESIONALES ESPECIALIZADOS EN EL AREA DE GESTION DEL DESARROLLO"/>
    <s v="Presentación de oferta"/>
    <s v="SECOP I"/>
    <n v="56800000"/>
    <s v="Proceso adjudicado y celebrado"/>
    <s v="EDGAR RUIZ ARMERO"/>
    <n v="620"/>
    <s v="CPS"/>
    <x v="1"/>
    <x v="1"/>
  </r>
  <r>
    <n v="151"/>
    <x v="11"/>
    <s v="CPS FDLSUBA No 156 DE 2018 - PREDIS 160"/>
    <s v="CONTRATO DE PRESTACIÓN DE SERVICIOS PROFESIONALES"/>
    <s v="Presentación de oferta"/>
    <s v="31/01/2018 07:03 PM (UTC -5 horas)"/>
    <n v="52000000"/>
    <s v="Proceso adjudicado y celebrado"/>
    <s v="JUAN PABLO BARAHONA NIÑO"/>
    <n v="656"/>
    <s v="CPS"/>
    <x v="1"/>
    <x v="1"/>
  </r>
  <r>
    <n v="152"/>
    <x v="11"/>
    <s v="CPS FDLSUBA No 156 DE 2018 y 152-2018 "/>
    <s v="PRESTAR SERVICIOS ASISTENCIALES EN LA OFICINA DE AMBIENTE"/>
    <s v="Presentación de oferta"/>
    <s v="SECOP I"/>
    <n v="16800000"/>
    <s v="Proceso adjudicado y celebrado"/>
    <s v="DIANA MARCELA PEDRAZA NOVA"/>
    <n v="622"/>
    <s v="CPS"/>
    <x v="1"/>
    <x v="1"/>
  </r>
  <r>
    <n v="153"/>
    <x v="11"/>
    <s v="CPS FDLSUBA No 157 DE 2018 Y 153-2018 "/>
    <s v="PRESTACION DE SERVICIOS PROFESIONALES "/>
    <s v="Presentación de oferta"/>
    <s v="SECOP I"/>
    <n v="35200000"/>
    <s v="Proceso adjudicado y celebrado"/>
    <s v="ESPERANZA RODRIGUEZ PIÑEROS"/>
    <n v="633"/>
    <s v="CPS"/>
    <x v="1"/>
    <x v="1"/>
  </r>
  <r>
    <n v="0"/>
    <x v="11"/>
    <s v="CPS FDLSUBA No 158 DE 2018 y 162-2018"/>
    <s v="CONTRATO DE PRESTACIÓN DE SERVICIOS PROFESIONALES"/>
    <s v="Presentación de oferta"/>
    <s v="31/01/2018 05:06 PM (UTC -5 horas)"/>
    <n v="0"/>
    <s v="Proceso adjudicado y celebrado"/>
    <s v="JULY ANDREA TIBOCHA TRIVIÑO"/>
    <s v="N/A"/>
    <s v="N/A"/>
    <x v="0"/>
    <x v="0"/>
  </r>
  <r>
    <n v="154"/>
    <x v="11"/>
    <s v="CPS FDLSUBA No 158 DE 2018 PREDIS"/>
    <s v="PRESTACIÓN DE SERVICIOS"/>
    <s v="Presentación de oferta"/>
    <s v="31/01/2018 05:06 PM (UTC -5 horas)"/>
    <n v="50400000"/>
    <s v="Proceso adjudicado y celebrado"/>
    <s v="PAOLA ANDREA MAHECHA QUINTERO"/>
    <n v="619"/>
    <s v="CPS"/>
    <x v="1"/>
    <x v="1"/>
  </r>
  <r>
    <n v="0"/>
    <x v="11"/>
    <s v="CPS FDLSUBA No 159 DE 2018 y 163-2018"/>
    <s v="CONTRATO DE PRESTACIÓN DE SERVICIOS PROFESIONALES "/>
    <s v="Presentación de oferta"/>
    <s v="31/01/2018 11:04 AM (UTC -5 horas)"/>
    <n v="0"/>
    <s v="Proceso adjudicado y celebrado"/>
    <s v="LAURA MARÍA BAUTISTA ÁLVAREZ"/>
    <s v="N/A"/>
    <s v="N/A"/>
    <x v="0"/>
    <x v="0"/>
  </r>
  <r>
    <n v="155"/>
    <x v="11"/>
    <s v="CPS FDLSUBA No 159 DE 2018 y 155-2018 "/>
    <s v="APOYAR JURIDICAMENTE LA EJECUCION DE LAS ACCIONES REQUERIDAS PARA LA DEPURACION DE LAS ACTUACIONES ADMINISTRATIVAS QUE CURSAN EN LA ALCALDIA LOCAL "/>
    <s v="Presentación de oferta"/>
    <s v="SECOP I"/>
    <n v="35200000"/>
    <s v="Proceso adjudicado y celebrado"/>
    <s v="DANILO MERCADO RODRÍGUEZ"/>
    <n v="626"/>
    <s v="CPS"/>
    <x v="1"/>
    <x v="1"/>
  </r>
  <r>
    <n v="0"/>
    <x v="11"/>
    <s v="CPS FDLSUBA No 160 DE 2018"/>
    <s v="CONTRATO DE PRESTACIÓN DE SERVICIOS APOYO A LA GESTIÓN"/>
    <s v="Presentación de oferta"/>
    <s v="31/01/2018 02:46 PM (UTC -5 horas)"/>
    <n v="0"/>
    <m/>
    <s v="SIN ADJUDICAR"/>
    <s v="N/A"/>
    <s v="N/A"/>
    <x v="0"/>
    <x v="0"/>
  </r>
  <r>
    <n v="0"/>
    <x v="11"/>
    <s v="CPS FDLSUBA No 161 DE 2018"/>
    <s v="CONTRATO DE PRESTACIÓN DE SERVICIOS DE APOYO A LA GESTIÓN"/>
    <s v="Presentación de oferta"/>
    <s v="31/01/2018 03:33 PM (UTC -5 horas)"/>
    <n v="0"/>
    <m/>
    <s v="SIN ADJUDICAR"/>
    <s v="N/A"/>
    <s v="N/A"/>
    <x v="0"/>
    <x v="0"/>
  </r>
  <r>
    <n v="156"/>
    <x v="11"/>
    <s v="CPS FDLSUBA No 161 DE 2018 PREDIS"/>
    <s v="PRESTACIÓN DE SERVICIOS"/>
    <s v="Presentación de oferta"/>
    <s v="31/01/2018 03:33 PM (UTC -5 horas)"/>
    <n v="35200000"/>
    <s v="Proceso adjudicado y celebrado"/>
    <s v="JUAN FELIPE AGUDELO"/>
    <n v="651"/>
    <s v="CPS"/>
    <x v="1"/>
    <x v="1"/>
  </r>
  <r>
    <n v="157"/>
    <x v="11"/>
    <s v="CPS FDLSUBA No 162 DE 2018 - PREDIS 166"/>
    <s v="CONTRATO DE PRESTACIÓN DE SERVICIOS "/>
    <s v="Presentación de oferta"/>
    <s v="31/01/2018 07:02 PM (UTC -5 horas)"/>
    <n v="35200000"/>
    <s v="Proceso adjudicado y celebrado"/>
    <s v="LINDSAY MIREYA BETANCUR MAYORGA"/>
    <n v="650"/>
    <s v="CPS"/>
    <x v="1"/>
    <x v="1"/>
  </r>
  <r>
    <n v="158"/>
    <x v="11"/>
    <s v="CPS FDLSUBA No 162 DE 2018 y 158-2018 "/>
    <s v="PRESTAR SERVICIOS PROFESIONALES PARA LA OPERACIÓN, PRESTACIÓN Y SEGUIMIENTO Y CUMPLIMIENTO DE LOS PROCEDIMIENTOS ADMINISTRATIVOS"/>
    <s v="Presentación de oferta"/>
    <s v="SECOP I"/>
    <n v="35200000"/>
    <s v="Proceso adjudicado y celebrado"/>
    <s v="JULY ANDREA TIBOCHA TRIVIÑO"/>
    <n v="661"/>
    <s v="CPS"/>
    <x v="1"/>
    <x v="1"/>
  </r>
  <r>
    <n v="159"/>
    <x v="11"/>
    <s v="CPS FDLSUBA No 163 DE 2018 y 159-2018 PREDIS"/>
    <s v="CONTRATO DE PRESTACIÓN DE SERVICIOS APOYO A LA GESTION"/>
    <s v="Presentación de oferta"/>
    <s v="SECOP I"/>
    <n v="35200000"/>
    <s v="Proceso adjudicado y celebrado"/>
    <s v="LAURA MARIA BAUTISTA ALVAREZ"/>
    <n v="638"/>
    <s v="CPS"/>
    <x v="1"/>
    <x v="1"/>
  </r>
  <r>
    <n v="160"/>
    <x v="11"/>
    <s v="CPS FDLSUBA No 164 DE 2018 - PREDIS 169"/>
    <s v="CONTRATO DE PRESTACIÓN DE SERVICIOS PROFESIONALES"/>
    <s v="Presentación de oferta"/>
    <s v="31/01/2018 04:19 PM (UTC -5 horas)"/>
    <n v="36000000"/>
    <s v="Proceso adjudicado y celebrado"/>
    <s v="ANDRES HERNANDO QUEVEDO AVILA"/>
    <n v="653"/>
    <s v="CPS"/>
    <x v="1"/>
    <x v="1"/>
  </r>
  <r>
    <n v="161"/>
    <x v="11"/>
    <s v="CPS FDLSUBA No 164 DE 2018 "/>
    <s v="APOYAR TECNICAMENTE LAS DISTINTAS ETAPAS DE LOS PROCESOS DE COMPETENCIA DE LAS INSPECCIONES DE POLICIA"/>
    <s v="Presentación de oferta"/>
    <s v="SECOP I"/>
    <n v="50400000"/>
    <s v="Proceso adjudicado y celebrado"/>
    <s v="JONATHAN PRIETO BARAJAS"/>
    <n v="627"/>
    <s v="CPS"/>
    <x v="1"/>
    <x v="1"/>
  </r>
  <r>
    <n v="162"/>
    <x v="11"/>
    <s v="CPS FDLSUBA No 165 DE 2018 "/>
    <s v="APOYAR JURIDICAMENTE LA EJECUCION DE LAS ACCIONES REQUERIDAS PARA LA DEPURACION DE LAS ACTUACIONES ADMINISTRATIVAS QUE CURSAN EN LA ALCALDIA LOCAL "/>
    <s v="Presentación de oferta"/>
    <s v="SECOP I"/>
    <n v="35200000"/>
    <s v="Proceso adjudicado y celebrado"/>
    <s v="VIVIANA MARIA JIMENEZ OCHOA"/>
    <n v="644"/>
    <s v="CPS"/>
    <x v="1"/>
    <x v="1"/>
  </r>
  <r>
    <n v="0"/>
    <x v="11"/>
    <s v="CPSFDLSUBANo.1662018"/>
    <s v="CONTRATO DE PRESTACIÓN DE SERVICIOS PROFESIONALES"/>
    <s v="Presentación de oferta"/>
    <s v="31/01/2018 10:18 AM (UTC -5 horas)"/>
    <n v="35200000"/>
    <s v="Proceso adjudicado y celebrado"/>
    <s v="YEIMY PAOLA MOLINA CARDONA"/>
    <s v="N/A"/>
    <s v="N/A"/>
    <x v="0"/>
    <x v="0"/>
  </r>
  <r>
    <n v="163"/>
    <x v="11"/>
    <s v="CPS FDLSUBA No 167 DE 2018 -PREDIS"/>
    <s v="PRESTACIÓN DE SERVICIOS"/>
    <s v="Presentación de oferta"/>
    <s v="31/01/2018 10:18 AM (UTC -5 horas)"/>
    <n v="50400000"/>
    <s v="Proceso adjudicado y celebrado"/>
    <s v="GERMAN ALEXANDER AGUILERA CASTILLO"/>
    <n v="658"/>
    <s v="CPS"/>
    <x v="1"/>
    <x v="1"/>
  </r>
  <r>
    <n v="0"/>
    <x v="11"/>
    <s v="CPSFDLSUBANo.1682018 Y 172-2018"/>
    <s v="CONTRATO DE PRESTACIÓN DE SERVICIOS PROFESIONALES"/>
    <s v="Presentación de oferta"/>
    <s v="31/01/2018 03:39 PM (UTC -5 horas)"/>
    <n v="0"/>
    <s v="Proceso adjudicado y celebrado"/>
    <s v="GUILLERMO ANTONIO LEGUIZAMÓN GÓMEZ"/>
    <s v="N/A"/>
    <s v="N/A"/>
    <x v="0"/>
    <x v="0"/>
  </r>
  <r>
    <n v="164"/>
    <x v="11"/>
    <s v="CPS FDLSUBA No 168 DE 2018 -PREDIS"/>
    <s v="PRESTACIÓN DE SERVICIOS"/>
    <s v="Presentación de oferta"/>
    <s v="31/01/2018 03:39 PM (UTC -5 horas)"/>
    <n v="50400000"/>
    <s v="Proceso adjudicado y celebrado"/>
    <s v="JORGE ALFONSO RAMOS"/>
    <n v="649"/>
    <s v="CPS"/>
    <x v="1"/>
    <x v="1"/>
  </r>
  <r>
    <n v="0"/>
    <x v="11"/>
    <s v="CPSFDLSUBANo.169 DE 2018"/>
    <s v="CONTRATO DE PRESTACIÓN DE SERVICIOS PROFESIONALES"/>
    <s v="Presentación de oferta"/>
    <s v="31/01/2018 07:04 PM (UTC -5 horas)"/>
    <n v="0"/>
    <m/>
    <s v="SIN ADJUDICAR"/>
    <s v="N/A"/>
    <s v="N/A"/>
    <x v="0"/>
    <x v="0"/>
  </r>
  <r>
    <n v="165"/>
    <x v="11"/>
    <s v="CPSFDLSUBANo.1702018"/>
    <s v="CONTRATO DE PRESTACIÓN DE SERVICIOS PROFESIONALES "/>
    <s v="Presentación de oferta"/>
    <s v="SECOP I"/>
    <n v="35200000"/>
    <s v="Proceso adjudicado y celebrado"/>
    <s v="YEIMY PAOLA MOLINA CARDONA"/>
    <n v="643"/>
    <s v="CPS"/>
    <x v="1"/>
    <x v="1"/>
  </r>
  <r>
    <n v="166"/>
    <x v="11"/>
    <s v="CPS FDLSUBA No 171 DE 2018 "/>
    <s v="CONTRATO DE PRESTACIÓN DE SERVICIOS PROFESIONALES"/>
    <s v="Presentación de oferta"/>
    <s v="SECOP I"/>
    <n v="35200000"/>
    <s v="Proceso adjudicado y celebrado"/>
    <s v="CARLOS ALIRIO BALLEN PAVA"/>
    <n v="639"/>
    <s v="CPS"/>
    <x v="1"/>
    <x v="1"/>
  </r>
  <r>
    <n v="167"/>
    <x v="11"/>
    <s v="CPS FDLSUBA 172 2018 Y 168-2018"/>
    <s v="CONTRATO DE PRESTACION DE SERVICIOS PROFESIONALES"/>
    <s v="Presentación de oferta"/>
    <s v="SECOP I"/>
    <n v="35200000"/>
    <s v="Proceso adjudicado y celebrado"/>
    <s v="GUILLERMO LEGUIZAMON GOMEZ"/>
    <n v="645"/>
    <s v="CPS"/>
    <x v="1"/>
    <x v="1"/>
  </r>
  <r>
    <n v="168"/>
    <x v="11"/>
    <s v="CPS FDLSUBA No 173 DE 2018 "/>
    <s v=" APOYAR JURIDICAMENTE LA EJECUCION DE LAS ACCIONES REQUERIDAS PARA LA DEPURACION DE LAS ACTUACIONES ADMINISTRATIVAS QUE CURSAN EN LA ALCALDIA LOCAL "/>
    <s v="Presentación de oferta"/>
    <s v="SECOP I"/>
    <n v="35200000"/>
    <s v="Proceso adjudicado y celebrado"/>
    <s v="ROSA LILIANA SUAREZ VELOSA"/>
    <n v="637"/>
    <s v="CPS"/>
    <x v="1"/>
    <x v="1"/>
  </r>
  <r>
    <n v="169"/>
    <x v="11"/>
    <s v="CPS FDLSUBA No 174 DE 2018 - PREDIS 178-2018"/>
    <s v="CONTRATO DE PRESTACION DE SERVICIOS APOYO A LA GESTION"/>
    <s v="Presentación de oferta"/>
    <s v="31/01/2018 08:32 PM (UTC -5 horas)"/>
    <n v="35200000"/>
    <s v="Proceso adjudicado y celebrado"/>
    <s v="RICARDO ERNESTO SANCHEZ MENESES"/>
    <n v="657"/>
    <s v="CPS"/>
    <x v="1"/>
    <x v="1"/>
  </r>
  <r>
    <n v="170"/>
    <x v="11"/>
    <s v="CPS FDLSUBA No 174 DE 2018 - PREDIS"/>
    <s v="CONTRATO DE PRESTACION DE SERVICIOS APOYO A LA GESTION"/>
    <s v="Presentación de oferta"/>
    <s v="31/01/2018 08:32 PM (UTC -5 horas)"/>
    <n v="48800000"/>
    <s v="Proceso adjudicado y celebrado"/>
    <s v="LILIANA MERCEDES BLANCO HUERTAS"/>
    <n v="675"/>
    <s v="CPS"/>
    <x v="1"/>
    <x v="1"/>
  </r>
  <r>
    <n v="171"/>
    <x v="11"/>
    <s v="CPS FDLSUBA No 175 de 2018  - PREDIS 179"/>
    <s v="PRESTACION DE SERVICIOS AUXILIARES"/>
    <s v="Presentación de oferta"/>
    <s v="31/01/2018 06:57 PM (UTC -5 horas)"/>
    <n v="16800000"/>
    <s v="Proceso adjudicado y celebrado"/>
    <s v="JAVIER ORLANDO GARCÍA CASTILLO"/>
    <n v="654"/>
    <s v="CPS"/>
    <x v="1"/>
    <x v="1"/>
  </r>
  <r>
    <n v="172"/>
    <x v="11"/>
    <s v="CPS FDLSUBA No 175 de 2018 - PREDIS"/>
    <s v="PRESTACIÓN DE SERVICIOS"/>
    <s v="Presentación de oferta"/>
    <s v="31/01/2018 06:57 PM (UTC -5 horas)"/>
    <n v="36000000"/>
    <s v="Proceso adjudicado y celebrado"/>
    <s v="BEATRIZ HELENA ROZO MORALES"/>
    <n v="646"/>
    <s v="CPS"/>
    <x v="1"/>
    <x v="1"/>
  </r>
  <r>
    <n v="173"/>
    <x v="11"/>
    <s v="CPS FDLSUBA No 176 de 2008 - PREDIS 180-2018"/>
    <s v="YEISSON YAZETH BARAJAS GONZALEZ"/>
    <s v="Presentación de oferta"/>
    <s v="31/01/2018 08:44 PM (UTC -5 horas)"/>
    <n v="50400000"/>
    <s v="Proceso adjudicado y celebrado"/>
    <s v="YEISSON YAZETH BARAJAS GONZALEZ"/>
    <n v="655"/>
    <s v="CPS"/>
    <x v="1"/>
    <x v="1"/>
  </r>
  <r>
    <n v="174"/>
    <x v="11"/>
    <s v="CPS FDLSUBA No 176 DE 2018  y 204-2018 "/>
    <s v="APOYAR JURIDICAMENTE LA EJECUCION DE LAS ACCIONES REQUERIDAS PARA LA DEPURACIONDE LAS ACTUACIONES ADMINISTRATIVAS"/>
    <s v="Presentación de oferta"/>
    <s v="SECOP I"/>
    <n v="35200000"/>
    <s v="Proceso adjudicado y celebrado"/>
    <s v="JOSÉ ARTURO GIL BELTRAN"/>
    <n v="665"/>
    <s v="CPS"/>
    <x v="1"/>
    <x v="1"/>
  </r>
  <r>
    <n v="0"/>
    <x v="11"/>
    <s v="CPS FDLSUBA No 177 de 2018 Y 181-2018"/>
    <s v="PRESTACION DE SERVICIOS PROFESIONALES "/>
    <s v="Presentación de oferta"/>
    <s v="31/01/2018 07:28 PM (UTC -5 horas)"/>
    <n v="0"/>
    <s v="Proceso adjudicado y celebrado"/>
    <s v="YOLANDA RIAÑO GARCÍA"/>
    <s v="N/A"/>
    <s v="N/A"/>
    <x v="0"/>
    <x v="0"/>
  </r>
  <r>
    <n v="175"/>
    <x v="11"/>
    <s v="CPS FDLSUBA No 177 DE 2018 "/>
    <s v="PRESTAR LOS SERVICIOS PROFESIOINALES EN MATERIA SOCIAL PARA APOYAR, LIDERAR E IMPULSAR LOS PROCESOS DE PARTICIPACION CIUDADANA"/>
    <s v="Presentación de oferta"/>
    <s v="SECOP I"/>
    <n v="48000000"/>
    <s v="Proceso adjudicado y celebrado"/>
    <s v="JUAN CARLOS ROCA FALLA"/>
    <n v="648"/>
    <s v="CPS"/>
    <x v="1"/>
    <x v="1"/>
  </r>
  <r>
    <n v="0"/>
    <x v="11"/>
    <s v="CPS FDLSUBA No 178 de 2018"/>
    <s v="PRESTACION DE SERVICIOS PROFESIONALES "/>
    <s v="Presentación de oferta"/>
    <s v="31/01/2018 07:52 PM (UTC -5 horas)"/>
    <n v="0"/>
    <m/>
    <s v="SIN ADJUDICAR"/>
    <s v="N/A"/>
    <s v="N/A"/>
    <x v="0"/>
    <x v="0"/>
  </r>
  <r>
    <n v="0"/>
    <x v="11"/>
    <s v="CPS FDLSUBA No 179 de 2018 y 183-2018 PREDIS"/>
    <s v="PRESTACION DE SERVICIOS PROFESIONALES "/>
    <s v="Presentación de oferta"/>
    <s v="31/01/2018 06:05 PM (UTC -5 horas)"/>
    <n v="0"/>
    <s v="Proceso adjudicado y celebrado"/>
    <s v="ESTIBALIZ BAQUERO BORDA"/>
    <s v="N/A"/>
    <s v="N/A"/>
    <x v="0"/>
    <x v="0"/>
  </r>
  <r>
    <n v="0"/>
    <x v="11"/>
    <s v="CPS FDLSUBA No 180 de 2018"/>
    <s v="CONTRATO DE PRESTACIÓN DE SERVICIOS PROFESIONALES"/>
    <s v="Presentación de oferta"/>
    <s v="31/01/2018 10:24 AM (UTC -5 horas)"/>
    <n v="0"/>
    <m/>
    <s v="SIN ADJUDICAR"/>
    <s v="N/A"/>
    <s v="N/A"/>
    <x v="0"/>
    <x v="0"/>
  </r>
  <r>
    <n v="176"/>
    <x v="11"/>
    <s v="CPS FDLSUBA No 181 de 2018 Y 177-2018"/>
    <s v="CONTRATO PRESTACION DE SERVICIOS PROFESIONALES "/>
    <s v="Presentación de oferta"/>
    <s v="SECOP I"/>
    <n v="50400000"/>
    <s v="Proceso adjudicado y celebrado"/>
    <s v="YOLANDA AMPARO RIAÑO GARCIA"/>
    <n v="663"/>
    <s v="CPS"/>
    <x v="1"/>
    <x v="1"/>
  </r>
  <r>
    <n v="0"/>
    <x v="11"/>
    <s v="CPS FDLSUBA No 182 de 2018 y 186-2018 "/>
    <s v="CONTRATO PRESTACION DE SERVICIOS PROFESIONALES "/>
    <s v="Presentación de oferta"/>
    <s v="31/01/2018 12:37 PM (UTC -5 horas)"/>
    <n v="0"/>
    <s v="Proceso adjudicado y celebrado"/>
    <s v="GLORIA ASTRID RODRIGUEZ BAQUERO"/>
    <s v="N/A"/>
    <s v="N/A"/>
    <x v="0"/>
    <x v="0"/>
  </r>
  <r>
    <n v="177"/>
    <x v="11"/>
    <s v="CPS FDLSUBA No 182 de 2018 - PREDIS 186/2018"/>
    <s v="PRESTAR LOS SERVICIOS PROFESIONALES PARA REALIZAR LAS ACCIONES PEDAGOGICAS PREVENTIVAS Y DE SENSIBILIZACION"/>
    <s v="Presentación de oferta"/>
    <s v="SECOP I"/>
    <n v="36000000"/>
    <s v="Proceso adjudicado y celebrado"/>
    <s v="ADALGIZA MARIA VILLAZON JULIO"/>
    <n v="660"/>
    <s v="CPS"/>
    <x v="1"/>
    <x v="1"/>
  </r>
  <r>
    <n v="178"/>
    <x v="11"/>
    <s v="CPS FDLSUBA No 183 - PREDIS 187/2018"/>
    <s v="PRESTACION DE SERVICIOS PROFESIONALES "/>
    <s v="Presentación de oferta"/>
    <s v="31/01/2018 03:36 PM (UTC -5 horas)"/>
    <n v="35200000"/>
    <s v="Proceso adjudicado y celebrado"/>
    <s v="JHON ALEXANDER FIERRO MARTÍNEZ"/>
    <n v="670"/>
    <s v="CPS"/>
    <x v="1"/>
    <x v="1"/>
  </r>
  <r>
    <n v="179"/>
    <x v="11"/>
    <s v="CPS FDLSUBA No 183 DE 2018 Y 179-2018"/>
    <s v="APOYAR TECNICAMENTE LAS DISTINTAS ETAPAS DE LOS PROCESOS DE COMPETENCIA DE LA ALCALDIA LOCAL"/>
    <s v="Presentación de oferta"/>
    <s v="SECOP I"/>
    <n v="50400000"/>
    <s v="Proceso adjudicado y celebrado"/>
    <s v="ESTIBALIZ BAQUERO BORDA"/>
    <n v="662"/>
    <s v="CPS"/>
    <x v="1"/>
    <x v="1"/>
  </r>
  <r>
    <n v="180"/>
    <x v="11"/>
    <s v="CPS FDLSUBA No 184 DE 2018"/>
    <s v="CONTRATO PRESTACION DE SERVICIOS AUXILIARES "/>
    <s v="Presentación de oferta"/>
    <s v="SECOP I"/>
    <n v="36000000"/>
    <s v="Proceso adjudicado y celebrado"/>
    <s v="CARLOS ARDILA VEGA"/>
    <n v="667"/>
    <s v="CPS"/>
    <x v="1"/>
    <x v="1"/>
  </r>
  <r>
    <n v="0"/>
    <x v="11"/>
    <s v="CPS FDLSUBA No 185 DE 2018 y 189-2018"/>
    <s v="PRESTACION DE SERVICIOS PROFESIONALES "/>
    <s v="Presentación de oferta"/>
    <s v="31/01/2018 02:25 PM (UTC -5 horas)"/>
    <n v="0"/>
    <s v="Proceso adjudicado y celebrado"/>
    <s v="MELISSA HERRERA MONSALVE"/>
    <s v="N/A"/>
    <s v="N/A"/>
    <x v="0"/>
    <x v="0"/>
  </r>
  <r>
    <n v="181"/>
    <x v="11"/>
    <s v="CPS FDLSUBA No 185 DE 2018 "/>
    <s v="APOYAR TECNICAMENTE LAS DISTINTAS ETAPAS DE LOS PROCESOS DE COMPETENCIA DE LA ALCALDIA LOCAL"/>
    <s v="Presentación de oferta"/>
    <s v="SECOP I"/>
    <n v="50400000"/>
    <s v="Proceso adjudicado y celebrado"/>
    <s v="ANDRES LOPEZ GARCIA"/>
    <n v="664"/>
    <s v="CPS"/>
    <x v="1"/>
    <x v="1"/>
  </r>
  <r>
    <n v="0"/>
    <x v="11"/>
    <s v="CPS FDLSUBA No 186 de 2018 SECOP II - PREDIS 190"/>
    <s v="CONTRATO PRESTACION DE SERVICIOS PROFESIONALES "/>
    <s v="Presentación de oferta"/>
    <s v="31/01/2018 02:50 PM (UTC -5 horas)"/>
    <n v="0"/>
    <s v="Proceso adjudicado y celebrado"/>
    <s v="JULIO HERNAN GONZALEZ GONZALEZ"/>
    <s v="N/A"/>
    <s v="N/A"/>
    <x v="0"/>
    <x v="0"/>
  </r>
  <r>
    <n v="182"/>
    <x v="11"/>
    <s v="CPS FDLSUBA No 186 DE 2018 y 182-2018 "/>
    <s v="PRESTAR SERVICIOS PROFESIONALES PARA LA OPERACIÓN, PRESTACIÓN Y SEGUIMIENTO Y CUMPLIMIENTO DE LOS PROCEDIMIENTOS ADMINISTRATIVOS, OPERATIVOS "/>
    <s v="Presentación de oferta"/>
    <s v="31/01/2018 02:50 PM (UTC -5 horas)"/>
    <n v="35200000"/>
    <s v="Proceso adjudicado y celebrado"/>
    <s v="GLORIA ASTRID RODRIGUEZ BAQUERO"/>
    <n v="668"/>
    <s v="CPS"/>
    <x v="1"/>
    <x v="1"/>
  </r>
  <r>
    <n v="0"/>
    <x v="11"/>
    <s v="CPS FDLSUBA No 187 - 184-2018"/>
    <s v="CONTRATO DE PRESTACIÓN DE SERVICIOS PROFESIONALES"/>
    <s v="Presentación de oferta"/>
    <s v="31/01/2018 10:07 PM (UTC -5 horas)"/>
    <n v="0"/>
    <s v="Proceso adjudicado y celebrado"/>
    <s v="CARLOS ARDILA VEGA"/>
    <s v="N/A"/>
    <s v="N/A"/>
    <x v="0"/>
    <x v="0"/>
  </r>
  <r>
    <n v="183"/>
    <x v="11"/>
    <s v="CPS FDLSUBA No 188 - PREDIS"/>
    <s v="PRESTACIÓN DE SERVICIOS"/>
    <s v="Presentación de oferta"/>
    <s v="31/01/2018 10:07 PM (UTC -5 horas)"/>
    <n v="16800000"/>
    <s v="Proceso adjudicado y celebrado"/>
    <s v="MAYRA YINETH HENAO"/>
    <n v="671"/>
    <s v="CPS"/>
    <x v="1"/>
    <x v="1"/>
  </r>
  <r>
    <n v="0"/>
    <x v="11"/>
    <s v="CPS FDLSUBA No 189 DE 2018 y 193-2018"/>
    <s v="CONTRATO DE PRESTACIÓN DE SERVICIOS DE APOYO A LA GESTIÓN"/>
    <s v="Presentación de oferta"/>
    <s v="31/01/2018 11:47 AM (UTC -5 horas)"/>
    <n v="0"/>
    <s v="Proceso adjudicado y celebrado"/>
    <s v="SERGIO JOSÉ SARMIENTO CHARRY"/>
    <s v="N/A"/>
    <s v="N/A"/>
    <x v="0"/>
    <x v="0"/>
  </r>
  <r>
    <n v="184"/>
    <x v="11"/>
    <s v="CPS FDLSUBA No 189 DE 2018 y 185-2018"/>
    <s v="RESTAR LOS SERVICIOS PROFESIONALES EN EL AREA GESTION DEL DESARROLLO, PARA EL APOYO DE LOS DIFERENTES PROYECTIS DE INVERSION"/>
    <s v="Presentación de oferta"/>
    <s v="SECOP I"/>
    <n v="35200000"/>
    <s v="Proceso adjudicado y celebrado"/>
    <s v="MELISSA HERRERA MONSALVE"/>
    <n v="666"/>
    <s v="CPS"/>
    <x v="1"/>
    <x v="1"/>
  </r>
  <r>
    <n v="0"/>
    <x v="11"/>
    <s v="CPS FDLSUBA No 190 DE 2018"/>
    <s v="CONTRATO DE PRESTACIÓN DE SERVICIOS DE APOYO A LA GESTIÓN"/>
    <s v="Presentación de oferta"/>
    <s v="31/01/2018 01:47 PM (UTC -5 horas)"/>
    <n v="0"/>
    <m/>
    <s v="SIN ADJUDICAR"/>
    <s v="N/A"/>
    <s v="N/A"/>
    <x v="0"/>
    <x v="0"/>
  </r>
  <r>
    <n v="185"/>
    <x v="11"/>
    <s v="CPS FDLSUBA No 190 DE 2018 PREDIS"/>
    <s v="PRESTACIÓN DE SERVICIOS"/>
    <s v="Presentación de oferta"/>
    <s v="31/01/2018 01:47 PM (UTC -5 horas)"/>
    <n v="50400000"/>
    <s v="Proceso adjudicado y celebrado"/>
    <s v="JULIO HERNAN GONZALEZ GONZALEZ"/>
    <n v="669"/>
    <s v="CPS"/>
    <x v="1"/>
    <x v="1"/>
  </r>
  <r>
    <n v="0"/>
    <x v="11"/>
    <s v="CPS FDLSUBA No 191 DE 2018 - 195-2018"/>
    <s v="CONTRATO DE PRESTACIÓN DE SERVICIOS PROFESIONALES"/>
    <s v="Presentación de oferta"/>
    <s v="31/01/2018 02:29 PM (UTC -5 horas)"/>
    <n v="0"/>
    <s v="Proceso adjudicado y celebrado"/>
    <s v="WALTER RODRIGUEZ JIMENEZ"/>
    <s v="N/A"/>
    <s v="N/A"/>
    <x v="0"/>
    <x v="0"/>
  </r>
  <r>
    <n v="186"/>
    <x v="11"/>
    <s v="CPS FDLSUBA No 191 DE 2018 "/>
    <s v="PRESTAR LOS SERVICIOS PROFESIONALES EN EL AREA GESTION DEL DESARROLLO LOCAL"/>
    <s v="Presentación de oferta"/>
    <s v="SECOP I"/>
    <n v="48800000"/>
    <s v="Proceso adjudicado y celebrado"/>
    <s v="LORENZO RAMIREZ DUARTE"/>
    <n v="672"/>
    <s v="CPS"/>
    <x v="1"/>
    <x v="1"/>
  </r>
  <r>
    <n v="187"/>
    <x v="11"/>
    <s v="CPS FDLSUBA No 192 DE 2018"/>
    <s v="CONTRATO DE PRESTACIÓN DE SERVICIOS PROFESIONALES"/>
    <s v="Presentación de oferta"/>
    <s v="SECOP I"/>
    <n v="44000000"/>
    <s v="Proceso adjudicado y celebrado"/>
    <s v="DANILO MORRIS MONCADA"/>
    <n v="673"/>
    <s v="CPS"/>
    <x v="1"/>
    <x v="1"/>
  </r>
  <r>
    <n v="188"/>
    <x v="11"/>
    <s v="CPS FDLSUBA No 193 de 2018 Y 189-2018"/>
    <s v="CONTRATO DE PRESTACIÓN DE SERVICIOS PROFESIONALES"/>
    <s v="Presentación de oferta"/>
    <s v="SECOP I"/>
    <n v="35200000"/>
    <s v="Proceso adjudicado y celebrado"/>
    <s v="SERGIO JOSÉ SARMIENTO CHARRY"/>
    <n v="674"/>
    <s v="CPS"/>
    <x v="1"/>
    <x v="1"/>
  </r>
  <r>
    <n v="189"/>
    <x v="11"/>
    <s v="FDLSUBA No 194 de 2018"/>
    <s v="APOYAR LAS LABORES ASISTENCIALES QUE COMPETAN AL GRUPO DE GESTION POLICIVA JURIDICA "/>
    <s v="Presentación de oferta"/>
    <s v="SECOP I"/>
    <n v="13600000"/>
    <s v="Proceso adjudicado y celebrado"/>
    <s v="GERMAN RICARDO SILVA CARDENAS"/>
    <n v="686"/>
    <s v="CPS"/>
    <x v="1"/>
    <x v="1"/>
  </r>
  <r>
    <n v="190"/>
    <x v="11"/>
    <s v="CPS FDLSUBA No 195 DE 2018"/>
    <s v="APOYAR LA SUPERVISION DE CONTARTOS DE LOS PROYECTOS QUE LE SEAN ASIGNADOS "/>
    <s v="Presentación de oferta"/>
    <s v="SECOP I"/>
    <n v="48000000"/>
    <s v="Proceso adjudicado y celebrado"/>
    <s v="WALTER ANTONIO RODRIGUEZ JIMEMEZ"/>
    <n v="676"/>
    <s v="CPS"/>
    <x v="1"/>
    <x v="1"/>
  </r>
  <r>
    <n v="191"/>
    <x v="11"/>
    <s v="FDLSUBA No 196 DE 2018"/>
    <s v="APOYAR LA SUPERVISION DE LOS CONTRATOS REFERENTES A LOS SERVICIOS SOCIALES DEL PROYECTO DE SUBSIDIO/APOYO ECONOMICO TIPO C"/>
    <s v="Presentación de oferta"/>
    <s v="SECOP I"/>
    <n v="48000000"/>
    <s v="Proceso adjudicado y celebrado"/>
    <s v="JOHN ALAIN RAMIREZ CARRILLO"/>
    <n v="677"/>
    <s v="CPS"/>
    <x v="1"/>
    <x v="1"/>
  </r>
  <r>
    <n v="192"/>
    <x v="11"/>
    <s v="CPS FDLSUBA 197 DE 2018"/>
    <s v="CONTRATO DE PRESTACION DE SERVICIOS DE APOYO A LA GESTION"/>
    <s v="Presentación de oferta"/>
    <s v="31/01/2018 08:34 PM (UTC -5 horas)"/>
    <n v="52000000"/>
    <s v="Proceso adjudicado y celebrado"/>
    <s v="ANA KARINA VARGAS ALVAREZ"/>
    <n v="679"/>
    <s v="CPS"/>
    <x v="1"/>
    <x v="1"/>
  </r>
  <r>
    <n v="0"/>
    <x v="11"/>
    <s v="198 Y 204-2018"/>
    <s v="prestación servicios profesionales"/>
    <s v="Presentación de oferta"/>
    <s v="31/01/2018 11:23 AM (UTC -5 horas)"/>
    <n v="0"/>
    <s v="Proceso adjudicado y celebrado"/>
    <s v="REINALDO PUENTES VASQUEZ"/>
    <s v="N/A"/>
    <s v="N/A"/>
    <x v="0"/>
    <x v="0"/>
  </r>
  <r>
    <n v="193"/>
    <x v="11"/>
    <s v="FDLSUBA No 198 DE 2018 - PREDIS"/>
    <s v="PRESTAR LOS SERVICIOS PROFESIONALES, PARA REALIZAR, ALS ACCIONES PEDAGOGICAS PREVENTIVAS Y DE SENSIBILIZACION"/>
    <s v="Presentación de oferta"/>
    <s v="SECOP I"/>
    <n v="36000000"/>
    <s v="Proceso adjudicado y celebrado"/>
    <s v="SARA NOHELIA VELASQUEZ GUERRA"/>
    <n v="680"/>
    <s v="CPS"/>
    <x v="1"/>
    <x v="1"/>
  </r>
  <r>
    <n v="0"/>
    <x v="11"/>
    <s v="CPS FDLSUBA No 199 DE 2018 - PREDIS 205 DE 2018"/>
    <s v="CONTRATO DE PRESTACIÓN DE SERVICIOS APOYO A LA GESTIÓN "/>
    <s v="Presentación de oferta"/>
    <s v="31/01/2018 04:00 PM (UTC -5 horas)"/>
    <n v="0"/>
    <s v="Proceso adjudicado y celebrado"/>
    <s v="YENNI MARCELA DURÁN GÓMEZ"/>
    <s v="N/A"/>
    <s v="N/A"/>
    <x v="0"/>
    <x v="0"/>
  </r>
  <r>
    <n v="194"/>
    <x v="11"/>
    <s v="FDLSUBA No 199 DE 2018"/>
    <s v="APOYAR JURIDICAMENTE LA EJECUCION DE LAS ACCIONES REQUERIDAS PARA LA DEPURACION DE LAS ACTUACIONES ADMINISTRATIVAS"/>
    <s v="Presentación de oferta"/>
    <s v="SECOP I"/>
    <n v="35200000"/>
    <s v="Proceso adjudicado y celebrado"/>
    <s v="PAULA JOHANA VARGAS LEGUIZAMO"/>
    <n v="682"/>
    <s v="CPS"/>
    <x v="1"/>
    <x v="1"/>
  </r>
  <r>
    <n v="195"/>
    <x v="11"/>
    <s v="CPS FDLSUBA No 200 DE 2018 - PREDIS"/>
    <s v="PRESTACIÓN DE SERVICIOS"/>
    <s v="Presentación de oferta"/>
    <s v="31/01/2018 04:00 PM (UTC -5 horas)"/>
    <n v="16800000"/>
    <s v="Proceso adjudicado y celebrado"/>
    <s v="LEYDI MILENA ZULUAGA"/>
    <n v="678"/>
    <s v="CPS"/>
    <x v="1"/>
    <x v="1"/>
  </r>
  <r>
    <n v="0"/>
    <x v="11"/>
    <s v="CPS FDLSUBA No 200 DE 2018 - PREDIS 206 DE 2018"/>
    <s v="CONTRATO DE PRESTACIÓN DE SERVICIOS PROFESIONALES "/>
    <s v="Presentación de oferta"/>
    <s v="31/01/2018 04:36 PM (UTC -5 horas)"/>
    <n v="0"/>
    <s v="Proceso adjudicado y celebrado"/>
    <s v="DAVID SANTIAGO SANCHEZ SUAREZ"/>
    <s v="N/A"/>
    <s v="N/A"/>
    <x v="0"/>
    <x v="0"/>
  </r>
  <r>
    <n v="0"/>
    <x v="11"/>
    <s v="CPS FDLSUBA No 201"/>
    <s v="PRESTACIÓN DE SERVICIOS"/>
    <s v="Presentación de oferta"/>
    <s v="31/01/2018 03:37 PM (UTC -5 horas)"/>
    <n v="0"/>
    <m/>
    <s v="SIN ADJUDICAR"/>
    <s v="N/A"/>
    <s v="N/A"/>
    <x v="0"/>
    <x v="0"/>
  </r>
  <r>
    <n v="196"/>
    <x v="11"/>
    <s v="CPS FDLSUBA No 201 DE 2018 - PREDIS"/>
    <s v="PRESTACIÓN DE SERVICIOS"/>
    <s v="Presentación de oferta"/>
    <s v="31/01/2018 03:37 PM (UTC -5 horas)"/>
    <n v="16800000"/>
    <s v="Proceso adjudicado y celebrado"/>
    <s v="ALIX GERALDINE MIORA ROA"/>
    <n v="685"/>
    <s v="CPS"/>
    <x v="1"/>
    <x v="1"/>
  </r>
  <r>
    <n v="197"/>
    <x v="11"/>
    <s v="CPS FDLSUBA No 202 DE 2018 - PREDIS"/>
    <s v="PRESTACIÓN DE SERVICIOS"/>
    <s v="Presentación de oferta"/>
    <s v="31/01/2018 07:57 PM (UTC -5 horas)"/>
    <n v="50400000"/>
    <s v="Proceso adjudicado y celebrado"/>
    <s v="ROLANDO ESTEBAN CRUZ"/>
    <n v="681"/>
    <s v="CPS"/>
    <x v="1"/>
    <x v="1"/>
  </r>
  <r>
    <n v="0"/>
    <x v="11"/>
    <s v="CPS FDLSUBA No 202 DE 2018"/>
    <s v="PRESTACIÓN DE SERVICIOS"/>
    <s v="Presentación de oferta"/>
    <s v="31/01/2018 07:57 PM (UTC -5 horas)"/>
    <n v="0"/>
    <m/>
    <s v="SIN ADJUDICAR"/>
    <s v="N/A"/>
    <s v="N/A"/>
    <x v="0"/>
    <x v="0"/>
  </r>
  <r>
    <n v="0"/>
    <x v="11"/>
    <s v="203 - PREDIS 212 DE 2018"/>
    <s v="PRESTACIÓN DE SERVICIOS"/>
    <s v="Presentación de oferta"/>
    <s v="31/01/2018 01:13 PM (UTC -5 horas)"/>
    <n v="0"/>
    <s v="Proceso adjudicado y celebrado"/>
    <s v="JUAN CARLOS MORENO JIMÉNEZ"/>
    <s v="N/A"/>
    <s v="N/A"/>
    <x v="0"/>
    <x v="0"/>
  </r>
  <r>
    <n v="198"/>
    <x v="11"/>
    <s v="CPS FDLSUBA No 203 DE 2018 - PREDIS"/>
    <s v="PRESTACIÓN DE SERVICIOS"/>
    <s v="Presentación de oferta"/>
    <s v="31/01/2018 01:13 PM (UTC -5 horas)"/>
    <n v="16800000"/>
    <s v="Proceso adjudicado y celebrado"/>
    <s v="CARLOS ALBERTO ÁNGEL"/>
    <n v="683"/>
    <s v="CPS"/>
    <x v="1"/>
    <x v="1"/>
  </r>
  <r>
    <n v="0"/>
    <x v="11"/>
    <s v="CPS FDLSUBA 204 2018 y 176-2018"/>
    <s v="CONTRATO DE PRESTACION DE SERVICIOS PROFESIONALES"/>
    <s v="Presentación de oferta"/>
    <s v="31/01/2018 03:46 PM (UTC -5 horas)"/>
    <n v="0"/>
    <s v="Proceso adjudicado y celebrado"/>
    <s v="JOSE ARTURO GIL BELTRÁN "/>
    <s v="N/A"/>
    <s v="N/A"/>
    <x v="0"/>
    <x v="0"/>
  </r>
  <r>
    <n v="199"/>
    <x v="11"/>
    <s v="FDLSUBA No 204 DE 2018 Y 198"/>
    <s v="APOYAR TECNICAMENTE LAS DISTINTAS ETAPAS DE LOS PROCESOS DE COMPETENCIA DE LA ALCALDIA LOCAL PARA LA DEPURACION DE ACTUACIONES ADMINISTRATIVAS"/>
    <s v="Presentación de oferta"/>
    <s v="SECOP I"/>
    <n v="50400000"/>
    <s v="Proceso adjudicado y celebrado"/>
    <s v="REINALDO PUENTES VASQUEZ"/>
    <n v="684"/>
    <s v="CPS"/>
    <x v="1"/>
    <x v="1"/>
  </r>
  <r>
    <n v="200"/>
    <x v="11"/>
    <s v="CPS FDLSUBA No 205 de 2017 - PREDIS"/>
    <s v="PRESTACIÓN DE SERVICIOS"/>
    <s v="Presentación de oferta"/>
    <s v="31/01/2018 03:46 PM (UTC -5 horas)"/>
    <n v="16800000"/>
    <s v="Proceso adjudicado y celebrado"/>
    <s v="YENNY MARCELA DURÁN GÓMEZ"/>
    <n v="687"/>
    <s v="CPS"/>
    <x v="1"/>
    <x v="1"/>
  </r>
  <r>
    <n v="201"/>
    <x v="11"/>
    <s v="CPS FDLSUBA No 205 de 2017 - PREDIS 122"/>
    <s v="CONTRATO PRESTACION DE SERVICIOS PROFESIONALES "/>
    <s v="Presentación de oferta"/>
    <s v="31/01/2018 04:35 PM (UTC -5 horas)"/>
    <n v="35200000"/>
    <s v="Proceso adjudicado y celebrado"/>
    <s v="DIEGO DAVID JIMENEZ CORTES"/>
    <n v="605"/>
    <s v="CPS"/>
    <x v="1"/>
    <x v="1"/>
  </r>
  <r>
    <n v="0"/>
    <x v="11"/>
    <s v="CPS FDLSUBA No 206 de 2018"/>
    <s v="CONTRATO DE PRESTACION DE SERVICIOS PROFESIONALES "/>
    <s v="Presentación de oferta"/>
    <s v="31/01/2018 05:01 PM (UTC -5 horas)"/>
    <n v="0"/>
    <m/>
    <s v="SIN ADJUDICAR"/>
    <s v="N/A"/>
    <s v="N/A"/>
    <x v="0"/>
    <x v="0"/>
  </r>
  <r>
    <n v="202"/>
    <x v="11"/>
    <s v="CPS FDLSUBA No 206 de 2018 PREDIS - 200 EN SECOP II"/>
    <s v="CONTRATO DE PRESTACIÓN DE SERVICIOS PROFESIONALES "/>
    <s v="Presentación de oferta"/>
    <s v="31/01/2018 04:36 PM (UTC -5 horas)"/>
    <n v="35200000"/>
    <s v="Proceso adjudicado y celebrado"/>
    <s v="DAVID SANTIAGO SANCHEZ SUAREZ"/>
    <n v="689"/>
    <s v="CPS"/>
    <x v="1"/>
    <x v="1"/>
  </r>
  <r>
    <n v="0"/>
    <x v="11"/>
    <s v="CPS FDLSUBA No 207 de 2018"/>
    <s v="PRESTACION DE SERVICIOS AUXILIARES "/>
    <s v="Presentación de oferta"/>
    <s v="31/01/2018 05:18 PM (UTC -5 horas)"/>
    <n v="0"/>
    <m/>
    <s v="SIN ADJUDICAR"/>
    <s v="N/A"/>
    <s v="N/A"/>
    <x v="0"/>
    <x v="0"/>
  </r>
  <r>
    <n v="203"/>
    <x v="11"/>
    <s v="CPS FDLSUBA No 207 de 2018 PREDIS"/>
    <s v="PRESTACIÓN DE SERVICIOS"/>
    <s v="Presentación de oferta"/>
    <s v="31/01/2018 05:18 PM (UTC -5 horas)"/>
    <n v="16800000"/>
    <s v="Proceso adjudicado y celebrado"/>
    <s v="ZULMA SUÁREZ ROLDÁN"/>
    <n v="688"/>
    <s v="CPS"/>
    <x v="1"/>
    <x v="1"/>
  </r>
  <r>
    <n v="204"/>
    <x v="11"/>
    <s v="CPS FDLSUBA 208 DE 2018 - PREDIS 150"/>
    <s v="CONTRATO DE PRESTACION DE SERVICIOS TECNICOS "/>
    <s v="Presentación de oferta"/>
    <s v="31/01/2018 05:48 PM (UTC -5 horas)"/>
    <n v="22400000"/>
    <s v="Proceso adjudicado y celebrado"/>
    <s v="NANCY ANDREA NIETO PANTOJA "/>
    <n v="659"/>
    <s v="CPS"/>
    <x v="1"/>
    <x v="1"/>
  </r>
  <r>
    <n v="205"/>
    <x v="11"/>
    <s v="CPS FDLSUBA 208 DE 2018 - PFREDIS"/>
    <s v="PRESTACIÓN DE SERVICIOS"/>
    <s v="Presentación de oferta"/>
    <s v="31/01/2018 05:48 PM (UTC -5 horas)"/>
    <n v="36000000"/>
    <s v="Proceso adjudicado y celebrado"/>
    <s v="ANA JEANNEETT MORENO RODRIGUEZ"/>
    <n v="692"/>
    <s v="CPS"/>
    <x v="1"/>
    <x v="1"/>
  </r>
  <r>
    <n v="0"/>
    <x v="11"/>
    <s v="CPS FDLSUBA 209 DE 2018 y 155-2018"/>
    <s v="CONTRATO DE PRESTACION DE SERVICIOS PROFESIONALES "/>
    <s v="Presentación de oferta"/>
    <s v="31/01/2018 06:11 PM (UTC -5 horas)"/>
    <n v="0"/>
    <s v="Proceso adjudicado y celebrado"/>
    <s v="EDGAR RUIZ ARMERO"/>
    <s v="N/A"/>
    <s v="N/A"/>
    <x v="0"/>
    <x v="0"/>
  </r>
  <r>
    <n v="0"/>
    <x v="11"/>
    <s v="CPS FDLSUBA No 211 DE 2018"/>
    <s v="PAULA JOHANA VARGAS LEGUIZAMO"/>
    <s v="Presentación de oferta"/>
    <s v="31/01/2018 06:57 PM (UTC -5 horas)"/>
    <n v="0"/>
    <m/>
    <s v="SIN ADJUDICAR"/>
    <s v="N/A"/>
    <s v="N/A"/>
    <x v="0"/>
    <x v="0"/>
  </r>
  <r>
    <n v="0"/>
    <x v="11"/>
    <s v="CPS FDLSUBA 212 DE 2018"/>
    <s v="CONTRATO DE SERVICIOS PROFESIONALES "/>
    <s v="Presentación de oferta"/>
    <s v="31/01/2018 07:57 PM (UTC -5 horas)"/>
    <n v="0"/>
    <m/>
    <s v="SIN ADJUDICAR"/>
    <s v="N/A"/>
    <s v="N/A"/>
    <x v="0"/>
    <x v="0"/>
  </r>
  <r>
    <n v="206"/>
    <x v="11"/>
    <s v="CPS FDLSUBA 212 DE 2018 - PREDIS"/>
    <s v="PRESTACIÓN DE SERVICIOS"/>
    <s v="Presentación de oferta"/>
    <s v="31/01/2018 07:57 PM (UTC -5 horas)"/>
    <n v="36000000"/>
    <s v="Proceso adjudicado y celebrado"/>
    <s v="JUAN CARLOS MORENO JIMÉNEZ"/>
    <n v="691"/>
    <s v="CPS"/>
    <x v="1"/>
    <x v="1"/>
  </r>
  <r>
    <n v="0"/>
    <x v="11"/>
    <s v="CPS FDLSUBA No. 214"/>
    <s v="PRESTACION DE SERVICIOS AUXILIARES "/>
    <s v="Presentación de oferta"/>
    <s v="31/01/2018 08:15 PM (UTC -5 horas)"/>
    <n v="0"/>
    <m/>
    <s v="SIN ADJUDICAR"/>
    <s v="N/A"/>
    <s v="N/A"/>
    <x v="0"/>
    <x v="0"/>
  </r>
  <r>
    <n v="0"/>
    <x v="11"/>
    <s v="CPS FDLSUBA No 215 de 2018"/>
    <s v="CONTRATO DE PRESTACION DE SERVICIOS PROFESIONALES"/>
    <s v="Presentación de oferta"/>
    <s v="31/01/2018 09:40 PM (UTC -5 horas)"/>
    <n v="0"/>
    <m/>
    <s v="SIN ADJUDICAR"/>
    <s v="N/A"/>
    <s v="N/A"/>
    <x v="0"/>
    <x v="0"/>
  </r>
  <r>
    <n v="207"/>
    <x v="11"/>
    <s v="CPSFDLSUBA#204/2018"/>
    <s v="APOYAR LAS LABORES DE ENTREGA Y RECIBO DE LAS COMUNICACIONES"/>
    <s v="Presentación de oferta"/>
    <s v="28/08/2018 09:42 AM (UTC -5 horas)"/>
    <n v="8400000"/>
    <s v="Proceso adjudicado y celebrado"/>
    <s v="NEIDER FARID CASTILLO BORJA"/>
    <n v="774"/>
    <s v="CPS"/>
    <x v="1"/>
    <x v="1"/>
  </r>
  <r>
    <n v="208"/>
    <x v="11"/>
    <s v="CPSFDLSUBA#205/2018"/>
    <s v="PRESTACIÒN DE SERVICIOS PROFESIONALES"/>
    <s v="Presentación de oferta"/>
    <s v="01/11/2018 05:42 PM (UTC -5 horas)"/>
    <n v="18000000"/>
    <s v="Proceso adjudicado y celebrado"/>
    <m/>
    <s v="SIN"/>
    <s v="CPS"/>
    <x v="1"/>
    <x v="3"/>
  </r>
  <r>
    <n v="209"/>
    <x v="11"/>
    <s v="MCFDLSUBA#02/2018"/>
    <s v="SUMINISTRO DE ELEMENTOS DE SEGURIDAD INDUSTRIAL PARA EL ARCHIVO"/>
    <s v="Presentación de oferta"/>
    <s v="05/06/2018 07:00 PM (UTC -5 horas)"/>
    <n v="3252270"/>
    <s v="Proceso adjudicado y celebrado"/>
    <s v="COMERCIALIZADORA INTEGRAL GYC S.A.S."/>
    <n v="745"/>
    <s v="OTROS"/>
    <x v="3"/>
    <x v="1"/>
  </r>
  <r>
    <n v="210"/>
    <x v="11"/>
    <s v="MCFDLSUBA#03/2018"/>
    <s v="CONTRATAR EL SUMINISTRO DE REFRIGERIOS"/>
    <s v="Presentación de oferta"/>
    <s v="27/06/2018 05:17 PM (UTC -5 horas)"/>
    <n v="21000000"/>
    <s v="Proceso adjudicado y celebrado"/>
    <s v=" FRUPYS LTDA"/>
    <n v="751"/>
    <s v="OTROS"/>
    <x v="3"/>
    <x v="1"/>
  </r>
  <r>
    <s v="211_x000a_212_x000a_213_x000a_214_x000a_215"/>
    <x v="11"/>
    <s v="Orden de compra _x000a_32444, 32445, 32447, 32456 y 32463"/>
    <s v="COMPRA DE MOTOCICLETAS Y VEHÍCULOS"/>
    <s v="Presentación de oferta"/>
    <d v="2018-10-26T00:00:00"/>
    <n v="2585014226"/>
    <s v="Proceso adjudicado y celebrado"/>
    <s v="1) SUZUKI Motor de Colombia S.A._x000a_2) Incolmotos Yamaha S.A._x000a_3) Fabrica Nacional de Autopartes S.A_x000a_4) y 5)  RENAULT SOCIEDAD DE FABRICACIÓN DE AUTOMOTORES S.A.S._x000a_"/>
    <s v="PENDIENTE RP"/>
    <s v="OTROS"/>
    <x v="6"/>
    <x v="2"/>
  </r>
  <r>
    <n v="216"/>
    <x v="11"/>
    <s v="MC-FDLS-009-2018"/>
    <s v="DESARROLLAR LA INTERVENTORÍA TÉCNICA, ADMINISTRATIVA, FINANCIERA, CONTABLE Y JURÍDICA AL CONTRATO DE OBRA NO. 369 DE 2017"/>
    <s v="Presentación de oferta"/>
    <s v="07/10/2018 08:30 PM (UTC -5 horas)"/>
    <n v="11662000"/>
    <s v="Proceso adjudicado y celebrado"/>
    <s v="GRUPO EMPRESARIAL E &amp; T SAS"/>
    <s v="PENDIENTE RP"/>
    <s v="OTROS"/>
    <x v="3"/>
    <x v="2"/>
  </r>
  <r>
    <n v="217"/>
    <x v="11"/>
    <s v="CMA-001-2018"/>
    <s v="REALIZAR LA INTERVENTORÍA TÉCNICA, ADMINISTRATIVA, LEGAL, FINANCIERA, SOCIAL, AMBIENTAL Y SISOMA PARA LOS CONTRATOS DE OBRA PÚBLICA QUE SE SUSCRIBAN PARA EL MANTENIMIENTO DE LA MALLA VIAL LOCAL Y LA CONSTRUCCIÓN Y MANTENIMIENTO DE SU ESPACIO PÚBLICO PRODUCTO DEL PROCESO FDLT-LP-02-2018 CUYO OBJETO ES: REALIZAR A MONTO AGOTABLE Y A PRECIOS UNITARIOS FIJOS, OBRAS Y ACTIVIDADES PARA LA CONSERVACIÓN DE LA MALLA VIAL DE LA LOCALIDAD DE TUNJUELITO Y SU ESPACIO PÚBLICO ASOCIADO, GRUPOS 1 Y 2."/>
    <s v="Presentación de oferta"/>
    <s v="03/08/2018 01:46 PM (UTC -5 horas)"/>
    <n v="89353530"/>
    <s v="Proceso adjudicado y celebrado"/>
    <s v="R&amp;MCONSTRUCCIONES E INTERVENTORIAS S.A.S"/>
    <s v="PENDIENTE RP"/>
    <s v="MALLA VIAL_x000a_ESPACIO PUBLICO"/>
    <x v="2"/>
    <x v="2"/>
  </r>
  <r>
    <n v="218"/>
    <x v="11"/>
    <s v="LP-FDLS-03-2018"/>
    <s v="PARQUES 2018"/>
    <s v="Presentación de oferta"/>
    <s v="07/09/2018 01:06 AM (UTC -5 horas)"/>
    <n v="6566989000"/>
    <s v="Proceso adjudicado y celebrado"/>
    <s v="CONSULTORÌA Y CONSTRUCCION S. A. S."/>
    <s v="PENDIENTE RP"/>
    <s v="PARQUES"/>
    <x v="7"/>
    <x v="2"/>
  </r>
  <r>
    <n v="219"/>
    <x v="11"/>
    <s v="MC-FDLS-010-2018"/>
    <s v="CONTRATAR LA COMPRAVENTA DE RACK GABINETE METÁLICO PARA ALBERGAR SERVIDOR Y SWITCHES DE COMUNICACIONES DESCRITO EN EL ANEXO TÉCNICO, COMO HERRAMIENTA PARA EL FUNCIONAMIENTO DE LA ALCALDÍA LOCAL DE SUB"/>
    <s v="Presentación de oferta"/>
    <s v="17/10/2018 05:57 PM (UTC -5 horas)"/>
    <n v="3690000"/>
    <s v="Proceso adjudicado y celebrado"/>
    <s v="SIGNAL VIAL SAS"/>
    <s v="PENDIENTE RP"/>
    <s v="OTROS"/>
    <x v="3"/>
    <x v="2"/>
  </r>
  <r>
    <n v="220"/>
    <x v="11"/>
    <s v="LP-FDLS-04-2018"/>
    <s v="CONTRATAR MEDIANTE SISTEMA DE PRECIOS UNITARIOS FIJOS Y A MONTO AGOTABLE, LOS ESTUDIOS, DISEÑOS Y CONSTRUCCIÓN DE PARQUES VECINALES DE LA LOCALIDAD DE SUBA QUE CONFORMAN SISTEMA DISTRITAL DE PARQUES"/>
    <s v="Presentación de observaciones"/>
    <s v="09/10/2018 10:03 AM (UTC -5 horas)"/>
    <n v="740740000"/>
    <s v="Proceso en evaluación y observaciones "/>
    <m/>
    <s v="SIN"/>
    <s v="PARQUES"/>
    <x v="7"/>
    <x v="3"/>
  </r>
  <r>
    <n v="221"/>
    <x v="11"/>
    <s v="LP-FDLS-05-2018"/>
    <s v="MANTENIMIENTO Y CONSERVACIÓN MALLA VIAL"/>
    <s v="Presentación de observaciones"/>
    <s v="06/10/2018 09:57 PM (UTC -5 horas)"/>
    <n v="30277800703"/>
    <s v="Proceso en evaluación y observaciones "/>
    <m/>
    <s v="SIN"/>
    <s v="MALLA VIAL"/>
    <x v="7"/>
    <x v="3"/>
  </r>
  <r>
    <n v="222"/>
    <x v="11"/>
    <s v="FDL SUBA-LP 007 DE 2018"/>
    <s v="BUEN TRATO INFANTIL"/>
    <s v="Presentación de observaciones"/>
    <s v="17/10/2018 11:52 AM (UTC -5 horas)"/>
    <n v="458119083"/>
    <s v="Publicado"/>
    <m/>
    <s v="SIN"/>
    <s v="OTROS"/>
    <x v="7"/>
    <x v="3"/>
  </r>
  <r>
    <n v="223"/>
    <x v="11"/>
    <s v="LP-FDLS-009-2018"/>
    <s v="MANTENIMIENTO INTEGRAL PREVENTIVO Y CORRECTIVO DE MAQUINARIA AMRARILLA "/>
    <s v="Presentación de observaciones"/>
    <s v="18/10/2018 06:54 AM (UTC -5 horas)"/>
    <n v="250000000"/>
    <s v="Publicado"/>
    <m/>
    <s v="SIN"/>
    <s v="OTROS"/>
    <x v="7"/>
    <x v="3"/>
  </r>
  <r>
    <n v="224"/>
    <x v="11"/>
    <s v="FDLS SASI 002 2018"/>
    <s v="DOTACIÓN PEDAGOGICA DE JARDINES "/>
    <s v="Presentación de observaciones"/>
    <s v="22/10/2018 08:29 PM (UTC -5 horas)"/>
    <n v="221780093"/>
    <s v="Publicado"/>
    <m/>
    <s v="SIN"/>
    <s v="OTROS"/>
    <x v="5"/>
    <x v="3"/>
  </r>
  <r>
    <n v="225"/>
    <x v="11"/>
    <s v="FDLS-LP-008-2018"/>
    <s v="PRESTAR LOS SERVICIOS QUE SE REQUIERAN PARA IMPLEMENTAR, ORGANIZAR Y DESARROLLAR LOS EVENTOS ARTÍSTICOS Y CULTURALES"/>
    <s v="Presentación de observaciones"/>
    <s v="25/10/2018 11:28 AM (UTC -5 horas)"/>
    <n v="1203900000"/>
    <s v="Publicado"/>
    <m/>
    <s v="SIN"/>
    <s v="OTROS"/>
    <x v="7"/>
    <x v="3"/>
  </r>
  <r>
    <n v="226"/>
    <x v="11"/>
    <s v="FDLS-LP-006-2018"/>
    <s v="EVENTOS DEPORTIVOS, RECREATIVOS Y DE ACTIVIDAD FÍSICA, Y DE LOS PROCESOS DE FORMACIÓN DEPORTIVA QUE PROMUEVAN LA RECREACIÓN Y EL DEPORTE EN LA LOCALIDAD DE SUBA"/>
    <s v="Presentación de observaciones"/>
    <s v="29/10/2018 02:30 PM (UTC -5 horas)"/>
    <n v="1484000000"/>
    <s v="Publicado"/>
    <m/>
    <s v="SIN"/>
    <s v="OTROS"/>
    <x v="7"/>
    <x v="3"/>
  </r>
  <r>
    <n v="227"/>
    <x v="11"/>
    <s v="LP-FDLS-010-2018"/>
    <s v="PRESTAR LOS SERVICIOS TECNICOS Y PROFESIONALES PARA REALIZAR PLANTACION DE JARDINES Y RENATURALIZACION PARA LA LOCALIDAD DE SUBA "/>
    <s v="Presentación de observaciones"/>
    <s v="01/11/2018 10:42 AM (UTC -5 horas)"/>
    <n v="1786500000"/>
    <s v="Publicado"/>
    <m/>
    <s v="SIN"/>
    <s v="OTROS"/>
    <x v="7"/>
    <x v="3"/>
  </r>
  <r>
    <n v="228"/>
    <x v="11"/>
    <s v="FDLSUBA-SAMC-004-2018"/>
    <s v="ADQUISICIÓN DE PANELES FOTO VOLTAICOS"/>
    <s v="Presentación de observaciones"/>
    <s v="07/11/2018 10:14 PM (UTC -5 horas)"/>
    <n v="63946404"/>
    <s v="Proceso en evaluación y observaciones"/>
    <m/>
    <s v="SIN"/>
    <s v="OTROS"/>
    <x v="4"/>
    <x v="3"/>
  </r>
  <r>
    <n v="229"/>
    <x v="11"/>
    <s v="FDLS-LP-011 DE 2018"/>
    <s v="REPARACIONES LOCATIVAS Y ADECUACIONES EN LAS INSTALACIONES DE JUNTAS DE ACCIÓN COMUNAL DE LA LOCALIDAD DE SUBA"/>
    <s v="Presentación de observaciones"/>
    <s v="07/11/2018 11:33 PM (UTC -5 horas)"/>
    <n v="874906442"/>
    <s v="Publicado"/>
    <m/>
    <s v="SIN"/>
    <s v="OTROS"/>
    <x v="7"/>
    <x v="3"/>
  </r>
  <r>
    <n v="230"/>
    <x v="11"/>
    <s v="LP-FDLS-012-2018"/>
    <s v="REPARACIONES LOCATIVAS DE LAS SEDES DE LA ALCALDÍA LOCAL DE SUBA"/>
    <s v="Presentación de observaciones"/>
    <s v="09/11/2018 07:20 PM (UTC -5 horas)"/>
    <n v="741344545"/>
    <s v="Publicado"/>
    <m/>
    <s v="SIN"/>
    <s v="OTROS"/>
    <x v="7"/>
    <x v="3"/>
  </r>
  <r>
    <n v="231"/>
    <x v="11"/>
    <s v="CMA-FDLS-003-2018"/>
    <s v="INTERVENTORÍA TÉCNICA, ADMINISTRATIVA, LEGAL, FINANCIERA, CONTABLE, SEGURIDAD Y SALUD EN EL TRABAJO, SOCIAL Y AMBIENTAL PARA EL CONTRATO RESULTANTE DE LA LICITACIÓN PÚBLICA LP-FDLS-03-2018 - PARQUES"/>
    <s v="Presentación de oferta"/>
    <s v="29/11/2018 09:01 PM (UTC -5 horas)"/>
    <n v="525359000"/>
    <s v="Publicado"/>
    <m/>
    <s v="SIN"/>
    <s v="PARQUES"/>
    <x v="2"/>
    <x v="3"/>
  </r>
  <r>
    <n v="232"/>
    <x v="11"/>
    <s v="MC-FDLS-011-2018"/>
    <s v="DÍA DEL COMUNAL"/>
    <s v="Presentación de oferta"/>
    <s v="16/11/2018 08:54 PM (UTC -5 horas)"/>
    <n v="21495367"/>
    <s v="Proceso en evaluación y observaciones"/>
    <m/>
    <s v="SIN"/>
    <s v="OTROS"/>
    <x v="3"/>
    <x v="3"/>
  </r>
  <r>
    <n v="233"/>
    <x v="11"/>
    <s v="MC-FDLSUBA-012-2018"/>
    <s v="INTERVENTORIA MANTENIMIENTO MAQUINARIA AMARILLA"/>
    <s v="Presentación de oferta"/>
    <s v="16/11/2018 06:50 PM (UTC -5 horas)"/>
    <n v="21798413"/>
    <s v="Proceso en evaluación y observaciones"/>
    <m/>
    <s v="SIN"/>
    <s v="OTROS"/>
    <x v="3"/>
    <x v="3"/>
  </r>
  <r>
    <n v="234"/>
    <x v="11"/>
    <s v="FDLS-SASI-005 DE 2018"/>
    <s v="DOTAR A LA ALCALDÍA CON ELEMENTOS DE EMERGENCIA"/>
    <s v="Presentación de observaciones"/>
    <s v="22/11/2018 09:32 PM (UTC -5 horas)"/>
    <n v="65219060"/>
    <s v="Publicado"/>
    <m/>
    <s v="SIN"/>
    <s v="OTROS"/>
    <x v="4"/>
    <x v="3"/>
  </r>
  <r>
    <n v="235"/>
    <x v="11"/>
    <s v="FDLSUBA-SAMC-006-2018"/>
    <s v="ADQUISICIÓN UPS"/>
    <s v="Presentación de observaciones"/>
    <s v="22/11/2018 09:20 PM (UTC -5 horas)"/>
    <n v="100390703"/>
    <s v="Publicado"/>
    <m/>
    <s v="SIN"/>
    <s v="OTROS"/>
    <x v="4"/>
    <x v="3"/>
  </r>
  <r>
    <n v="236"/>
    <x v="11"/>
    <s v="CMA-FDLS-004-2018"/>
    <s v="INTERVENTORÍA TÉCNICA, ADMINISTRATIVA, LEGAL, FINANCIERA, CONTABLE, SEGURIDAD Y SALUD EN EL TRABAJO, SOCIAL Y AMBIENTAL PARA EL CONTRATO RESULTANTE DE LA LICITACIÓN PÚBLICA LP-FDLS-04-2018 - PARQUES"/>
    <s v="Presentación de observaciones"/>
    <s v="22/11/2018 07:11 PM (UTC -5 horas)"/>
    <n v="105000000"/>
    <s v="Publicado"/>
    <m/>
    <s v="SIN"/>
    <s v="PARQUES"/>
    <x v="2"/>
    <x v="3"/>
  </r>
  <r>
    <n v="237"/>
    <x v="11"/>
    <s v="CMA-FDLS-005-2018"/>
    <s v="REALIZAR LA INTERVENTORÍA TÉCNICA, ADMINISTRATIVA, LEGAL, FINANCIERA, SOCIAL, AMBIENTAL Y DE SEGURIDAD Y SALUD EN EL TRABAJO (SST), DEL CONTRATO DE OBRA PÚBLICA QUE TIENE POR OBJETO: “EJECUTAR A MONTO AGOTABLE LAS ACTIVIDADES PARA LLEVAR A CABO LA CONSERVACION DE LA MALLA VIAL Y ESPACIO PUBLICO LA CUAL INCLUYE DIAGNOSTICO, ESTUDIOS, DISEÑOS Y/O AJUSTES Y COMPLEMENTACION A LOS MISMOS DEL FONDO DE DESARROLLO LOCAL DE SUBA, GRUPOS 1 Y 2 Y LAS DEMÁS ACTIVIDADES QUE SE DETALLAN EN LOS ANEXOS TÉCNICOS"/>
    <s v="Presentación de observaciones"/>
    <s v="20/11/2018 08:36 PM (UTC -5 horas)"/>
    <n v="3040232898"/>
    <s v="Publicado"/>
    <m/>
    <s v="SIN"/>
    <s v="MALLA VIAL_x000a_ESPACIO PUBLICO"/>
    <x v="2"/>
    <x v="3"/>
  </r>
  <r>
    <n v="238"/>
    <x v="11"/>
    <s v="FDLS-CMA-006 DE 2018"/>
    <s v="REALIZAR LA INTERVENTORÍA TÉCNICA, ADMINISTRATIVA FINANCIERA, AMBIENTAL Y JURÍDICA AL CONTRATO DETECCIÓN DE INCENDIOS EN LOS JARDINES INFANTILES"/>
    <s v="Presentación de observaciones"/>
    <s v="20/11/2018 08:37 PM (UTC -5 horas)"/>
    <n v="52912701"/>
    <s v="Publicado"/>
    <m/>
    <s v="SIN"/>
    <s v="OTROS"/>
    <x v="2"/>
    <x v="3"/>
  </r>
  <r>
    <n v="239"/>
    <x v="11"/>
    <s v="FDLS-CMA-008-2018"/>
    <s v="INTERVENTORIA SEDES ALCALDIA"/>
    <s v="Presentación de observaciones"/>
    <s v="23/11/2018 08:12 PM (UTC -5 horas)"/>
    <n v="61983372"/>
    <s v="Publicado"/>
    <m/>
    <s v="SIN"/>
    <s v="OTROS"/>
    <x v="2"/>
    <x v="3"/>
  </r>
  <r>
    <n v="240"/>
    <x v="11"/>
    <s v="CMA-FDLS-010-2018"/>
    <s v="REALIZAR LA INTERVENTORÍA AL CONTRATO DE CONSULTORÍA QUE TIENE POR OBJETO “REALIZAR SIN FORMULA DE REAJUSTE LOS ESTUDIOS Y DISEÑOS DE LA MALLA VIAL Y ESPACIO PÚBLICO DE LA LOCALIDAD DE SUBA” DERIVADO DEL PROCESO DE CONSURSO DE MERITOS ABIERTO CMA-FDLS-011-2018"/>
    <s v="Presentación de observaciones"/>
    <s v="23/11/2018 08:35 PM (UTC -5 horas)"/>
    <n v="355115000"/>
    <s v="Publicado"/>
    <m/>
    <s v="SIN"/>
    <s v="MALLA VIAL_x000a_ESPACIO PUBLICO"/>
    <x v="2"/>
    <x v="3"/>
  </r>
  <r>
    <n v="241"/>
    <x v="11"/>
    <s v="CMA-FDLS-011-2018"/>
    <s v="REALIZAR SIN FORMULA DE REAJUSTE LOS ESTUDIOS Y DISEÑOS DE LA MALLA VIAL Y ESPACIO PÚBLICO DE LA LOCALIDAD DE SUBA"/>
    <s v="Presentación de observaciones"/>
    <s v="23/11/2018 08:58 PM (UTC -5 horas)"/>
    <n v="3551139400"/>
    <s v="Publicado"/>
    <m/>
    <s v="SIN"/>
    <s v="MALLA VIAL_x000a_ESPACIO PUBLICO"/>
    <x v="2"/>
    <x v="3"/>
  </r>
  <r>
    <n v="242"/>
    <x v="11"/>
    <s v="FDLS-SASI-003-2018 "/>
    <s v="SUMINISTRO DE MATERIALES GRANULARES "/>
    <s v="Presentación de oferta"/>
    <s v="26/11/2018 07:41 PM (UTC -5 horas)"/>
    <n v="300000000"/>
    <s v="Publicado"/>
    <m/>
    <s v="SIN"/>
    <s v="OTROS"/>
    <x v="4"/>
    <x v="3"/>
  </r>
  <r>
    <n v="243"/>
    <x v="11"/>
    <s v="FDLS-CMA-007-2018"/>
    <s v="DESARROLLAR LA INTERVENTORÍA TÉCNICA, ADMINISTRATIVA, FINANCIERA, AMBIENTAL, JURÍDICA, LEGAL Y SOCIAL AL CONTRATO DE OBRA PRODUCTO DEL PROCESO DE REPARACIONES LOCATIVAS Y ADECUACIONES EN LAS INSTALACIONES DE JUNTAS DE ACCIÓN COMUNAL DE LA LOCALIDAD DE SUBA, DERIVADO DEL PROCESO DE LICITACIÓN PÚBLICA No. FDLS –LP-011- 2018"/>
    <s v="Presentación de observaciones"/>
    <s v="28/11/2018 09:09 PM (UTC -5 horas)"/>
    <n v="116503148"/>
    <s v="Publicado"/>
    <m/>
    <s v="SIN"/>
    <s v="OTROS"/>
    <x v="2"/>
    <x v="3"/>
  </r>
  <r>
    <n v="244"/>
    <x v="11"/>
    <s v="MC-FDLS-013-2018"/>
    <s v="COMPRAR TRES AIRES ACONDICIONADOS TIPO CONFORT CON EL FIN DE EVITAR EL RECALENTAMIENTO DE LOS EQUIPOS ACTIVOS UBICADOS EN LOS CUARTOS DE DATOS, TANTO DE LA CASA DE LA PARTICIPACIÓN COMO EN LA ALCALDIA"/>
    <s v="Presentación de oferta"/>
    <s v="29/11/2018 08:03 AM (UTC -5 horas)"/>
    <n v="14958129"/>
    <s v="Publicado"/>
    <m/>
    <s v="SIN"/>
    <s v="OTROS"/>
    <x v="3"/>
    <x v="3"/>
  </r>
  <r>
    <n v="245"/>
    <x v="11"/>
    <s v="LP-FDLS-013-2018"/>
    <s v="SUMINISTRO, INSTALACIÓN Y PUESTA EN FUNCIONAMIENTO DEL SISTEMA DE DETECCIÓN DE INCENDIOS"/>
    <s v="Presentación de oferta"/>
    <s v="13/11/2018 10:07 PM (UTC -5 horas)"/>
    <n v="520000000"/>
    <s v="Publicado"/>
    <m/>
    <s v="SIN"/>
    <s v="OTROS"/>
    <x v="7"/>
    <x v="3"/>
  </r>
  <r>
    <s v="N. PROCESOS"/>
    <x v="1"/>
    <n v="245"/>
    <m/>
    <s v="TOTAL"/>
    <m/>
    <n v="63269305487"/>
    <m/>
    <m/>
    <m/>
    <m/>
    <x v="8"/>
    <x v="5"/>
  </r>
  <r>
    <n v="1"/>
    <x v="12"/>
    <s v="FDLBU-CD-001-2018 SECOP II - 002-2018 PREDIS"/>
    <s v="ABOGADO CONTRATOS "/>
    <s v="Presentación de oferta"/>
    <s v="15/01/2018 10:59 PM (UTC -5 horas)"/>
    <n v="66500000"/>
    <s v="Proceso adjudicado y celebrado"/>
    <s v="JUAN SEBASIÁN VELASCO SUÁREZ"/>
    <n v="156"/>
    <s v="CPS"/>
    <x v="1"/>
    <x v="1"/>
  </r>
  <r>
    <n v="2"/>
    <x v="12"/>
    <s v="FDLBU-CD-002-2018 - SECOP II y 003-2018 PREDIS"/>
    <s v="CONTRATACIÓN ABOGADA"/>
    <s v="Presentación de oferta"/>
    <s v="16/01/2018 07:33 PM (UTC -5 horas)"/>
    <n v="48000000"/>
    <s v="Proceso adjudicado y celebrado"/>
    <s v="LUISA FERNANDA VELASCO LIZARAZO"/>
    <n v="157"/>
    <s v="CPS"/>
    <x v="1"/>
    <x v="1"/>
  </r>
  <r>
    <n v="3"/>
    <x v="12"/>
    <s v="FDLBU-CD-003-2018 SECOP II y 004-2018 PREDIS"/>
    <s v="CONTRATACIÓN ABOGADA"/>
    <s v="Presentación de oferta"/>
    <s v="16/01/2018 09:29 PM (UTC -5 horas)"/>
    <n v="73500000"/>
    <s v="Proceso adjudicado y celebrado"/>
    <s v="MARÍA MAGDALENA POLANCO ECHEVERRY"/>
    <n v="158"/>
    <s v="CPS"/>
    <x v="1"/>
    <x v="1"/>
  </r>
  <r>
    <n v="4"/>
    <x v="12"/>
    <s v="FDLBU-CD-004-2018  SECOP II y 005-2018 PREDIS"/>
    <s v="Referente de seguridad y convivencia ciudadana FDLBU"/>
    <s v="Presentación de oferta"/>
    <s v="19/01/2018 01:07 PM (UTC -5 horas)"/>
    <n v="49500000"/>
    <s v="Proceso adjudicado y celebrado"/>
    <s v="IVAN RAMIRO MARTINEZ GUZMAN"/>
    <n v="160"/>
    <s v="CPS"/>
    <x v="1"/>
    <x v="1"/>
  </r>
  <r>
    <s v="5_x000a_6_x000a_7"/>
    <x v="12"/>
    <s v="FDLBU-CD-005-2018 SECOP II "/>
    <s v="ABOGADOS AGP (UN (1)  PROCESO TRES (3) CONTRATOS 1) $38.700.000 2) $44.550.000 y 3) $40.500.000"/>
    <s v="Presentación de oferta"/>
    <s v="22/01/2018 04:30 PM (UTC -5 horas)"/>
    <n v="123750000"/>
    <s v="Proceso adjudicado y celebrado"/>
    <s v="1) HERNAN DAVID OVALLE BRICEÑO - 008-2018 - PREDIS_x000a_2) CARLOS ANDRES MERIZALDE RUSINQUE - 009-2018 - PREDIS_x000a_3) SANDRA MARINA GUTIERREZ FLOREZ - 010-2018 - PREDIS"/>
    <s v="165_x000a_164_x000a_163"/>
    <s v="CPS"/>
    <x v="1"/>
    <x v="1"/>
  </r>
  <r>
    <n v="8"/>
    <x v="12"/>
    <s v="FDLBU - CD - 006 - 2018"/>
    <s v="AUXILIAR GRUPO DE CONTRATACIÓN"/>
    <s v="Presentación de oferta"/>
    <s v="22/01/2018 09:45 AM (UTC -5 horas)"/>
    <n v="18000000"/>
    <s v="Proceso adjudicado y celebrado"/>
    <s v="LUZ MYRIAM PEÑA SANCHEZ "/>
    <n v="162"/>
    <s v="CPS"/>
    <x v="1"/>
    <x v="1"/>
  </r>
  <r>
    <s v="9_x000a_10"/>
    <x v="12"/>
    <s v="FDLBU - CD - 007 - 2018"/>
    <s v="CONTRATACIÓN AUXILIARES ADMINISTRATIVOS (UN (1) PROCESO DOS (2) CONTRATOS DE $15.400.000 C/U)"/>
    <s v="Presentación de oferta"/>
    <s v="22/01/2018 06:44 PM (UTC -5 horas)"/>
    <n v="30800000"/>
    <s v="Proceso adjudicado y celebrado"/>
    <s v="1) DIEGO ANDRES SORA CORTES - 011-2018 - PREDIS_x000a_2) MANUEL ARTURO MATEUS CARO - 012-2018 - PREDIS"/>
    <s v="183_x000a_182"/>
    <s v="CPS"/>
    <x v="1"/>
    <x v="1"/>
  </r>
  <r>
    <n v="11"/>
    <x v="12"/>
    <s v="FDLBU - CD - 008 - 2018 SECOP II y 007-2018 PREDIS"/>
    <s v="CONTRATACIÓN ARQUITECTA - INFRAESTRUCTURA"/>
    <s v="Presentación de oferta"/>
    <s v="22/01/2018 12:46 PM (UTC -5 horas)"/>
    <n v="44550000"/>
    <s v="Proceso adjudicado y celebrado"/>
    <s v="TATIANA GÓMEZ NISPERUZA"/>
    <n v="176"/>
    <s v="CPS"/>
    <x v="1"/>
    <x v="1"/>
  </r>
  <r>
    <s v="12_x000a_13_x000a_14"/>
    <x v="12"/>
    <s v="FDLBU-CD-009-2018"/>
    <s v="AUXILIARES ADMINISTRATIVOS - INSPECCIONES (UN (1) PROCESO TRES (3) CONTRATOS DE $ 14.400.000 C/U))"/>
    <s v="Presentación de oferta"/>
    <s v="24/01/2018 09:43 PM (UTC -5 horas)"/>
    <n v="43200000"/>
    <s v="Proceso adjudicado y celebrado"/>
    <s v="1) HECTOR RICARDO AZA - 021-2018 - PREDIS_x000a_2) EDGAR ANDRES CORTES TORRES - 022-2018 - PREDIS_x000a_3) JAVIER ARMANDO SEGURA OCHOA - 073-2018 - PREDIS"/>
    <s v="219_x000a_220_x000a_221"/>
    <s v="CPS"/>
    <x v="1"/>
    <x v="1"/>
  </r>
  <r>
    <n v="0"/>
    <x v="12"/>
    <s v="FDLBU-CD-010-2018 - PREDIS 032-2018 y 081-2018"/>
    <s v="AUXILIAR JURIDICA (UN PROCESO DOS (2) CONTRATOS DE $ 17.600.000 C/U)"/>
    <s v="Presentación de oferta"/>
    <s v="24/01/2018 03:18 PM (UTC -5 horas)"/>
    <n v="0"/>
    <s v="Proceso adjudicado y celebrado"/>
    <s v="1) PEDRO JESUS SANCHEZ MOLINA_x000a_2) IVAN DAVID CESPEDES ROA"/>
    <s v="N/A"/>
    <s v="N/A"/>
    <x v="0"/>
    <x v="0"/>
  </r>
  <r>
    <n v="15"/>
    <x v="12"/>
    <s v="FDLBU-011-2018 - SECOP II y 013-2018 PREDIS"/>
    <s v="ABOGADO CONTRATACIÓN"/>
    <s v="Presentación de oferta"/>
    <s v="22/01/2018 08:39 PM (UTC -5 horas)"/>
    <n v="62400000"/>
    <s v="Proceso adjudicado y celebrado"/>
    <s v="JOSE MAURICIO BARRAGAN MORENO"/>
    <n v="166"/>
    <s v="CPS"/>
    <x v="1"/>
    <x v="1"/>
  </r>
  <r>
    <s v="16_x000a_17"/>
    <x v="12"/>
    <s v="FDLBU-CD-012-2018"/>
    <s v="AUXILIARES ADTIVOS ARCHIVO (UN (1) PROCESO (2) CONTRATOS DE $18.000.000 C/U)"/>
    <s v="Presentación de oferta"/>
    <s v="23/01/2018 10:14 AM (UTC -5 horas)"/>
    <n v="36000000"/>
    <s v="Proceso adjudicado y celebrado"/>
    <s v="1) LINA MARIA PAEZ BOGOYA - 014-2018 - PREDIS_x000a_2) CINTYA ALEXANDRA GAMEZ PARRA - 015-2018 - PREDIS"/>
    <s v="170_x000a_167"/>
    <s v="CPS"/>
    <x v="1"/>
    <x v="1"/>
  </r>
  <r>
    <s v="18_x000a_19_x000a_20"/>
    <x v="12"/>
    <s v="FDLBU-CD-013-2018"/>
    <s v="CONDUCTORES (UN (1) PROCESO TRES (3) CONTRATOS DE $19.800.000 C/U)"/>
    <s v="Presentación de oferta"/>
    <s v="23/01/2018 04:12 PM (UTC -5 horas)"/>
    <n v="59400000"/>
    <s v="Proceso adjudicado y celebrado"/>
    <s v="1) WILLINGTON ORTIZ ALARCON - 017-2018 - PREDIS_x000a_2) JONATHAN ANDRES RUEDA TORRES - 072-2018 - PREDIS_x000a_3) NESTOR JAMS VILLALBA MAHECHA - 074-2018 - PREDIS"/>
    <s v="168_x000a_229_x000a_230"/>
    <s v="CPS"/>
    <x v="1"/>
    <x v="1"/>
  </r>
  <r>
    <n v="21"/>
    <x v="12"/>
    <s v="FDLBU-CD-014-2018 SECOP II y 016-2018 PREDIS"/>
    <s v="PROFESIONAL DE ARCHIVO"/>
    <s v="Presentación de oferta"/>
    <s v="23/01/2018 03:30 PM (UTC -5 horas)"/>
    <n v="40500000"/>
    <s v="Proceso adjudicado y celebrado"/>
    <s v="MONICA MARIA NAVARRETE CRUZ"/>
    <n v="171"/>
    <s v="CPS"/>
    <x v="1"/>
    <x v="1"/>
  </r>
  <r>
    <n v="22"/>
    <x v="12"/>
    <s v="FDLBU-CD-016-2018 SECOP II y 019-2018 PREDIS"/>
    <s v="ABOGADA ORDENADOR DEL GASTO"/>
    <s v="Presentación de oferta"/>
    <s v="24/01/2018 04:32 PM (UTC -5 horas)"/>
    <n v="60000000"/>
    <s v="Proceso adjudicado y celebrado"/>
    <s v="MARGITH VANESSA MURGAS "/>
    <n v="173"/>
    <s v="CPS"/>
    <x v="1"/>
    <x v="1"/>
  </r>
  <r>
    <n v="23"/>
    <x v="12"/>
    <s v="FDLBU-CD-017-2018 SECOP II y 018-2018 PREDIS"/>
    <s v="Abogado infrastrutura"/>
    <s v="Presentación de oferta"/>
    <s v="24/01/2018 03:35 PM (UTC -5 horas)"/>
    <n v="63800000"/>
    <s v="Proceso adjudicado y celebrado"/>
    <s v="SEBASTIAN GARCES RESTREPO"/>
    <n v="172"/>
    <s v="CPS"/>
    <x v="1"/>
    <x v="1"/>
  </r>
  <r>
    <n v="24"/>
    <x v="12"/>
    <s v="FDLBU-CD-018-2018 SECOP II - CD-064-2018 PREDIS"/>
    <s v="ADMINISTRADOR DE RED"/>
    <s v="Presentación de oferta"/>
    <s v="26/01/2018 02:19 PM (UTC -5 horas)"/>
    <n v="35700000"/>
    <s v="Proceso adjudicado y celebrado"/>
    <s v="JUAN FRANCISCO BRICEÑO CASTAÑEDA"/>
    <n v="200"/>
    <s v="CPS"/>
    <x v="1"/>
    <x v="1"/>
  </r>
  <r>
    <s v="25_x000a_26_x000a_27"/>
    <x v="12"/>
    <s v="FDLBU-CD-019-2018"/>
    <s v="ARQUITECTOS JURÍDICA /UN (1) PROCESO TRES (3) C0NTRATOS DE $ 35.700.000 C/U))"/>
    <s v="Presentación de oferta"/>
    <s v="25/01/2018 09:44 AM (UTC -5 horas)"/>
    <n v="107100000"/>
    <s v="Proceso adjudicado y celebrado"/>
    <s v="1) CARLOS IVÁN GARCÍA QUINTERO - 023-2018 - PREDIS_x000a_2) JOEL EMIRO RINCON SIDRAY - 024-2018 - PREDIS_x000a_3) YHAMILA SALINAS RUANO - 025-2018 - PREDIS"/>
    <s v="180_x000a_177_x000a_215"/>
    <s v="CPS"/>
    <x v="1"/>
    <x v="1"/>
  </r>
  <r>
    <n v="28"/>
    <x v="12"/>
    <s v="FDLBU-CD-020-2018 PREDIS y CD-081-2018 PREDIS"/>
    <s v="TECNOLOGO AUXILIAR CONTABLE"/>
    <s v="Presentación de oferta"/>
    <s v="26/01/2018 10:56 PM (UTC -5 horas)"/>
    <n v="25600000"/>
    <s v="Proceso adjudicado y celebrado"/>
    <s v="PEDRO JESUS SANCHEZ MOLINA"/>
    <n v="203"/>
    <s v="CPS"/>
    <x v="1"/>
    <x v="1"/>
  </r>
  <r>
    <s v="29_x000a_30"/>
    <x v="12"/>
    <s v="FDLBU-CD-020-2018 PREDIS y CD-032-2018 PREDIS"/>
    <s v="UN (1) PROCEDO DOS (2) CONTRATOS POR $17.600.000 C/U"/>
    <s v="Presentación de oferta"/>
    <m/>
    <n v="35200000"/>
    <s v="Proceso adjudicado y celebrado"/>
    <s v="1) LEIDY CONSUELO ORTEGON - 020-2018 - PREDIS_x000a_2) IVAN DAVID CÉSPEDES - 032-2018 - PREDIS"/>
    <s v="191_x000a_192"/>
    <s v="CPS"/>
    <x v="1"/>
    <x v="1"/>
  </r>
  <r>
    <s v="31_x000a_32_x000a_33_x000a_34_x000a_35_x000a_36_x000a_37"/>
    <x v="12"/>
    <s v="FDLBU-CD-021-2018"/>
    <s v="ABOGADOS AGP GRUPO II (UN (1) PROCESO SIETE (7) CONTRATOS DE $ 31.500.000 C/U)"/>
    <s v="Presentación de oferta"/>
    <s v="25/01/2018 11:08 AM (UTC -5 horas)"/>
    <n v="220500000"/>
    <s v="Proceso adjudicado y celebrado"/>
    <s v="1) JAIME LARA TAMAYO - 026-2018 - PREDIS_x000a_2) DIANA PAOLA GONZALEZ MURILLO - 027-2018 - PREDIS_x000a_3) DIANA CAROLINA LEÓN VALERO - 028-2018 - PREDIS_x000a_4) SILVIA HELENA MONTENEGRO JARA - 029-2018 - PREDIS_x000a_5) EDWIN JAVIER CIFUENTES VILLAMIZAR - 030-2018 - PREDIS_x000a_6) LINA MARIA ORTIZ CORTAZAR - 042- 2018 - PREDIS_x000a_7) LUIS FERNANDO GONZALEZ ZAPATA - 043-2018 - PREDIS"/>
    <s v="184_x000a_179_x000a_175_x000a_213_x000a_187_x000a_214_x000a_212"/>
    <s v="CPS"/>
    <x v="1"/>
    <x v="1"/>
  </r>
  <r>
    <n v="38"/>
    <x v="12"/>
    <s v="FDLBU-CD-022-2018 SECOP II y 031-2018 PREDIS"/>
    <s v="CONDUCTOR"/>
    <s v="Presentación de oferta"/>
    <s v="25/01/2018 02:53 PM (UTC -5 horas)"/>
    <n v="19800000"/>
    <s v="Proceso adjudicado y celebrado"/>
    <s v="FREDDY GIOVANNY SALAMANCA RAMÍREZ"/>
    <n v="178"/>
    <s v="CPS"/>
    <x v="1"/>
    <x v="1"/>
  </r>
  <r>
    <n v="39"/>
    <x v="12"/>
    <s v="FDLBU-CD-023-2018 SECOP II y 045-2018 PREDIS"/>
    <s v="ABOGADO DESPACHOS COMISORIOS"/>
    <s v="Presentación de oferta"/>
    <s v="26/01/2018 11:44 AM (UTC -5 horas)"/>
    <n v="30100000"/>
    <s v="Proceso adjudicado y celebrado"/>
    <s v="JORGE LUIS NOVOA RODRIGUEZ"/>
    <n v="199"/>
    <s v="CPS"/>
    <x v="1"/>
    <x v="1"/>
  </r>
  <r>
    <n v="40"/>
    <x v="12"/>
    <s v="FDLBU-CD-024-2018 SECOP II y 050-2018 PREDIS"/>
    <s v="AUXILIAR DE ALMACEN"/>
    <s v="Presentación de oferta"/>
    <s v="26/01/2018 11:50 AM (UTC -5 horas)"/>
    <n v="17600000"/>
    <s v="Proceso adjudicado y celebrado"/>
    <s v="JOHNNY JOSÉ QUINTERO MARTÍNEZ"/>
    <n v="201"/>
    <s v="CPS"/>
    <x v="1"/>
    <x v="1"/>
  </r>
  <r>
    <n v="41"/>
    <x v="12"/>
    <s v="FDLBU-DC-025-2018  SECOP II y 076-2018 PREDIS"/>
    <s v="AUXILIAR JAL"/>
    <s v="Presentación de oferta"/>
    <s v="26/01/2018 01:02 PM (UTC -5 horas)"/>
    <n v="17600000"/>
    <s v="Proceso adjudicado y celebrado"/>
    <s v="WILSON ANDRES SALAMANCA ALFONSO"/>
    <n v="202"/>
    <s v="CPS"/>
    <x v="1"/>
    <x v="1"/>
  </r>
  <r>
    <s v="42_x000a_43_x000a_44_x000a_45_x000a_"/>
    <x v="12"/>
    <s v="FDLBU-CD-026-2018"/>
    <s v="ABOGADOS INSPECCIONES (UN (1) PROCESO CUATRO (4) CONTRATOS DE $ 31.500.000 C/U))"/>
    <s v="Presentación de oferta"/>
    <s v="25/01/2018 10:14 PM (UTC -5 horas)"/>
    <n v="126000000"/>
    <s v="Proceso adjudicado y celebrado"/>
    <s v="1) ALEJANDRO CARRILLO RINCÓN - 034-2018 - PREDIS_x000a_2) CONSUELO CHAVARRO PULIDO - 035-2018 - PREDIS_x000a_3) INGRI JOHANA GALINDO CASTILLO - 036-2018 - PREDIS_x000a_4) AIDA LUZ RODRIGUEZ RODRIGUEZ - 037-2018 - PREDIS"/>
    <s v="181_x000a_217_x000a_218_x000a_188"/>
    <s v="CPS"/>
    <x v="1"/>
    <x v="1"/>
  </r>
  <r>
    <n v="0"/>
    <x v="12"/>
    <s v="FDLBU-CD-027-2018"/>
    <s v="ABOGADO COBRO PERSUASIVO"/>
    <s v="Presentación de oferta"/>
    <s v="26/01/2018 01:09 PM (UTC -5 horas)"/>
    <n v="0"/>
    <m/>
    <s v="SIN ADJUDICAR"/>
    <s v="N/A"/>
    <s v="N/A"/>
    <x v="0"/>
    <x v="0"/>
  </r>
  <r>
    <n v="46"/>
    <x v="12"/>
    <s v="FDLBU-CD-028-2018 SECOP II y 051-2018 PREDIS"/>
    <s v="APOYO PIGA"/>
    <s v="Presentación de oferta"/>
    <s v="26/01/2018 01:17 PM (UTC -5 horas)"/>
    <n v="25600000"/>
    <s v="Proceso adjudicado y celebrado"/>
    <s v="LUZ MARINA TIQUE CORREA"/>
    <n v="225"/>
    <s v="CPS"/>
    <x v="1"/>
    <x v="1"/>
  </r>
  <r>
    <n v="47"/>
    <x v="12"/>
    <s v="FDLBU-CD-029-2018 SECOP II y 033-2018 PREDIS"/>
    <s v="PROFESIONAL INSTANCIAS DE PARTICIPACIÓN"/>
    <s v="Presentación de oferta"/>
    <s v="25/01/2018 09:00 PM (UTC -5 horas)"/>
    <n v="46400000"/>
    <s v="Proceso adjudicado y celebrado"/>
    <s v="RAFAEL PEÑA HERRERA"/>
    <n v="189"/>
    <s v="CPS"/>
    <x v="1"/>
    <x v="1"/>
  </r>
  <r>
    <n v="48"/>
    <x v="12"/>
    <s v="FDLBU-CD-030-2018 SECOP II y 056-2018 PREDIS"/>
    <s v="INGENIERO DE INFRAESTRUCTURA"/>
    <s v="Presentación de oferta"/>
    <s v="25/01/2018 05:23 PM (UTC -5 horas)"/>
    <n v="60500000"/>
    <s v="Proceso adjudicado y celebrado"/>
    <s v="CARLOS JESUS CORRERA FOREREO"/>
    <n v="224"/>
    <s v="CPS"/>
    <x v="1"/>
    <x v="1"/>
  </r>
  <r>
    <n v="49"/>
    <x v="12"/>
    <s v="FDLBU-CD-031-2018 -SECOP II y 079 -2018 PREDIS"/>
    <s v="PROFESIONAL DE PRENSA"/>
    <s v="Presentación de oferta"/>
    <s v="26/01/2018 01:27 PM (UTC -5 horas)"/>
    <n v="31500000"/>
    <s v="Proceso adjudicado y celebrado"/>
    <s v="JULIETH PAOLA GOMEZ LEMA"/>
    <n v="208"/>
    <s v="CPS"/>
    <x v="1"/>
    <x v="1"/>
  </r>
  <r>
    <n v="50"/>
    <x v="12"/>
    <s v="FDLBU-CD-032-2018 SECOP II y 068 -2018 PREDIS"/>
    <s v="GESTOR COMUNICACIONES"/>
    <s v="Presentación de oferta"/>
    <s v="25/01/2018 07:48 PM (UTC -5 horas)"/>
    <n v="42000000"/>
    <s v="Proceso adjudicado y celebrado"/>
    <s v="JUAN DAVID BERMUDEZ JÁCOME"/>
    <n v="233"/>
    <s v="CPS"/>
    <x v="1"/>
    <x v="1"/>
  </r>
  <r>
    <n v="51"/>
    <x v="12"/>
    <s v="FDLBU-CD-033-2018 SECOP II y 046-2018 PREDIS"/>
    <s v="GESTOR PIGA"/>
    <s v="Presentación de oferta"/>
    <s v="26/01/2018 12:11 PM (UTC -5 horas)"/>
    <n v="35700000"/>
    <s v="Proceso adjudicado y celebrado"/>
    <s v="MARTHA ESPERANZA MARTÍNEZ RODRÍGUEZ"/>
    <n v="231"/>
    <s v="CPS"/>
    <x v="1"/>
    <x v="1"/>
  </r>
  <r>
    <s v="52_x000a_53_x000a_54_x000a_55"/>
    <x v="12"/>
    <s v="FDLBU-CD-034-2018"/>
    <s v="INGENIEROS Y ARQUITECTOS DE INSPECCIONES (UN (1) PROCESO (4) DE CONTRATOS DE $ 35.700.000 C/U)"/>
    <s v="Presentación de oferta"/>
    <s v="26/01/2018 06:00 AM (UTC -5 horas)"/>
    <n v="142800000"/>
    <s v="Proceso adjudicado y celebrado"/>
    <s v="1) JOAQUÍN CISNEROS - 038-2018 - PREDIS_x000a_2) PAOLA ANDREA RANGEL MARTINEZ - 039-2018 - PREDIS_x000a_3) CARLOS ARMANDO CAVIATIVA PALENCIA - 040-2018 - PREDIS_x000a_4) WILMER FERNEY BALLEN HERRERA - 041-2018 - PREDIS"/>
    <s v="185_x000a_222_x000a_223_x000a_186"/>
    <s v="CPS"/>
    <x v="1"/>
    <x v="1"/>
  </r>
  <r>
    <s v="56_x000a_57"/>
    <x v="12"/>
    <s v="FDLBU-CD-35-2018"/>
    <s v="INGENIERO DE INFRAESTRUCTURA (UN (1) PROCESO (2) CONTRATOS DE $ 54.450.000)"/>
    <s v="Presentación de oferta"/>
    <s v="26/01/2018 11:54 AM (UTC -5 horas)"/>
    <n v="108900000"/>
    <s v="Proceso adjudicado y celebrado"/>
    <s v="1) ANGELICA PAOLA VELASQUEZ BEDOYA - 048-2018 - PREDIS_x000a_2) RUBEN DARIO DIAZ ARANGO - 049-2018 - PREDIS"/>
    <s v="226_x000a_227"/>
    <s v="CPS"/>
    <x v="1"/>
    <x v="1"/>
  </r>
  <r>
    <s v="58_x000a_59"/>
    <x v="12"/>
    <s v="FDLBU-CD-36-2018"/>
    <s v="ABOGADOS ADM (UN (1) PROCESO (2) CONTRATOS de $ 38.500.000 C/U)"/>
    <s v="Presentación de oferta"/>
    <s v="26/01/2018 12:08 PM (UTC -5 horas)"/>
    <n v="77000000"/>
    <s v="Proceso adjudicado y celebrado"/>
    <s v="1) JOSE LUIS PANESSO GARCÍA - 058-2018 - PREDIS_x000a_2) JULIE CAROLINA BRICENO ALVAREZ - 078-2018 - PREDIS"/>
    <s v="210_x000a_211"/>
    <s v="CPS"/>
    <x v="1"/>
    <x v="1"/>
  </r>
  <r>
    <n v="60"/>
    <x v="12"/>
    <s v="FDLBU-CD-037-2018 SECOP II y 047-2018 PREDIS"/>
    <s v="PLANEACIÓN"/>
    <s v="Presentación de oferta"/>
    <s v="26/01/2018 11:51 AM (UTC -5 horas)"/>
    <n v="39600000"/>
    <s v="Proceso adjudicado y celebrado"/>
    <s v="LAURA CATALINA MARTINEZ CASTILLO"/>
    <n v="194"/>
    <s v="CPS"/>
    <x v="1"/>
    <x v="1"/>
  </r>
  <r>
    <n v="61"/>
    <x v="12"/>
    <s v="FDLBU-CD-038-2018 SECOP II y 062-2018 PREDIS"/>
    <s v="REFERENTE SOCIAL"/>
    <s v="Presentación de oferta"/>
    <s v="26/01/2018 12:17 PM (UTC -5 horas)"/>
    <n v="42960000"/>
    <s v="Proceso adjudicado y celebrado"/>
    <s v="ANGÉLICA MARÍA ANGARITA SERRANO"/>
    <n v="232"/>
    <s v="CPS"/>
    <x v="1"/>
    <x v="1"/>
  </r>
  <r>
    <s v="62_x000a_63"/>
    <x v="12"/>
    <s v="FDLBU-CD-039-2018"/>
    <s v="PLANEACION ESPECIALIZADO (UN (1) PROCESO (2) CONTRATOS de $53.200.000 c/u)"/>
    <s v="Presentación de oferta"/>
    <s v="26/01/2018 12:43 PM (UTC -5 horas)"/>
    <n v="106400000"/>
    <s v="Proceso adjudicado y celebrado"/>
    <s v="1) ANDRÉS FELIPE MONTOY ORTEGÓN - 054-2018 - PREDIS_x000a_2) FERNANDO JAVIER AVILA INSUSTY - 055-2018 - PREDIS "/>
    <s v="197_x000a_198"/>
    <s v="CPS"/>
    <x v="1"/>
    <x v="1"/>
  </r>
  <r>
    <s v="64_x000a_65"/>
    <x v="12"/>
    <s v="FDLBU-CD-040-2018"/>
    <s v="PROFESIONALES DE PLANEACIÓN (UN (1) PROCESO DOS (2) CONTRATOS DE $ 44.000.000 C/U)"/>
    <s v="Presentación de oferta"/>
    <s v="26/01/2018 11:19 AM (UTC -5 horas)"/>
    <n v="88000000"/>
    <s v="Proceso adjudicado y celebrado"/>
    <s v="1) RENEE MAURICIO QUIMBAY BARRERA - 044-2018 - PREDIS_x000a_2) JORGE ANDRÉS RIAÑO LEÓN - 059-2018 - PREDIS"/>
    <s v="195_x000a_196"/>
    <s v="CPS"/>
    <x v="1"/>
    <x v="1"/>
  </r>
  <r>
    <s v="66_x000a_67"/>
    <x v="12"/>
    <s v="FDLBU-CD-041-2017"/>
    <s v="PARTICIPACION (UN PROCESO (2) CONTRATOS. 1) $) 35.700.000 y 2) $ 34.650.000)"/>
    <s v="Presentación de oferta"/>
    <s v="26/01/2018 03:01 PM (UTC -5 horas)"/>
    <n v="70350000"/>
    <s v="Proceso adjudicado y celebrado"/>
    <s v="1) WALTER ALIRIO RIVERA - 063-2018 - PREDIS_x000a_2) ANGIE PAOLA TORRES SERRATO - 065-2018 - PREDIS"/>
    <s v="234_x000a_235"/>
    <s v="CPS"/>
    <x v="1"/>
    <x v="1"/>
  </r>
  <r>
    <s v="68_x000a_69"/>
    <x v="12"/>
    <s v="FDLBU-CD-042-2018"/>
    <s v="APOYO DESPACHO (UN (1) PROCESO (2) CONTRATOS C/U POR $52.500.000)"/>
    <s v="Presentación de oferta"/>
    <s v="26/01/2018 01:50 PM (UTC -5 horas)"/>
    <n v="105000000"/>
    <s v="Proceso adjudicado y celebrado"/>
    <s v="1) LEONARDO ALFONSO MOYA - 052-2018 - PREDIS_x000a_2) OSCAR DUARTE PINILLA PINILLA - 053-2018 - PREDIS"/>
    <s v="205_x000a_204"/>
    <s v="CPS"/>
    <x v="1"/>
    <x v="1"/>
  </r>
  <r>
    <n v="70"/>
    <x v="12"/>
    <s v="FDLBU-CD-043-2018 SECOP II y 075 -2018 PREDIS"/>
    <s v="comunicaciones"/>
    <s v="Presentación de oferta"/>
    <s v="26/01/2018 02:38 PM (UTC -5 horas)"/>
    <n v="105000000"/>
    <s v="Proceso adjudicado y celebrado"/>
    <s v="JEISSON CAMILO URBINA MARTÍNEZ"/>
    <n v="207"/>
    <s v="CPS"/>
    <x v="1"/>
    <x v="1"/>
  </r>
  <r>
    <n v="71"/>
    <x v="12"/>
    <s v="FDLBU-CD-044-2018 SECOP II y 060-2018 PREDIS"/>
    <s v="ARTES PLASTICAS"/>
    <s v="Presentación de oferta"/>
    <s v="26/01/2018 05:12 PM (UTC -5 horas)"/>
    <n v="36000000"/>
    <s v="Proceso adjudicado y celebrado"/>
    <s v="ANGIE NATALIA GÓMEZ GUTIERREZ"/>
    <n v="228"/>
    <s v="CPS"/>
    <x v="1"/>
    <x v="1"/>
  </r>
  <r>
    <n v="72"/>
    <x v="12"/>
    <s v="FDLBU-CD-045-2018 SECOP II y 077-2018 PREDIS"/>
    <s v="APOYO PRESUPUESTO"/>
    <s v="Presentación de oferta"/>
    <s v="26/01/2018 03:33 PM (UTC -5 horas)"/>
    <n v="31500000"/>
    <s v="Proceso adjudicado y celebrado"/>
    <s v="JOSE RAUL PINILLA CHILLON"/>
    <n v="241"/>
    <s v="CPS"/>
    <x v="1"/>
    <x v="1"/>
  </r>
  <r>
    <n v="73"/>
    <x v="12"/>
    <s v="FDLBU-CD-046-2018 SECOP II y 057-2018 PREDIS"/>
    <s v="Respuesta organos de control"/>
    <s v="Presentación de oferta"/>
    <s v="26/01/2018 05:23 PM (UTC -5 horas)"/>
    <n v="34650000"/>
    <s v="Proceso adjudicado y celebrado"/>
    <s v="MARIA FERNANDA LONDOÑO GALLEGO"/>
    <n v="209"/>
    <s v="CPS"/>
    <x v="1"/>
    <x v="1"/>
  </r>
  <r>
    <n v="0"/>
    <x v="12"/>
    <s v="FDLBU-CD-047-2018"/>
    <s v="DISEÑADOR"/>
    <s v="Presentación de oferta"/>
    <s v="26/01/2018 04:24 PM (UTC -5 horas)"/>
    <n v="0"/>
    <s v="Proceso adjudicado y celebrado"/>
    <s v="NAYIBE RODRIGUEZ MARTINEZ"/>
    <s v="N/A"/>
    <s v="N/A"/>
    <x v="0"/>
    <x v="0"/>
  </r>
  <r>
    <n v="74"/>
    <x v="12"/>
    <s v="FDLBU-CD-048-2018 -SECOP II y 080-2018 PREDIS"/>
    <s v="GESTION RIESGO"/>
    <s v="Presentación de oferta"/>
    <s v="26/01/2018 05:54 PM (UTC -5 horas)"/>
    <n v="36000000"/>
    <s v="Proceso adjudicado y celebrado"/>
    <s v="JORGE ANDRES FIERRO SANCHEZ"/>
    <n v="206"/>
    <s v="CPS"/>
    <x v="1"/>
    <x v="1"/>
  </r>
  <r>
    <n v="75"/>
    <x v="12"/>
    <s v="FDLBU-CD-049-2018 SECOP II y 061 -2018 PREDIS"/>
    <s v="CALIDAD"/>
    <s v="Presentación de oferta"/>
    <s v="26/01/2018 06:47 PM (UTC -5 horas)"/>
    <n v="35700000"/>
    <s v="Proceso adjudicado y celebrado"/>
    <s v="NAYIBE RODRIGUEZ MARTINEZ"/>
    <n v="193"/>
    <s v="CPS"/>
    <x v="1"/>
    <x v="1"/>
  </r>
  <r>
    <n v="76"/>
    <x v="12"/>
    <s v="FDLBU-CD-050-2018 -SECOP II y 066 -2018 PREDIS PREDIS"/>
    <s v="ASESOR DE DESPACHO"/>
    <s v="Presentación de oferta"/>
    <s v="26/01/2018 06:59 PM (UTC -5 horas)"/>
    <n v="46550000"/>
    <s v="Proceso adjudicado y celebrado"/>
    <s v="ELKIN JWISEB HUERTAS CARRASQUILLA"/>
    <n v="242"/>
    <s v="CPS"/>
    <x v="1"/>
    <x v="1"/>
  </r>
  <r>
    <n v="77"/>
    <x v="12"/>
    <s v="FDLBU-CD-051-2018 SECOP II y 071 -2018 PREDIS"/>
    <s v="ABOGADO COBRO PERSUASIVO"/>
    <s v="Presentación de oferta"/>
    <s v="26/01/2018 07:19 PM (UTC -5 horas)"/>
    <n v="31500000"/>
    <s v="Proceso adjudicado y celebrado"/>
    <s v="JORGE ARMANDO SOLANO PEÑA"/>
    <n v="216"/>
    <s v="CPS"/>
    <x v="1"/>
    <x v="1"/>
  </r>
  <r>
    <n v="78"/>
    <x v="12"/>
    <s v="FDLBU-CD-052-2018 SECOP II y 067 -2018 PREDIS"/>
    <s v="AUX ARCHIVO"/>
    <s v="Presentación de oferta"/>
    <s v="26/01/2018 08:16 PM (UTC -5 horas)"/>
    <n v="15400000"/>
    <s v="Proceso adjudicado y celebrado"/>
    <s v="KATHERINE VILLA SILVA"/>
    <n v="236"/>
    <s v="CPS"/>
    <x v="1"/>
    <x v="1"/>
  </r>
  <r>
    <n v="79"/>
    <x v="12"/>
    <s v="FDLBU-CD-053-2018 SECOP II y 069 -2018 PREDIS"/>
    <s v="TECNICO SUBSIDIO C"/>
    <s v="Presentación de oferta"/>
    <s v="26/01/2018 07:58 PM (UTC -5 horas)"/>
    <n v="27360000"/>
    <s v="Proceso adjudicado y celebrado"/>
    <s v="DAIRO ALEXANDER BUSTOS TRIANA"/>
    <n v="237"/>
    <s v="CPS"/>
    <x v="1"/>
    <x v="1"/>
  </r>
  <r>
    <n v="80"/>
    <x v="12"/>
    <s v="FDLBU-CD-070-2018 - PREDIS"/>
    <s v="PRESTACION DE SERVICIOS"/>
    <s v="Presentación de oferta"/>
    <m/>
    <n v="35700000"/>
    <s v="Proceso adjudicado y celebrado"/>
    <s v="MANUELA GÓMEZ MORENO"/>
    <n v="243"/>
    <s v="CPS"/>
    <x v="1"/>
    <x v="1"/>
  </r>
  <r>
    <n v="81"/>
    <x v="12"/>
    <s v="FDLBU-CD-073-2018"/>
    <s v="TECNICO AUXILIAR AREA DE DESARROLLO LOCAL"/>
    <s v="Presentación de oferta"/>
    <s v="15/08/2018 04:29 PM (UTC -5 horas)"/>
    <n v="13007678"/>
    <s v="Proceso adjudicado y celebrado"/>
    <s v="SAMUEL DAVID CAMACHO ORTIZ"/>
    <n v="437"/>
    <s v="CPS"/>
    <x v="1"/>
    <x v="1"/>
  </r>
  <r>
    <n v="82"/>
    <x v="12"/>
    <s v="FDLBU-CD-074-2018"/>
    <s v="ABOGADO DESPACHO"/>
    <s v="Presentación de oferta"/>
    <s v="17/08/2018 05:01 PM (UTC -5 horas)"/>
    <n v="31500000"/>
    <s v="Proceso adjudicado y celebrado"/>
    <s v="WBEIMAR ARNULFO HERNANDEZ ROA"/>
    <n v="443"/>
    <s v="CPS"/>
    <x v="1"/>
    <x v="1"/>
  </r>
  <r>
    <n v="83"/>
    <x v="12"/>
    <s v="FDLBU-CD-075-2018"/>
    <s v="INGENIERO INFRAESTRUCTURA"/>
    <s v="Presentación de oferta"/>
    <s v="27/08/2018 10:46 AM (UTC -5 horas)"/>
    <n v="31500000"/>
    <s v="Proceso adjudicado y celebrado"/>
    <s v="KARLO FERNANDEZ CALA"/>
    <n v="451"/>
    <s v="CPS"/>
    <x v="1"/>
    <x v="1"/>
  </r>
  <r>
    <n v="84"/>
    <x v="12"/>
    <s v="FDLBU-CD-076-2018"/>
    <s v="PROFESIONAL ESPECIALIZADO DE PLANEACION"/>
    <s v="Presentación de oferta"/>
    <s v="27/08/2018 04:14 PM (UTC -5 horas)"/>
    <n v="26166667"/>
    <s v="Proceso adjudicado y celebrado"/>
    <s v="IVAN MAURICIO MEJÍA CASTRO"/>
    <n v="453"/>
    <s v="CPS"/>
    <x v="1"/>
    <x v="1"/>
  </r>
  <r>
    <n v="85"/>
    <x v="12"/>
    <s v="FDLBU-CD-077-2018"/>
    <s v="ABOGADO ASESOR DE CONTRATACION"/>
    <s v="Presentación de oferta"/>
    <s v="30/08/2018 12:16 PM (UTC -5 horas)"/>
    <n v="27265000"/>
    <s v="Proceso adjudicado y celebrado"/>
    <s v="XIMENA LOMBANA RIAÑO"/>
    <n v="485"/>
    <s v="CPS"/>
    <x v="1"/>
    <x v="1"/>
  </r>
  <r>
    <s v="86_x000a_87_x000a_88_x000a_89"/>
    <x v="12"/>
    <s v="FDLBU-CD-078-2018"/>
    <s v="ABOGADOS OFICINA JURIDICA. (4 CONTRATOS C/U POR $ 18.450.000)"/>
    <s v="Presentación de oferta"/>
    <s v="03/09/2018 09:49 AM (UTC -5 horas)"/>
    <n v="73800000"/>
    <s v="Proceso adjudicado y celebrado"/>
    <s v="1) DIANA PAOLA GONZALEZ MURILLO_x000a_2) LINA MARIA ORTIZ CORTAZAR _x000a_3) EDWIN JAVIER CIFUENTES VILLAMIZAR_x000a_4) SANDRA MILENA GUARNIZO RUDA"/>
    <s v="487_x000a_488_x000a_489_x000a_495"/>
    <s v="CPS"/>
    <x v="1"/>
    <x v="1"/>
  </r>
  <r>
    <n v="90"/>
    <x v="12"/>
    <s v="FDLBU-CD-079-2018"/>
    <s v="ABOGADO DESPACHOS COMISORIOS"/>
    <s v="Presentación de oferta"/>
    <s v="04/09/2018 10:34 AM (UTC -5 horas)"/>
    <n v="17630000"/>
    <s v="Proceso adjudicado y celebrado"/>
    <s v="JORGE LUIS NOVOA RODRIGUEZ"/>
    <n v="492"/>
    <s v="CPS"/>
    <x v="1"/>
    <x v="1"/>
  </r>
  <r>
    <n v="91"/>
    <x v="12"/>
    <s v="FDLBU-CD-080-2018"/>
    <s v="ARQUITECTO O INGENIERO DE INSPECCIONES"/>
    <s v="Presentación de oferta"/>
    <s v="04/09/2018 05:39 PM (UTC -5 horas)"/>
    <n v="20910000"/>
    <s v="Proceso adjudicado y celebrado"/>
    <s v="HIPOLITO ACOSTA FORERO"/>
    <n v="497"/>
    <s v="CPS"/>
    <x v="1"/>
    <x v="1"/>
  </r>
  <r>
    <n v="92"/>
    <x v="12"/>
    <s v="FDLBU-CD-081-2018"/>
    <s v="PROFESIONAL DE PRESUPUESTO"/>
    <s v="Presentación de oferta"/>
    <s v="06/09/2018 03:45 PM (UTC -5 horas)"/>
    <n v="18000000"/>
    <s v="Proceso adjudicado y celebrado"/>
    <s v="JOSE RAUL PINILLA CHILLON"/>
    <n v="493"/>
    <s v="CPS"/>
    <x v="1"/>
    <x v="1"/>
  </r>
  <r>
    <n v="93"/>
    <x v="12"/>
    <s v="FDLBU-CD-082-2018"/>
    <s v="DISEÑADOR"/>
    <s v="Presentación de oferta"/>
    <s v="06/09/2018 03:47 PM (UTC -5 horas)"/>
    <n v="26000000"/>
    <s v="Proceso adjudicado y celebrado"/>
    <s v="JEISSON CAMILO URBINA MARTÍNEZ"/>
    <n v="494"/>
    <s v="CPS"/>
    <x v="1"/>
    <x v="1"/>
  </r>
  <r>
    <n v="94"/>
    <x v="12"/>
    <s v="FDLBU-CD-083-2018"/>
    <s v="AUXILIAR DE ARCHIVO"/>
    <s v="Presentación de oferta"/>
    <s v="07/09/2018 11:58 AM (UTC -5 horas)"/>
    <n v="8800000"/>
    <s v="Proceso adjudicado y celebrado"/>
    <s v="ANA ISABEL BEJARANO BABATIVA"/>
    <n v="496"/>
    <s v="CPS"/>
    <x v="1"/>
    <x v="1"/>
  </r>
  <r>
    <n v="95"/>
    <x v="12"/>
    <s v="FDLBU-CD-085-2018"/>
    <s v="ABOGADO INSPECCIONES"/>
    <s v="Presentación de oferta"/>
    <s v="11/09/2018 09:55 PM (UTC -5 horas)"/>
    <n v="18000000"/>
    <s v="Proceso adjudicado y celebrado"/>
    <s v="ENERIET DAZA ARIZA"/>
    <n v="499"/>
    <s v="CPS"/>
    <x v="1"/>
    <x v="1"/>
  </r>
  <r>
    <n v="96"/>
    <x v="12"/>
    <s v="FDLBU-CD-086-2018"/>
    <s v="ABOGADO COBRO PERSUASIVO"/>
    <s v="Presentación de oferta"/>
    <s v="12/09/2018 01:48 PM (UTC -5 horas)"/>
    <n v="18000000"/>
    <s v="Proceso adjudicado y celebrado"/>
    <s v="JORGE ARMANDO SOLANO PEÑA"/>
    <n v="500"/>
    <s v="CPS"/>
    <x v="1"/>
    <x v="1"/>
  </r>
  <r>
    <n v="97"/>
    <x v="12"/>
    <s v="FDLBU-CD-087-2018"/>
    <s v="ABOGADO DE OBRAS"/>
    <s v="Presentación de oferta"/>
    <s v="12/09/2018 03:21 PM (UTC -5 horas)"/>
    <n v="22000000"/>
    <s v="Proceso adjudicado y celebrado"/>
    <s v="MERLY JOHANNA GARCIA LOPEZ"/>
    <n v="503"/>
    <s v="CPS"/>
    <x v="1"/>
    <x v="1"/>
  </r>
  <r>
    <n v="98"/>
    <x v="12"/>
    <s v="FDLBU-CD-088-2018"/>
    <s v="ABOGADO INSPECCIONES "/>
    <s v="Presentación de oferta"/>
    <s v="12/09/2018 03:44 PM (UTC -5 horas)"/>
    <n v="18000000"/>
    <s v="Proceso adjudicado y celebrado"/>
    <s v="INGRI JOHANA GALINDO CASTILLO"/>
    <n v="504"/>
    <s v="CPS"/>
    <x v="1"/>
    <x v="1"/>
  </r>
  <r>
    <n v="99"/>
    <x v="12"/>
    <s v="FDLBU-CD-089-2018"/>
    <s v="ABOGADO INSPECCIONES"/>
    <s v="Presentación de oferta"/>
    <s v="12/09/2018 04:17 PM (UTC -5 horas)"/>
    <n v="18000000"/>
    <s v="Proceso adjudicado y celebrado"/>
    <s v="ALEJANDRO CARRILLO RINCON"/>
    <n v="505"/>
    <s v="CPS"/>
    <x v="1"/>
    <x v="1"/>
  </r>
  <r>
    <n v="100"/>
    <x v="12"/>
    <s v="FDLBU-CD-090-2018"/>
    <s v="ABOGADA ENLACE JDCA Y OBRAS"/>
    <s v="Presentación de oferta"/>
    <s v="13/09/2018 12:53 PM (UTC -5 horas)"/>
    <n v="18000000"/>
    <s v="Proceso adjudicado y celebrado"/>
    <s v="KATERIN DANAY MERCADO HOYOS"/>
    <n v="506"/>
    <s v="CPS"/>
    <x v="1"/>
    <x v="1"/>
  </r>
  <r>
    <n v="101"/>
    <x v="12"/>
    <s v="FDLBU-CD-092-2018"/>
    <s v="PROFESIONAL 3 JURIDICA"/>
    <s v="Presentación de oferta"/>
    <s v="19/09/2018 10:12 AM (UTC -5 horas)"/>
    <n v="22000000"/>
    <s v="Proceso adjudicado y celebrado"/>
    <s v="CECILIA SOSA GOMEZ"/>
    <n v="510"/>
    <s v="CPS"/>
    <x v="1"/>
    <x v="1"/>
  </r>
  <r>
    <n v="102"/>
    <x v="12"/>
    <s v="FDLBU-CD-093-2018"/>
    <s v="PROFESIONAL DE PARTICIPACION 1"/>
    <s v="Presentación de oferta"/>
    <s v="19/09/2018 03:27 PM (UTC -5 horas)"/>
    <n v="19800000"/>
    <s v="Proceso adjudicado y celebrado"/>
    <s v="jose darwin sanguino velez"/>
    <n v="511"/>
    <s v="CPS"/>
    <x v="1"/>
    <x v="1"/>
  </r>
  <r>
    <n v="103"/>
    <x v="12"/>
    <s v="FDLBU-CD-094-2018"/>
    <s v="ARQUITECTA SEDE CENTRAL"/>
    <s v="Presentación de oferta"/>
    <s v="26/09/2018 04:29 PM (UTC -5 horas)"/>
    <n v="24500000"/>
    <s v="Proceso adjudicado y celebrado"/>
    <s v="CLAUDIA PATRICIA HERNANDEZ DUARTE "/>
    <n v="546"/>
    <s v="CPS"/>
    <x v="1"/>
    <x v="1"/>
  </r>
  <r>
    <n v="104"/>
    <x v="12"/>
    <s v="FDLBU-CD-095-2018"/>
    <s v="ARQUITECTO INSPECCIONES"/>
    <s v="Presentación de oferta"/>
    <s v="26/09/2018 04:03 PM (UTC -5 horas)"/>
    <n v="17850000"/>
    <s v="Proceso adjudicado y celebrado"/>
    <s v="Marlies Ingrid Ulloa"/>
    <n v="547"/>
    <s v="CPS"/>
    <x v="1"/>
    <x v="1"/>
  </r>
  <r>
    <n v="105"/>
    <x v="12"/>
    <s v="FDLBU-CD-096-2018"/>
    <s v="ABOGADO OFICINA JURÍDICA"/>
    <s v="Presentación de oferta"/>
    <s v="26/09/2018 04:48 PM (U"/>
    <n v="15750000"/>
    <s v="Proceso adjudicado y celebrado"/>
    <s v="yexuly yojana nieto florez"/>
    <n v="548"/>
    <s v="CPS"/>
    <x v="1"/>
    <x v="1"/>
  </r>
  <r>
    <n v="106"/>
    <x v="12"/>
    <s v="FDLBU-CD-097-2018"/>
    <s v="PROFESIONAL AGRONOMO"/>
    <s v="Presentación de oferta"/>
    <s v="26/09/2018 05:24 PM (UTC -5 horas)"/>
    <n v="17499822"/>
    <s v="Proceso adjudicado y celebrado"/>
    <s v="fernando florez mora"/>
    <n v="549"/>
    <s v="CPS"/>
    <x v="1"/>
    <x v="1"/>
  </r>
  <r>
    <n v="107"/>
    <x v="12"/>
    <s v="FDLBU-CD-098-2018"/>
    <s v="ABOGADOS DIAL  (VARIOS)"/>
    <s v="Presentación de oferta"/>
    <s v="28/09/2018 08:54 AM (UTC -5 horas)"/>
    <n v="15750000"/>
    <s v="Proceso adjudicado y celebrado"/>
    <s v="william javier rivera mendoza"/>
    <n v="550"/>
    <s v="CPS"/>
    <x v="1"/>
    <x v="1"/>
  </r>
  <r>
    <n v="108"/>
    <x v="12"/>
    <s v="FDLBU-CD-100-2018"/>
    <s v="SUBSIDIO C"/>
    <s v="Presentación de oferta"/>
    <s v="01/10/2018 05:53 PM (UTC -5 horas)"/>
    <n v="7000000"/>
    <s v="Proceso adjudicado y celebrado"/>
    <s v="ANGIE ELIZABETH EUSSE GUTIERREZ"/>
    <n v="553"/>
    <s v="CPS"/>
    <x v="1"/>
    <x v="1"/>
  </r>
  <r>
    <n v="109"/>
    <x v="12"/>
    <s v="FDLBU-CD-102-2018"/>
    <s v="PROFESIONAL PLANEACION"/>
    <s v="Presentación de oferta"/>
    <s v="02/10/2018 11:19 AM (UTC -5 horas)"/>
    <n v="23275000"/>
    <s v="Proceso adjudicado y celebrado"/>
    <s v="1) andres felipe monroy ortegon"/>
    <n v="552"/>
    <s v="CPS"/>
    <x v="1"/>
    <x v="1"/>
  </r>
  <r>
    <n v="110"/>
    <x v="12"/>
    <s v="FDLBU-CD-103-2018"/>
    <s v="PROFESIONAL PLANEACION - RECREACION Y DEPORTE"/>
    <s v="Presentación de oferta"/>
    <s v="02/10/2018 04:02 PM (UTC -5 horas)"/>
    <n v="13500000"/>
    <s v="Proceso adjudicado y celebrado"/>
    <s v="ANGIE NATALIA GÓMEZ GUTIERREZ"/>
    <n v="555"/>
    <s v="CPS"/>
    <x v="1"/>
    <x v="1"/>
  </r>
  <r>
    <n v="111"/>
    <x v="12"/>
    <s v="FDLBU-CD-104-2018"/>
    <s v="PROFESIONAL PLANEACION CULTURA"/>
    <s v="Presentación de oferta"/>
    <s v="02/10/2018 04:17 PM (UTC -5 horas)"/>
    <n v="14850000"/>
    <s v="Proceso adjudicado y celebrado"/>
    <s v="LAURA CATALINA MARTINEZ CASTILLO"/>
    <n v="556"/>
    <s v="CPS"/>
    <x v="1"/>
    <x v="1"/>
  </r>
  <r>
    <n v="112"/>
    <x v="12"/>
    <s v="FDLBU-CD-105-2018"/>
    <s v="AUXILIAR ALMACEN"/>
    <s v="Presentación de oferta"/>
    <s v="03/10/2018 04:26 PM (UTC -5 horas)"/>
    <n v="6380000"/>
    <s v="Proceso adjudicado y celebrado"/>
    <s v="johnny jose quintero martinez"/>
    <n v="554"/>
    <s v="CPS"/>
    <x v="1"/>
    <x v="1"/>
  </r>
  <r>
    <s v="113_x000a_114"/>
    <x v="12"/>
    <s v="FDLBU-CD-106-2018"/>
    <s v="ABOGADOS (02) DIAL (DE $13.500.00 C/U)"/>
    <s v="Presentación de oferta"/>
    <s v="05/10/2018 11:11 AM (UTC -5 horas)"/>
    <n v="27000000"/>
    <s v="Proceso adjudicado y celebrado"/>
    <s v="1) robert erick prieto casallas_x000a_2) jose rusvelt murcia jaramillo"/>
    <s v="558-567"/>
    <s v="CPS"/>
    <x v="1"/>
    <x v="1"/>
  </r>
  <r>
    <n v="115"/>
    <x v="12"/>
    <s v="FDLBU-CD-107-2018"/>
    <s v="ARQUITECTOS E INGENIEROS DIAL "/>
    <s v="Presentación de oferta"/>
    <s v="05/10/2018 11:12 AM (UTC -5 horas)"/>
    <n v="13500000"/>
    <s v="Proceso adjudicado y celebrado"/>
    <s v="JUAN CARLOS ROJAS ROJAS"/>
    <n v="563"/>
    <s v="CPS"/>
    <x v="1"/>
    <x v="1"/>
  </r>
  <r>
    <n v="116"/>
    <x v="12"/>
    <s v="FDLBU-CD-108-2018"/>
    <s v="PARTICIPACION"/>
    <s v="Presentación de oferta"/>
    <s v="05/10/2018 04:03 PM (UTC -5 horas)"/>
    <n v="17400000"/>
    <s v="Proceso adjudicado y celebrado"/>
    <s v="JUAN CARLOS CARRERO MANCERA"/>
    <n v="561"/>
    <s v="CPS"/>
    <x v="1"/>
    <x v="1"/>
  </r>
  <r>
    <n v="117"/>
    <x v="12"/>
    <s v="FDLBU-CD-109-2018"/>
    <s v="PROFESIONAL DE SEGUIMIENTO"/>
    <s v="Presentación de oferta"/>
    <s v="05/10/2018 05:08 PM (UTC -5 horas)"/>
    <n v="12500000"/>
    <s v="Proceso adjudicado y celebrado"/>
    <s v="Daniel Felipe Santiago Cohen"/>
    <n v="566"/>
    <s v="CPS"/>
    <x v="1"/>
    <x v="1"/>
  </r>
  <r>
    <n v="118"/>
    <x v="12"/>
    <s v="FDLBU-CD-111-2018"/>
    <s v="ASESORA DE DESCONGESTIÓN"/>
    <s v="Presentación de oferta"/>
    <s v="05/10/2018 05:18 PM (UTC -5 horas)"/>
    <n v="17983333"/>
    <s v="Proceso adjudicado y celebrado"/>
    <s v="adriana liliana cardenas villalobos"/>
    <n v="560"/>
    <s v="CPS"/>
    <x v="1"/>
    <x v="1"/>
  </r>
  <r>
    <n v="119"/>
    <x v="12"/>
    <s v="FDLBU-CD-112-2018"/>
    <s v="SUPERVISOR AYUDAS TÉCNICAS"/>
    <s v="Presentación de oferta"/>
    <s v="10/10/2018 02:43 PM (UTC -5 horas)"/>
    <n v="18000000"/>
    <s v="Proceso adjudicado y celebrado"/>
    <s v="CARLOS ARTURO LÓPEZ BARRIOS"/>
    <n v="568"/>
    <s v="CPS"/>
    <x v="1"/>
    <x v="1"/>
  </r>
  <r>
    <n v="120"/>
    <x v="12"/>
    <s v="FDLBU-CD-113-2018"/>
    <s v="AUXILIAR JAL"/>
    <s v="Presentación de oferta"/>
    <s v="19/10/2018 09:50 AM (UTC -5 horas)"/>
    <n v="6600000"/>
    <s v="Proceso adjudicado y celebrado"/>
    <m/>
    <s v="SIN"/>
    <s v="CPS"/>
    <x v="1"/>
    <x v="3"/>
  </r>
  <r>
    <n v="121"/>
    <x v="12"/>
    <s v="FDLBU-CD-115-2018"/>
    <s v="AUXILIAR INSPECCIONES"/>
    <s v="Presentación de oferta"/>
    <s v="22/10/2018 12:30 PM (UTC -5 horas)"/>
    <n v="4080000"/>
    <s v="Proceso adjudicado y celebrado"/>
    <s v="EDGAR FELIPE BAQUERO DUARTE"/>
    <s v="PENDIENTE RP"/>
    <s v="CPS"/>
    <x v="1"/>
    <x v="2"/>
  </r>
  <r>
    <s v="122_x000a_123"/>
    <x v="12"/>
    <s v="FDLBU-CD-116-2018"/>
    <s v="AUXILIAR JURIDICO"/>
    <s v="Presentación de oferta"/>
    <s v="23/10/2018 03:11 PM (UTC -5 horas"/>
    <n v="4986644"/>
    <s v="Proceso adjudicado y celebrado"/>
    <s v="juan jose quintero fonseca"/>
    <s v="PENDIENTE RP"/>
    <s v="CPS"/>
    <x v="1"/>
    <x v="2"/>
  </r>
  <r>
    <n v="122"/>
    <x v="12"/>
    <s v="FDLBU-CD-118-2018"/>
    <s v="PROFESIONAL ARCHIVO"/>
    <s v="Presentación de oferta"/>
    <s v="31/10/2018 01:26 PM (UTC -5 horas)"/>
    <n v="9000000"/>
    <s v="Proceso adjudicado y celebrado"/>
    <s v="MONICA MARIA NAVARRETE CRUZ"/>
    <s v="PENDIENTE RP"/>
    <s v="CPS"/>
    <x v="1"/>
    <x v="2"/>
  </r>
  <r>
    <n v="124"/>
    <x v="12"/>
    <s v="FDLBU-CD-119-2018"/>
    <s v="ARQUITECTO INFRAESTRUCTURA"/>
    <s v="Presentación de oferta"/>
    <s v="31/10/2018 01:35 PM (UTC -5 horas)"/>
    <n v="9000000"/>
    <s v="Proceso adjudicado y celebrado"/>
    <s v="Ivonne Carolina Sternberg Rubiano"/>
    <n v="614"/>
    <s v="CPS"/>
    <x v="1"/>
    <x v="1"/>
  </r>
  <r>
    <n v="126"/>
    <x v="12"/>
    <s v="FDLBU-CD-120-2018"/>
    <s v="ARQ INSPECCIONES"/>
    <s v="Presentación de oferta"/>
    <s v="31/10/2018 11:12 AM (UTC -5 horas)"/>
    <n v="10200000"/>
    <s v="Proceso adjudicado y celebrado"/>
    <s v="Fabiola Rodriguez Carreño"/>
    <s v="PENDIENTE RP"/>
    <s v="CPS"/>
    <x v="1"/>
    <x v="2"/>
  </r>
  <r>
    <n v="128"/>
    <x v="12"/>
    <s v="FDLBU-CD-121-2018"/>
    <s v="ABOGADO POLICIVO"/>
    <s v="Presentación de oferta"/>
    <s v="31/10/2018 11:51 AM (UTC -5 horas)"/>
    <n v="12133342"/>
    <s v="Proceso adjudicado y celebrado"/>
    <s v="OSCAR RODOLFO LOPEZ RODRIGUEZ"/>
    <s v="PENDIENTE RP"/>
    <s v="CPS"/>
    <x v="1"/>
    <x v="2"/>
  </r>
  <r>
    <n v="130"/>
    <x v="12"/>
    <s v="FDLBU-CD-122-2018"/>
    <s v="PROFESIONAL CONTABLE"/>
    <s v="Presentación de oferta"/>
    <s v="31/10/2018 04:18 PM (UTC -5 horas)"/>
    <n v="9333342"/>
    <s v="Proceso adjudicado y celebrado"/>
    <m/>
    <s v="SIN"/>
    <s v="CPS"/>
    <x v="1"/>
    <x v="3"/>
  </r>
  <r>
    <n v="132"/>
    <x v="12"/>
    <s v="FDLBU-CD-123-2018"/>
    <s v="APOYO SUBSIDIO C"/>
    <s v="Presentación de oferta"/>
    <s v="01/11/2018 12:04 PM (UTC -5 horas)"/>
    <n v="6080000"/>
    <s v="Proceso adjudicado y celebrado"/>
    <s v="DAIRO ALEXANDER BUSTOS TRIANA"/>
    <n v="619"/>
    <s v="CPS"/>
    <x v="1"/>
    <x v="1"/>
  </r>
  <r>
    <s v="133_x000a_134"/>
    <x v="12"/>
    <s v="FDLBU-CD-124-2018"/>
    <s v="CONDUCTOR"/>
    <s v="Presentación de oferta"/>
    <s v="01/11/2018 04:13 PM (UTC -5 horas)"/>
    <n v="8213316"/>
    <s v="Proceso adjudicado y celebrado"/>
    <s v="1) NELSON CARDENAS VALENCIA_x000a_2) CARLOS EDUARDO LOPEZ BRICEÑO"/>
    <s v="622-624"/>
    <s v="CPS"/>
    <x v="1"/>
    <x v="1"/>
  </r>
  <r>
    <n v="135"/>
    <x v="12"/>
    <s v="FDLBU-CD-125-2018"/>
    <s v="DISEÑADOR DE APLICACIONES"/>
    <s v="Presentación de oferta"/>
    <s v="01/11/2018 02:31 PM (UTC -5 horas)"/>
    <n v="12000000"/>
    <s v="Proceso adjudicado y celebrado"/>
    <s v="JORGE SEBASTIAN VEGA HENAO"/>
    <n v="620"/>
    <s v="CPS"/>
    <x v="1"/>
    <x v="1"/>
  </r>
  <r>
    <n v="136"/>
    <x v="12"/>
    <s v="FDLBU-CD-126-2018"/>
    <s v="BACHILLER DIAL"/>
    <s v="Presentación de oferta"/>
    <s v="01/11/2018 04:13 PM (UTC -5 horas)"/>
    <n v="3437481"/>
    <s v="Proceso adjudicado y celebrado"/>
    <s v="ELIANA GRISEL CADENA CANO"/>
    <n v="617"/>
    <s v="CPS"/>
    <x v="1"/>
    <x v="1"/>
  </r>
  <r>
    <n v="137"/>
    <x v="12"/>
    <s v="FDLBU-CD-127-2018"/>
    <s v="PROFESIONAL DE LIQUIDACIONES"/>
    <s v="Presentación de oferta"/>
    <s v="02/11/2018 10:24 AM (UTC -5 horas)"/>
    <n v="12000000"/>
    <s v="Proceso adjudicado y celebrado"/>
    <s v="CLAUDIA PATRICIA YOPASA POVEDA"/>
    <n v="618"/>
    <s v="CPS"/>
    <x v="1"/>
    <x v="1"/>
  </r>
  <r>
    <n v="138"/>
    <x v="12"/>
    <s v="FDLBU-CD-128-2018"/>
    <s v="ING O ARQ DIAL"/>
    <s v="Presentación de oferta"/>
    <s v="02/11/2018 12:02 PM (UTC -5 horas)"/>
    <n v="7500000"/>
    <s v="Proceso adjudicado y celebrado"/>
    <s v="Geovanny Rojas Castro"/>
    <n v="621"/>
    <s v="CPS"/>
    <x v="1"/>
    <x v="1"/>
  </r>
  <r>
    <n v="139"/>
    <x v="12"/>
    <s v="FDLBU-CD-129-2018"/>
    <s v="AUXILIAR INSPECCIONES"/>
    <s v="Presentación de oferta"/>
    <s v="08/11/2018 04:59 PM (UTC -5 horas)"/>
    <n v="2880000"/>
    <s v="Proceso adjudicado y celebrado"/>
    <s v="DIANA CRISTINA MARTINEZ CASTRO"/>
    <n v="625"/>
    <s v="CPS"/>
    <x v="1"/>
    <x v="1"/>
  </r>
  <r>
    <n v="140"/>
    <x v="12"/>
    <s v="FDLBU-CD-130-2018"/>
    <s v="AUXILIAR JAL"/>
    <s v="Presentación de oferta"/>
    <s v="13/11/2018 08:55 AM (UTC -5 horas)"/>
    <n v="3446678"/>
    <s v="Proceso adjudicado y celebrado"/>
    <s v="ASTRID CAROLINA RAMOS MELO"/>
    <n v="627"/>
    <s v="CPS"/>
    <x v="1"/>
    <x v="1"/>
  </r>
  <r>
    <n v="141"/>
    <x v="12"/>
    <s v="FDLBU-CD-132-2018"/>
    <s v="ABOGADO DIAL"/>
    <s v="Presentación de oferta"/>
    <s v="15/11/2018 12:49 PM (UTC -5 horas)"/>
    <n v="6450000"/>
    <s v="Proceso adjudicado y celebrado"/>
    <m/>
    <s v="SIN"/>
    <s v="CPS"/>
    <x v="1"/>
    <x v="3"/>
  </r>
  <r>
    <n v="142"/>
    <x v="12"/>
    <s v="FDLBU-CD-133-2018"/>
    <s v="BACHILLER DIAL"/>
    <s v="Presentación de oferta"/>
    <s v="29/11/2018 03:50 PM (UTC -5 horas)"/>
    <n v="1874981"/>
    <s v="Proceso adjudicado y celebrado"/>
    <s v="SERGIO ERNESTO BUSTOS HERRERA"/>
    <s v="PENDIENTE RP"/>
    <s v="CPS"/>
    <x v="1"/>
    <x v="2"/>
  </r>
  <r>
    <n v="143"/>
    <x v="12"/>
    <s v="FDLBU-CD-134-2018"/>
    <s v="BUEN TRATO"/>
    <s v="Presentación de oferta"/>
    <s v="19/11/2018 07:48 AM (UTC -5 horas)"/>
    <n v="7166594"/>
    <s v="Proceso adjudicado y celebrado"/>
    <s v="ANGIE PAOLA TORRES SERRATO"/>
    <s v="PENDIENTE RP"/>
    <s v="CPS"/>
    <x v="1"/>
    <x v="2"/>
  </r>
  <r>
    <n v="144"/>
    <x v="12"/>
    <s v="FDLBU-CD-137-2018"/>
    <s v="AUXILIAR ARCHIVO"/>
    <s v="Presentación de oferta"/>
    <s v="19/11/2018 05:43 PM (UTC -5 horas)"/>
    <n v="3299995"/>
    <s v="Proceso adjudicado y celebrado"/>
    <s v="KATHERINE VILLA SILVA"/>
    <s v="PENDIENTE RP"/>
    <s v="CPS"/>
    <x v="1"/>
    <x v="2"/>
  </r>
  <r>
    <n v="145"/>
    <x v="12"/>
    <s v="FDLBU-CD-138-2018"/>
    <s v="ABOGADO POLICIVO 2"/>
    <s v="Presentación de oferta"/>
    <s v="29/11/2018 03:45 PM (UTC -5 horas)"/>
    <n v="5850009"/>
    <s v="Proceso adjudicado y celebrado"/>
    <s v="ANDRES FERNANDO RIVERA ACUÑA"/>
    <s v="PENDIENTE RP"/>
    <s v="CPS"/>
    <x v="1"/>
    <x v="2"/>
  </r>
  <r>
    <n v="146"/>
    <x v="12"/>
    <s v="FDLBU-CD-139-2018"/>
    <s v="PROFESIONAL SUBSIDIO TIPO C"/>
    <s v="Presentación de oferta"/>
    <s v="29/11/2018 06:22 PM (UTC -5 horas)"/>
    <n v="4296000"/>
    <s v="Proceso adjudicado y celebrado"/>
    <s v="Angélica Angarita Serrano"/>
    <s v="PENDIENTE RP"/>
    <s v="CPS"/>
    <x v="1"/>
    <x v="2"/>
  </r>
  <r>
    <n v="147"/>
    <x v="12"/>
    <s v="FDLBU-PMC.056-2018"/>
    <s v="REDICIÓN DE CUENTAS"/>
    <s v="Presentación de oferta"/>
    <s v="26/03/2018 01:34 PM (UTC -5 horas)"/>
    <n v="14532875"/>
    <s v="Proceso adjudicado y celebrado"/>
    <s v=" MAO EVENTOS LOGÍSTICA Y MERCADEO S.A.S."/>
    <n v="312"/>
    <s v="OTROS"/>
    <x v="3"/>
    <x v="1"/>
  </r>
  <r>
    <n v="148"/>
    <x v="12"/>
    <s v="FDLBU-CM-054-2018"/>
    <s v="INTERVENTORÍA DE PARQUES"/>
    <s v="Presentación de oferta"/>
    <s v="09/04/2018 05:15 PM (UTC -5 horas)"/>
    <n v="442625964"/>
    <s v="Proceso adjudicado y celebrado"/>
    <s v="GAVINCO INGENIEROS CONSULTORES SAS"/>
    <n v="374"/>
    <s v="PARQUES"/>
    <x v="2"/>
    <x v="1"/>
  </r>
  <r>
    <n v="149"/>
    <x v="12"/>
    <s v="FDLBU-SASI-058-2018"/>
    <s v="VIGILANCIA Y SEGURIDAD PRIVADA (INVERSIÓN Y FUNCIONAMIENTO)"/>
    <s v="Presentación de oferta"/>
    <s v="04/05/2018 04:41 PM (UTC -5 horas)"/>
    <n v="310543908"/>
    <s v="Proceso adjudicado y celebrado"/>
    <s v="SEGURIDAD DIGITAL LTDA"/>
    <s v="378-379"/>
    <s v="OTROS"/>
    <x v="5"/>
    <x v="1"/>
  </r>
  <r>
    <n v="150"/>
    <x v="12"/>
    <s v="FDLBU-SAMC-060-2018 "/>
    <s v="METROLOGIA"/>
    <s v="Presentación de oferta"/>
    <s v="05/06/2018 10:11 AM (UTC -5 horas)"/>
    <n v="30940000"/>
    <s v="Proceso adjudicado y celebrado"/>
    <s v="LABORATORIO UNIDSALUD SAS"/>
    <n v="385"/>
    <s v="OTROS"/>
    <x v="4"/>
    <x v="1"/>
  </r>
  <r>
    <n v="151"/>
    <x v="12"/>
    <s v="FDLBU-PMC-065-2018"/>
    <s v="PRESTAR LOS SERVICIOS TÉCNICOS Y DE APOYO PARA EL DESARROLLO DE UN DIÁLOGO CIUDADANO POR PARTE DE LA ALCALDÍA LOCAL DE BARRIOS UNIDOS"/>
    <s v="Presentación de oferta"/>
    <s v="27/06/2018 04:29 PM (UTC -5 horas)"/>
    <n v="4348900"/>
    <s v="Proceso adjudicado y celebrado"/>
    <s v="LOPMI S.A.S"/>
    <n v="406"/>
    <s v="OTROS"/>
    <x v="3"/>
    <x v="1"/>
  </r>
  <r>
    <n v="152"/>
    <x v="12"/>
    <s v="FDLBU-PMC-070-2018"/>
    <s v="Gestión logística para la organización y realización de Foros."/>
    <s v="Presentación de oferta"/>
    <s v="19/07/2018 10:33 PM (UTC -5 horas)"/>
    <n v="11358550"/>
    <s v="Proceso adjudicado y celebrado"/>
    <s v="CORPORACIÃN COLOMBIANA DE ACULTURA URCONSERVACIAMBIENTE CORAMBIENTAL"/>
    <n v="410"/>
    <s v="OTROS"/>
    <x v="3"/>
    <x v="1"/>
  </r>
  <r>
    <n v="153"/>
    <x v="12"/>
    <s v="FDLBU-CM-064-2018"/>
    <s v="INTERVENTORÍA MALLA VIAL 2018"/>
    <s v="Presentación de oferta"/>
    <s v="25/06/2018 12:12 PM (UTC -5 horas)"/>
    <n v="1081000000"/>
    <s v="Proceso adjudicado y celebrado"/>
    <s v="GEOTECNIA Y CIMIENTOS INGEOCIM S.A.S."/>
    <n v="445"/>
    <s v="MALLA VIAL"/>
    <x v="2"/>
    <x v="1"/>
  </r>
  <r>
    <n v="154"/>
    <x v="12"/>
    <s v="FDLBU-SAMC-067-2018"/>
    <s v="PROMOCIÓN DEL BUEN TRATO INFANTIL"/>
    <s v="Presentación de oferta"/>
    <s v="13/07/2018 08:39 PM (UTC -5 horas)"/>
    <n v="182201317"/>
    <s v="Proceso adjudicado y celebrado"/>
    <s v=" CORPORACION CON CIENCIA"/>
    <n v="502"/>
    <s v="OTROS"/>
    <x v="4"/>
    <x v="1"/>
  </r>
  <r>
    <n v="155"/>
    <x v="12"/>
    <s v="FDLBU-CD-068-2018"/>
    <s v="CONVENIO INTERADMINISTRATIVO-BANCO DE AYUDAS TÉCNICAS"/>
    <s v="Presentación de oferta"/>
    <s v="02/08/2018 06:01 PM (UTC -5 horas)"/>
    <n v="501950000"/>
    <s v="Proceso adjudicado y celebrado"/>
    <s v="SUBRED INTEGRADA DE SERVICIOS DE SALUD NORTE E.S.E.."/>
    <n v="433"/>
    <s v="OTROS"/>
    <x v="9"/>
    <x v="1"/>
  </r>
  <r>
    <n v="156"/>
    <x v="12"/>
    <s v="FDLBU-LP-001-2018"/>
    <s v="Ejecutar a monto agotable las obras y actividades para la conservación de la malla vial local, intermedia y espacio público de la Localidad de Barrios Unidos, el cual incluye apropiación de los diseños existentes, diagnóstico, estudios y diseños para conservación mantenimientos, rehabilitación, reconstrucción, acciones de movilidad, atención de emergencias y las dempas actividades que se detallan en los anexos técnicos"/>
    <s v="Presentación de oferta"/>
    <s v="PUBLICADO EN SECOP I -  13/06/2018"/>
    <n v="10810000000"/>
    <s v="Proceso adjudicado y celebrado"/>
    <s v="CONCRETOS ASFÁLTICOS DE COLOMBIA"/>
    <n v="501"/>
    <s v="MALLA VIAL"/>
    <x v="7"/>
    <x v="1"/>
  </r>
  <r>
    <n v="157"/>
    <x v="12"/>
    <s v="FDLBU-LP-072-2018"/>
    <s v="CULTURA"/>
    <s v="Presentación de oferta"/>
    <s v="24/07/2018 04:07 PM (UTC -5 horas)"/>
    <n v="602267251"/>
    <s v="Proceso adjudicado y celebrado"/>
    <s v="CARLOS ALBERTO PINZON MOLINA"/>
    <n v="512"/>
    <s v="OTROS"/>
    <x v="7"/>
    <x v="1"/>
  </r>
  <r>
    <n v="158"/>
    <x v="12"/>
    <s v="FDLBU-LP-071-2018"/>
    <s v="PARTICIPACIÓN Y CONTROL SOCIAL"/>
    <s v="Presentación de oferta"/>
    <s v="23/07/2018 04:29 PM (UTC -5 horas)"/>
    <n v="318991000"/>
    <s v="Proceso adjudicado y celebrado"/>
    <s v=" CORPORACION PUNTOS CARDINALES"/>
    <n v="514"/>
    <s v="OTROS"/>
    <x v="7"/>
    <x v="1"/>
  </r>
  <r>
    <s v="159_x000a_160_x000a_161_x000a_162"/>
    <x v="12"/>
    <s v="Orden de compra _x000a_32475, 32476, 32477 y 32478 "/>
    <s v="COMPRA DE MOTOCICLETAS Y VEHÍCULOS"/>
    <s v="Presentación de oferta"/>
    <d v="2018-10-26T00:00:00"/>
    <n v="769324100"/>
    <s v="Proceso adjudicado y celebrado"/>
    <s v="1) SUZUKI Motor de Colombia S.A._x000a_2) Fabrica Nacional de Autopartes S.A_x000a_3) y 4) RENAULT SOCIEDAD DE FABRICACIÓN DE AUTOMOTORES S.A.S."/>
    <s v="PENDIENTE RP"/>
    <s v="OTROS"/>
    <x v="6"/>
    <x v="2"/>
  </r>
  <r>
    <n v="163"/>
    <x v="12"/>
    <s v="FDLBU-LP-084-2018"/>
    <s v="DEPORTES"/>
    <s v="Presentación de oferta"/>
    <s v="11/09/2018 05:38 PM (UTC -5 horas)"/>
    <n v="586807329"/>
    <s v="Proceso adjudicado y celebrado"/>
    <s v=" UT CULTURA 2018"/>
    <s v="PENDIENTE RP"/>
    <s v="OTROS"/>
    <x v="7"/>
    <x v="2"/>
  </r>
  <r>
    <n v="164"/>
    <x v="12"/>
    <s v="FDLBU-CD-117-2018"/>
    <s v="CONVENIO JBB - mantenimiento integral del arbolado y la plantación de arbolado urbano,"/>
    <s v="Presentación de oferta"/>
    <s v="06/11/2018 07:18 PM (UTC -5 horas"/>
    <n v="196650000"/>
    <s v="Proceso adjudicado y celebrado"/>
    <s v="JARDIN BOTÁNICO"/>
    <s v="PENDIENTE RP"/>
    <s v="OTROS"/>
    <x v="9"/>
    <x v="2"/>
  </r>
  <r>
    <n v="165"/>
    <x v="12"/>
    <s v="FDLBU-LP-114-2018"/>
    <s v="REALIZAR LOS ESTUDIOS Y DISEÑOS; Y EJECUTAR LAS OBRAS DE PRIMEROS AUXILIOS Y DE MANTENIMIENTO DE LA SEDE DE LA LOCALIDAD DE BARRIOS UNIDOS"/>
    <s v="Presentación de observaciones"/>
    <s v="06/11/2018 10:26 PM (UTC -5 horas)"/>
    <n v="1938931749"/>
    <s v="Publicado"/>
    <m/>
    <s v="SIN"/>
    <s v="OTROS"/>
    <x v="7"/>
    <x v="3"/>
  </r>
  <r>
    <n v="166"/>
    <x v="12"/>
    <s v="FDLBU-SAMC-135-2018"/>
    <s v="ADECUACIONES SEDES ALCALDIA "/>
    <s v="Manifestación de interés (Menor Cuantía)"/>
    <s v="29/11/2018 05:38 AM (UTC -5 horas)"/>
    <n v="157802617"/>
    <s v="Publicado"/>
    <m/>
    <s v="SIN"/>
    <s v="OTROS"/>
    <x v="4"/>
    <x v="3"/>
  </r>
  <r>
    <n v="167"/>
    <x v="12"/>
    <s v="FDLBU-CMA-131-2018"/>
    <s v="INTERVENTORÍA OBRA PRIMEROS AUXILIOS SEDE ALCALDÍA LOCAL"/>
    <s v="Presentación de observaciones"/>
    <s v="13/11/2018 12:47 PM (UTC -5 horas)"/>
    <n v="253750959"/>
    <s v="Publicado"/>
    <m/>
    <s v="SIN"/>
    <s v="OTROS"/>
    <x v="2"/>
    <x v="3"/>
  </r>
  <r>
    <s v="N. PROCESOS"/>
    <x v="1"/>
    <n v="167"/>
    <m/>
    <s v="TOTAL"/>
    <m/>
    <n v="21988142401"/>
    <m/>
    <m/>
    <m/>
    <m/>
    <x v="8"/>
    <x v="5"/>
  </r>
  <r>
    <n v="1"/>
    <x v="13"/>
    <s v="CPS-1-2018"/>
    <s v="PRESTACIÓN DE SERVICIOS"/>
    <s v="Presentación de oferta"/>
    <s v="10/01/2018 02:48 PM (UTC -5 horas)"/>
    <n v="16800000"/>
    <s v="Proceso adjudicado y celebrado"/>
    <s v="CRISTIAN CAMILO CUELLAR POVEDA"/>
    <n v="130"/>
    <s v="CPS"/>
    <x v="1"/>
    <x v="1"/>
  </r>
  <r>
    <n v="2"/>
    <x v="13"/>
    <s v="CPS-2-2018"/>
    <s v="PRESTACIÓN DE SERVICIOS ÁREA DESPACHO"/>
    <s v="Presentación de oferta"/>
    <s v="10/01/2018 02:57 PM (UTC -5 horas)"/>
    <n v="56800000"/>
    <s v="Proceso adjudicado y celebrado"/>
    <s v="LEOPOLDO ANDRES VALBUENA ORTIZ"/>
    <n v="129"/>
    <s v="CPS"/>
    <x v="1"/>
    <x v="1"/>
  </r>
  <r>
    <n v="3"/>
    <x v="13"/>
    <s v="CPS-3-2018"/>
    <s v="Actividades operativas relacionadas con el sistema de gestión documental &quot;Orfeo&quot; en Despacho"/>
    <s v="Presentación de oferta"/>
    <s v="11/01/2018 03:16 PM (UTC -5 horas)"/>
    <n v="21600000"/>
    <s v="Proceso adjudicado y celebrado"/>
    <s v="VIANEY LUCIA ARDILA AVILA "/>
    <n v="132"/>
    <s v="CPS"/>
    <x v="1"/>
    <x v="1"/>
  </r>
  <r>
    <n v="4"/>
    <x v="13"/>
    <s v="CPS-4-2018"/>
    <s v="APOYAR GESTIÓN DOCUMENTAL DE LA ALCALDÍA"/>
    <s v="Presentación de oferta"/>
    <s v="12/01/2018 06:13 PM (UTC -5 horas)"/>
    <n v="25600000"/>
    <s v="Proceso adjudicado y celebrado"/>
    <s v="GINNA PAOLA ZEA MATEUS"/>
    <n v="139"/>
    <s v="CPS"/>
    <x v="1"/>
    <x v="1"/>
  </r>
  <r>
    <n v="5"/>
    <x v="13"/>
    <s v="CPS-5-2018"/>
    <s v="APOYAR Y DAR SOPORTE TÉCNICO DE LA RED DE SISTEMAS Y TÉCNOLOGIA"/>
    <s v="Presentación de oferta"/>
    <s v="12/01/2018 07:50 PM (UTC -5 horas)"/>
    <n v="24000000"/>
    <s v="Proceso adjudicado y celebrado"/>
    <s v="JOHN ALEJANDRO HERMOSO FORERO"/>
    <n v="140"/>
    <s v="CPS"/>
    <x v="1"/>
    <x v="1"/>
  </r>
  <r>
    <n v="6"/>
    <x v="13"/>
    <s v="CPS-7-2018"/>
    <s v="APOYO AL PROCESO DE RADICACIÓN, NOTIFICACIÓN Y ENTREGA DE LA CORRESPONDENCIA "/>
    <s v="Presentación de oferta"/>
    <s v="17/01/2018 06:01 PM (UTC -5 horas)"/>
    <n v="16800000"/>
    <s v="Proceso adjudicado y celebrado"/>
    <s v="EDUIN LOZANO JIMÉNEZ"/>
    <n v="149"/>
    <s v="CPS"/>
    <x v="1"/>
    <x v="1"/>
  </r>
  <r>
    <n v="7"/>
    <x v="13"/>
    <s v="CPS-8-2018"/>
    <s v="SERVICIOS PROFESIONALES COMO APOYO A LA GESTIÓN DE DESARROLLO LOCAL DE TEUSAQUILLO"/>
    <s v="Presentación de oferta"/>
    <s v="15/01/2018 04:14 PM (UTC -5 horas)"/>
    <n v="36000000"/>
    <s v="Proceso adjudicado y celebrado"/>
    <s v="DAIRO JEZZID LEON ROMERO"/>
    <n v="143"/>
    <s v="CPS"/>
    <x v="1"/>
    <x v="1"/>
  </r>
  <r>
    <n v="8"/>
    <x v="13"/>
    <s v="CPS.9-2018"/>
    <s v="Prestación de servicios almacén"/>
    <s v="Presentación de oferta"/>
    <s v="26/01/2018 11:19 PM (UTC -5 horas)"/>
    <n v="10388000"/>
    <s v="Proceso adjudicado y celebrado"/>
    <s v="BRAYAN DAVID AVIRAMA RIVERA"/>
    <n v="230"/>
    <s v="CPS"/>
    <x v="1"/>
    <x v="1"/>
  </r>
  <r>
    <n v="9"/>
    <x v="13"/>
    <s v="CPS-10-2018"/>
    <s v="APOYO A LA GESTIÓN AL ÁREA DE GESTIÓN POLICIVA DE LA ALCALDÍA LOCAL DE TEUSAQUILLO, EN LAS ACTIVIDADES RELACIONADAS CON LA APLICACIÓN DE COMPARENDOS"/>
    <s v="Presentación de oferta"/>
    <s v="15/01/2018 10:17 AM (UTC -5 horas)"/>
    <n v="23016768"/>
    <s v="Proceso adjudicado y celebrado"/>
    <s v="JULIETH VANESSA GARCÍA CÁRDENAS"/>
    <n v="138"/>
    <s v="CPS"/>
    <x v="1"/>
    <x v="1"/>
  </r>
  <r>
    <n v="10"/>
    <x v="13"/>
    <s v="CPS-11-2018"/>
    <s v="APOYO A LA GESTIÓN AL ÁREA DE GESTIÓN POLICIVA DE LA ALCALDÍA LOCAL DE TEUSAQUILLO"/>
    <s v="Presentación de oferta"/>
    <s v="18/01/2018 10:55 AM (UTC -5 horas)"/>
    <n v="14160000"/>
    <s v="Proceso adjudicado y celebrado"/>
    <s v="KAREN LORENA RUIZ"/>
    <n v="148"/>
    <s v="CPS"/>
    <x v="1"/>
    <x v="1"/>
  </r>
  <r>
    <n v="11"/>
    <x v="13"/>
    <s v="CPS-12-2018"/>
    <s v="PRESTACIÓN DE SERVICIOS PROFESIONALES PARTICIPACIÓN"/>
    <s v="Presentación de oferta"/>
    <s v="26/01/2018 10:07 PM (UTC -5 horas)"/>
    <n v="30100000"/>
    <s v="Proceso adjudicado y celebrado"/>
    <s v="PABLO JULIO CARDENAS SANDOVAL"/>
    <n v="215"/>
    <s v="CPS"/>
    <x v="1"/>
    <x v="1"/>
  </r>
  <r>
    <n v="12"/>
    <x v="13"/>
    <s v="CPS-13-2018"/>
    <s v="Apoyar las labores de entrega y recibo de las comunicaciones emitidas o recibidas por las áreas de la Alcaldía Local y las Inspecciones de Policía de la Localidad"/>
    <s v="Presentación de oferta"/>
    <s v="22/01/2018 09:27 PM (UTC -5 horas)"/>
    <n v="14973000"/>
    <s v="Proceso adjudicado y celebrado"/>
    <s v="JENNY CAROLINA VARGAS MORENO"/>
    <n v="192"/>
    <s v="CPS"/>
    <x v="1"/>
    <x v="1"/>
  </r>
  <r>
    <n v="13"/>
    <x v="13"/>
    <s v="CPS-14-2018"/>
    <s v="Prestación de servicios área despacho"/>
    <s v="Presentación de oferta"/>
    <s v="22/01/2018 08:25 PM (UTC -5 horas)"/>
    <n v="31500000"/>
    <s v="Proceso adjudicado y celebrado"/>
    <s v="JAIME RENÉ BARAJAS GARCIA"/>
    <n v="163"/>
    <s v="CPS"/>
    <x v="1"/>
    <x v="1"/>
  </r>
  <r>
    <n v="14"/>
    <x v="13"/>
    <s v="CPS-15-2018"/>
    <s v="Gestión Ambiental Externa"/>
    <s v="Presentación de oferta"/>
    <s v="19/01/2018 06:13 PM (UTC -5 horas)"/>
    <n v="30100000"/>
    <s v="Proceso adjudicado y celebrado"/>
    <s v="MARIA ELENA ORTEGA AMAYA "/>
    <n v="152"/>
    <s v="CPS"/>
    <x v="1"/>
    <x v="1"/>
  </r>
  <r>
    <n v="15"/>
    <x v="13"/>
    <s v="CPS-16-2018"/>
    <s v="Gestión Ambiental Institucional de la Alcaldía Local"/>
    <s v="Presentación de oferta"/>
    <s v="19/01/2018 11:49 AM (UTC -5 horas)"/>
    <n v="34400000"/>
    <s v="Proceso adjudicado y celebrado"/>
    <s v="CAMILO ANDRES ACUÑA CARO"/>
    <n v="151"/>
    <s v="CPS"/>
    <x v="1"/>
    <x v="1"/>
  </r>
  <r>
    <n v="16"/>
    <x v="13"/>
    <s v="CPS-17-2018"/>
    <s v="Prestación de servicios CAD"/>
    <s v="Presentación de oferta"/>
    <s v="23/01/2018 09:42 AM (UTC -5 horas)"/>
    <n v="18130000"/>
    <s v="Proceso adjudicado y celebrado"/>
    <s v="YEISON FELIPE MONCALEANO ZAMBRANO"/>
    <n v="193"/>
    <s v="CPS"/>
    <x v="1"/>
    <x v="1"/>
  </r>
  <r>
    <n v="17"/>
    <x v="13"/>
    <s v="CPS-18-2018"/>
    <s v="Servicios en conducción de los vehículos"/>
    <s v="Presentación de oferta"/>
    <s v="18/01/2018 06:33 PM (UTC -5 horas)"/>
    <n v="16800000"/>
    <s v="Proceso adjudicado y celebrado"/>
    <s v="SALOMÓN PÉREZ PARRA"/>
    <n v="146"/>
    <s v="CPS"/>
    <x v="1"/>
    <x v="1"/>
  </r>
  <r>
    <n v="18"/>
    <x v="13"/>
    <s v="CPS-19-2018"/>
    <s v="Apoyar la gestión documental de la Alcaldía, en el desarrollo de las actividades relacionadas con la recepción, distribución, trámite, organización, consulta, conservación y disposición final de los "/>
    <s v="Presentación de oferta"/>
    <s v="23/01/2018 09:36 PM (UTC -5 horas)"/>
    <n v="22400000"/>
    <s v="Proceso adjudicado y celebrado"/>
    <s v="ANA MILENA BERMÚDEZ RODRÍGUEZ"/>
    <n v="178"/>
    <s v="CPS"/>
    <x v="1"/>
    <x v="1"/>
  </r>
  <r>
    <n v="19"/>
    <x v="13"/>
    <s v="CPS-20-2018"/>
    <s v="APOYO TECNICO EN GESTION DOCUMENTAL"/>
    <s v="Presentación de oferta"/>
    <s v="26/01/2018 01:17 PM (UTC -5 horas)"/>
    <n v="22400000"/>
    <s v="Proceso adjudicado y celebrado"/>
    <s v="LUZ MYRIAM PUENTES CORREDOR"/>
    <n v="207"/>
    <s v="CPS"/>
    <x v="1"/>
    <x v="1"/>
  </r>
  <r>
    <n v="20"/>
    <x v="13"/>
    <s v="CPS-21-2018"/>
    <s v="servicios profesionales como apoyo a la oficina de prensa"/>
    <s v="Presentación de oferta"/>
    <s v="19/01/2018 03:16 PM (UTC -5 horas)"/>
    <n v="28700000"/>
    <s v="Proceso adjudicado y celebrado"/>
    <s v="YINETH PAOLA GÓMEZ SANTACOLOMA"/>
    <n v="157"/>
    <s v="CPS"/>
    <x v="1"/>
    <x v="1"/>
  </r>
  <r>
    <n v="21"/>
    <x v="13"/>
    <s v="CPS-22-2018"/>
    <s v="Prestación de servicios despacho comunicaciones"/>
    <s v="Presentación de oferta"/>
    <s v="24/01/2018 06:04 PM (UTC -5 horas)"/>
    <n v="42000000"/>
    <s v="Proceso adjudicado y celebrado"/>
    <s v="FELIPE CARDONA ACEVEDO"/>
    <n v="184"/>
    <s v="CPS"/>
    <x v="1"/>
    <x v="1"/>
  </r>
  <r>
    <n v="22"/>
    <x v="13"/>
    <s v="CPS-23-2018"/>
    <s v="PRESTACION DE SERVICIOS PROFESIONALES AREA FINANCIERA"/>
    <s v="Presentación de oferta"/>
    <s v="26/01/2018 07:27 PM (UTC -5 horas)"/>
    <n v="32900000"/>
    <s v="Proceso adjudicado y celebrado"/>
    <s v="ENOC RUEDA SANABRIA"/>
    <n v="221"/>
    <s v="CPS"/>
    <x v="1"/>
    <x v="1"/>
  </r>
  <r>
    <n v="23"/>
    <x v="13"/>
    <s v="CPS-25-2018"/>
    <s v="Prestación de servicios planeación"/>
    <s v="Presentación de oferta"/>
    <s v="23/01/2018 11:49 AM (UTC -5 horas)"/>
    <n v="30100000"/>
    <s v="Proceso adjudicado y celebrado"/>
    <s v="BLANCA LEIDY NAVARRO DOMINGUEZ"/>
    <n v="227"/>
    <s v="CPS"/>
    <x v="1"/>
    <x v="1"/>
  </r>
  <r>
    <n v="24"/>
    <x v="13"/>
    <s v="CPS-26-2018"/>
    <s v="Prestación de servicios área de planeación"/>
    <s v="Presentación de oferta"/>
    <s v="22/01/2018 11:06 AM (UTC -5 horas)"/>
    <n v="33600000"/>
    <s v="Proceso adjudicado y celebrado"/>
    <s v="JOHN JAIRO ARBELÁEZ"/>
    <n v="154"/>
    <s v="CPS"/>
    <x v="1"/>
    <x v="1"/>
  </r>
  <r>
    <n v="25"/>
    <x v="13"/>
    <s v="CPS.27-2018"/>
    <s v="Prestación de servicios área inspecciones"/>
    <s v="Presentación de oferta"/>
    <s v="22/01/2018 09:50 PM (UTC -5 horas)"/>
    <n v="14973000"/>
    <s v="Proceso adjudicado y celebrado"/>
    <s v="MARIA PAULA FIGUEROA BAYONA"/>
    <n v="162"/>
    <s v="CPS"/>
    <x v="1"/>
    <x v="1"/>
  </r>
  <r>
    <n v="26"/>
    <x v="13"/>
    <s v="CPS-28-2018"/>
    <s v="Prestación de servicios área inspecciones"/>
    <s v="Presentación de oferta"/>
    <s v="23/01/2018 07:40 PM (UTC -5 horas)"/>
    <n v="46550000"/>
    <s v="Proceso adjudicado y celebrado"/>
    <s v="LUIS ALABERTO CASTILLO BELEÑO "/>
    <n v="170"/>
    <s v="CPS"/>
    <x v="1"/>
    <x v="1"/>
  </r>
  <r>
    <n v="27"/>
    <x v="13"/>
    <s v="CPS-29-2018"/>
    <s v="Apoyar técnicamente los procesos de competencia de las Inspecciones de Policía"/>
    <s v="Presentación de oferta"/>
    <s v="26/01/2018 08:17 PM (UTC -5 horas)"/>
    <n v="46550000"/>
    <s v="Proceso adjudicado y celebrado"/>
    <s v="JAVIER ELIAS BOTERO MORALES"/>
    <n v="217"/>
    <s v="CPS"/>
    <x v="1"/>
    <x v="1"/>
  </r>
  <r>
    <n v="28"/>
    <x v="13"/>
    <s v="CPS-30-2018"/>
    <s v="Apoyar técnicamente las distintas etapas de los procesos de competencia de las Inspecciones de Policía de la Localidad, según reparto. "/>
    <s v="Presentación de oferta"/>
    <s v="26/01/2018 07:05 PM (UTC -5 horas)"/>
    <n v="46550000"/>
    <s v="Proceso adjudicado y celebrado"/>
    <s v="CATHERINNE HURTADO SÁNCHEZ"/>
    <n v="219"/>
    <s v="CPS"/>
    <x v="1"/>
    <x v="1"/>
  </r>
  <r>
    <n v="29"/>
    <x v="13"/>
    <s v="CPS.44-2018"/>
    <s v="El contratista se obliga para con el Fondo de Desarrollo Local de Teusaquillo a prestar sus servicios profesionales para realizar todas las actividades concernientes al desarrollo del proyecto 1348 Te"/>
    <s v="Presentación de oferta"/>
    <s v="22/01/2018 10:05 PM (UTC -5 horas)"/>
    <n v="31500000"/>
    <s v="Proceso adjudicado y celebrado"/>
    <s v="CATHERINNE HURTADO SÁNCHEZ"/>
    <n v="173"/>
    <s v="CPS"/>
    <x v="1"/>
    <x v="1"/>
  </r>
  <r>
    <n v="30"/>
    <x v="13"/>
    <s v="CPS.31-2018"/>
    <s v="AGLOMERACIONES DE PUBLICO EN LA LOCALIDAD"/>
    <s v="Presentación de oferta"/>
    <s v="22/01/2018 07:29 PM (UTC -5 horas)"/>
    <n v="29400000"/>
    <s v="Proceso adjudicado y celebrado"/>
    <s v="HUGO ALBERTO MERCADO"/>
    <n v="165"/>
    <s v="CPS"/>
    <x v="1"/>
    <x v="1"/>
  </r>
  <r>
    <n v="31"/>
    <x v="13"/>
    <s v="CPS-32-2018 (SECOP)"/>
    <s v="apoyo profesional realizando todas las actividades concernientes a los componentes eventos Artísticos y culturales"/>
    <s v="Presentación de oferta"/>
    <s v="19/01/2018 07:21 PM (UTC -5 horas)"/>
    <n v="32000000"/>
    <s v="Proceso adjudicado y celebrado"/>
    <s v="LINA MARIA MORENO RODRIGUEZ"/>
    <n v="158"/>
    <s v="CPS"/>
    <x v="1"/>
    <x v="1"/>
  </r>
  <r>
    <n v="32"/>
    <x v="13"/>
    <s v=" CPS 032-2018 PREDIS - (CPS-55-2018 EN SECOP)"/>
    <s v="Prestación de servicios para coordinar las acciones de embellecimiento"/>
    <s v="Presentación de oferta"/>
    <s v="23/01/2018 07:07 PM (UTC -5 horas)"/>
    <n v="14966000"/>
    <s v="Proceso adjudicado y celebrado"/>
    <s v="SONIA MILDRED DÁVILA CABRERA"/>
    <n v="171"/>
    <s v="CPS"/>
    <x v="1"/>
    <x v="1"/>
  </r>
  <r>
    <n v="33"/>
    <x v="13"/>
    <s v="CPS-33-2018 (CPS-032-2018 PREDIS)"/>
    <s v="Prestación de servicios área normativa policiva"/>
    <s v="Presentación de oferta"/>
    <s v="23/01/2018 02:27 PM (UTC -5 horas)"/>
    <n v="20139672"/>
    <s v="Proceso adjudicado y celebrado"/>
    <s v="ANA ANGÉLICA CAPARRO VARÓN"/>
    <n v="181"/>
    <s v="CPS"/>
    <x v="1"/>
    <x v="1"/>
  </r>
  <r>
    <n v="34"/>
    <x v="13"/>
    <s v="CPS-34-2018"/>
    <s v="Prestación de servicios área policiva normativa"/>
    <s v="Presentación de oferta"/>
    <s v="22/01/2018 09:22 AM (UTC -5 horas)"/>
    <n v="34400000"/>
    <s v="Proceso adjudicado y celebrado"/>
    <s v="JHONATAM DUCUARA CAITA"/>
    <n v="156"/>
    <s v="CPS"/>
    <x v="1"/>
    <x v="1"/>
  </r>
  <r>
    <n v="35"/>
    <x v="13"/>
    <s v="CPS-35-2018"/>
    <s v="ABOGADO ACTUACIONES ADMINISTRATIVAS"/>
    <s v="Presentación de oferta"/>
    <s v="22/01/2018 08:37 PM (UTC -5 horas)"/>
    <n v="30100000"/>
    <s v="Proceso adjudicado y celebrado"/>
    <s v="JUAN DAVID PAEZ SANTOS "/>
    <n v="189"/>
    <s v="CPS"/>
    <x v="1"/>
    <x v="1"/>
  </r>
  <r>
    <n v="36"/>
    <x v="13"/>
    <s v="CPS-36-2018"/>
    <s v="Apoyar jurídicamente la ejecución de las acciones requeridas para la depuración de las actuaciones administrativas que cursan en la Alcaldía Local de Teusaquillo"/>
    <s v="Presentación de oferta"/>
    <s v="25/01/2018 02:45 PM (UTC -5 horas)"/>
    <n v="30100000"/>
    <s v="Proceso adjudicado y celebrado"/>
    <s v="VICTOR MANUEL HERNÁNDEZ FUENTES"/>
    <n v="190"/>
    <s v="CPS"/>
    <x v="1"/>
    <x v="1"/>
  </r>
  <r>
    <n v="37"/>
    <x v="13"/>
    <s v="CPS-37-2018"/>
    <s v="prestación de servicios área normativa policiva"/>
    <s v="Presentación de oferta"/>
    <s v="26/01/2018 10:07 PM (UTC -5 horas)"/>
    <n v="30100000"/>
    <s v="Proceso adjudicado y celebrado"/>
    <s v="PEDRO LUIS MORENO CABALLERO"/>
    <n v="231"/>
    <s v="CPS"/>
    <x v="1"/>
    <x v="1"/>
  </r>
  <r>
    <n v="38"/>
    <x v="13"/>
    <s v="CPS.38-2018 ($31.500.000 SECOP) "/>
    <s v="Apoyar jurídicamente la ejecución de las acciones requeridas para el trámite e impulso procesal de las actuaciones contravencionales y/o querellas que cursen en las Inspecciones de Policía 13 A, 13 B "/>
    <s v="Presentación de oferta"/>
    <s v="23/01/2018 09:04 PM (UTC -5 horas)"/>
    <n v="30100000"/>
    <s v="Proceso adjudicado y celebrado"/>
    <s v="YEIZON ZARATE YAGUARA"/>
    <n v="187"/>
    <s v="CPS"/>
    <x v="1"/>
    <x v="1"/>
  </r>
  <r>
    <n v="0"/>
    <x v="13"/>
    <s v="CPS-39-2018 (NO SE ADJUDICO)"/>
    <s v="Apoyar jurídicamente la ejecución de las acciones requeridas para el tramite e impulso procesal de las actuaciones contravencionales y/o querellas que cursen en las inspecciones de Policía"/>
    <s v="Presentación de oferta"/>
    <s v="24/01/2018 09:23 PM (UTC -5 horas)"/>
    <n v="0"/>
    <s v="Proceso adjudicado y celebrado"/>
    <s v="YEIMMY JOHANNA BEJARANO BEJARANO"/>
    <s v="N/A"/>
    <s v="N/A"/>
    <x v="0"/>
    <x v="0"/>
  </r>
  <r>
    <n v="0"/>
    <x v="13"/>
    <s v="CPS-40-2018 (TERMINADO NO SE PERFECCIONÓ) "/>
    <s v="APOYO JURIDICO INSPECCIONES"/>
    <s v="Presentación de oferta"/>
    <s v="26/01/2018 12:07 PM (UTC -5 horas)"/>
    <n v="0"/>
    <s v="Proceso adjudicado y celebrado"/>
    <s v="JORGE LUIS PADILLA VASQUEZ"/>
    <s v="N/A"/>
    <s v="N/A"/>
    <x v="0"/>
    <x v="0"/>
  </r>
  <r>
    <n v="39"/>
    <x v="13"/>
    <s v="CPS-41-2018 ($31.500.000 SECOP) "/>
    <s v="Prestación de servicios área inspecciones "/>
    <s v="Presentación de oferta"/>
    <s v="23/01/2018 09:06 PM (UTC -5 horas)"/>
    <n v="30100000"/>
    <s v="Proceso adjudicado y celebrado"/>
    <s v="KAREN GIULIANA JARA RIVEROS"/>
    <n v="200"/>
    <s v="CPS"/>
    <x v="1"/>
    <x v="1"/>
  </r>
  <r>
    <n v="40"/>
    <x v="13"/>
    <s v="CPS.42-2018"/>
    <s v="restar los servicios técnicos de apoyo a la gestión en la ejecución de las actividades administrativas y operativas"/>
    <s v="Presentación de oferta"/>
    <s v="23/01/2018 07:43 PM (UTC -5 horas)"/>
    <n v="18000000"/>
    <s v="Proceso adjudicado y celebrado"/>
    <s v="JOSE MANUEL SANCHEZ TAMAYO"/>
    <n v="182"/>
    <s v="CPS"/>
    <x v="1"/>
    <x v="1"/>
  </r>
  <r>
    <n v="41"/>
    <x v="13"/>
    <s v="CPS.43-2018"/>
    <s v="PRESTACIÓN DE SERVICIOS PROFESIONALES CONTRATACIÓN"/>
    <s v="Presentación de oferta"/>
    <s v="25/01/2018 07:38 PM (UTC -5 horas)"/>
    <n v="28700000"/>
    <s v="Proceso adjudicado y celebrado"/>
    <s v="CAMILA MORENO PULIDO"/>
    <n v="199"/>
    <s v="CPS"/>
    <x v="1"/>
    <x v="1"/>
  </r>
  <r>
    <n v="42"/>
    <x v="13"/>
    <s v="CPS.45-2018"/>
    <s v="Prestación de servicios planeación infraestructura"/>
    <s v="Presentación de oferta"/>
    <s v="25/01/2018 10:48 AM (UTC -5 horas)"/>
    <n v="25200000"/>
    <s v="Proceso adjudicado y celebrado"/>
    <s v="ADRIANA TOVAR CRUZ"/>
    <n v="194"/>
    <s v="CPS"/>
    <x v="1"/>
    <x v="1"/>
  </r>
  <r>
    <n v="43"/>
    <x v="13"/>
    <s v="CPS.46-2018"/>
    <s v="PROFESIONAL DE MALLA VIAL Y ESPACIO PUBLICO"/>
    <s v="Presentación de oferta"/>
    <s v="22/01/2018 06:39 PM (UTC -5 horas)"/>
    <n v="42000000"/>
    <s v="Proceso adjudicado y celebrado"/>
    <s v="MAGDA LORENA DAVILA VELANDIA"/>
    <n v="167"/>
    <s v="CPS"/>
    <x v="1"/>
    <x v="1"/>
  </r>
  <r>
    <n v="44"/>
    <x v="13"/>
    <s v="CPS.47-2018"/>
    <s v="PRESTACIÓN DE SERVICIOS INFRAESTRUCTURA"/>
    <s v="Presentación de oferta"/>
    <s v="25/01/2018 07:57 PM (UTC -5 horas)"/>
    <n v="31500000"/>
    <s v="Proceso adjudicado y celebrado"/>
    <s v="CESAR ALEXANDER URIZA ROJAS"/>
    <n v="211"/>
    <s v="CPS"/>
    <x v="1"/>
    <x v="1"/>
  </r>
  <r>
    <n v="45"/>
    <x v="13"/>
    <s v="CPS-48-2018"/>
    <s v="Prestación de servicios profesionales al Área de Gestión Policiva a través de visitas a terreno y emisión de conceptos técnicos"/>
    <s v="Presentación de oferta"/>
    <s v="18/01/2018 01:24 PM (UTC -5 horas)"/>
    <n v="33600000"/>
    <s v="Proceso adjudicado y celebrado"/>
    <s v="TANIA PAOLA RONCANCIO RODRIGUEZ"/>
    <n v="155"/>
    <s v="CPS"/>
    <x v="1"/>
    <x v="1"/>
  </r>
  <r>
    <n v="0"/>
    <x v="13"/>
    <s v="CPS-49-2018 (SIN ADJUDICAR EN SECOP) EN PREDIS CTO 065-2018"/>
    <s v="Prestación de servicios profesionales a través de visitas a terreno y emisión de conceptos técnicos"/>
    <s v="Presentación de oferta"/>
    <s v="23/01/2018 09:23 PM (UTC -5 horas)"/>
    <n v="0"/>
    <s v="Proceso adjudicado y celebrado"/>
    <s v="JAIR ORLANDO GALEANO VEGA"/>
    <s v="N/A"/>
    <s v="N/A"/>
    <x v="0"/>
    <x v="0"/>
  </r>
  <r>
    <n v="46"/>
    <x v="13"/>
    <s v="CPS-50-2018"/>
    <s v="Prestación de servicios profesionales a través de visitas a terreno y emisión de conceptos técnicos"/>
    <s v="Presentación de oferta"/>
    <s v="23/01/2018 09:49 PM (UTC -5 horas)"/>
    <n v="29400000"/>
    <s v="Proceso adjudicado y celebrado"/>
    <s v="DIANA MAYERLY LARROTA RAMIREZ"/>
    <n v="169"/>
    <s v="CPS"/>
    <x v="1"/>
    <x v="1"/>
  </r>
  <r>
    <n v="0"/>
    <x v="13"/>
    <s v="CPS-51-2018 SIN ADJUDICAR SECOP)"/>
    <s v="PRESTACIÓN DE SERVICIOS DE APOYO EMBELLECIMIENTO"/>
    <s v="Presentación de oferta"/>
    <s v="26/01/2018 04:29 PM (UTC -5 horas)"/>
    <n v="0"/>
    <s v="Proceso adjudicado y celebrado"/>
    <s v="JULIAN DAVID MARROQUIN REYES"/>
    <s v="N/A"/>
    <s v="N/A"/>
    <x v="0"/>
    <x v="0"/>
  </r>
  <r>
    <n v="47"/>
    <x v="13"/>
    <s v="CPS-52-2018 PREDIS (OJO REVISAR)"/>
    <s v="prestación de servicios planeación proyecto 1338"/>
    <s v="Presentación de oferta"/>
    <s v="26/01/2018 03:56 PM (UTC -5 horas)"/>
    <n v="11900000"/>
    <s v="Proceso adjudicado y celebrado"/>
    <s v="JULIAN DAVID MARROQUIN REYES"/>
    <n v="208"/>
    <s v="CPS"/>
    <x v="1"/>
    <x v="1"/>
  </r>
  <r>
    <n v="48"/>
    <x v="13"/>
    <s v="CPS-52-2018 (OJO REVISAR)"/>
    <s v="prestación de servicios planeación proyecto 1338"/>
    <s v="Presentación de oferta"/>
    <s v="26/01/2018 03:56 PM (UTC -5 horas)"/>
    <n v="11900000"/>
    <s v="Proceso adjudicado y celebrado"/>
    <s v="JORGE MANUEL QUIÑONES PERALTA"/>
    <n v="209"/>
    <s v="CPS"/>
    <x v="1"/>
    <x v="1"/>
  </r>
  <r>
    <n v="49"/>
    <x v="13"/>
    <s v="CPS-53-2018"/>
    <s v="PRESTACIÓN DE SERVICIOS PLANEACIÓN PROYECTO 1338"/>
    <s v="Presentación de oferta"/>
    <s v="25/01/2018 11:49 PM (UTC -5 horas)"/>
    <n v="11900000"/>
    <s v="Proceso adjudicado y celebrado"/>
    <s v="ALFONSO BALLEN FARFAN"/>
    <n v="220"/>
    <s v="CPS"/>
    <x v="1"/>
    <x v="1"/>
  </r>
  <r>
    <n v="50"/>
    <x v="13"/>
    <s v="CPS-54-2018"/>
    <s v="Prestación de servicios planeación proyecto 1338"/>
    <s v="Presentación de oferta"/>
    <s v="23/01/2018 10:24 AM (UTC -5 horas)"/>
    <n v="11900000"/>
    <s v="Proceso adjudicado y celebrado"/>
    <s v="HECTOR JULIO MUÑOZ AGUILLON"/>
    <n v="203"/>
    <s v="CPS"/>
    <x v="1"/>
    <x v="1"/>
  </r>
  <r>
    <n v="0"/>
    <x v="13"/>
    <s v="CPS-55-2018 (032-2018 PREDIS)"/>
    <s v="Prestación de servicios para coordinar las acciones de embellecimiento"/>
    <s v="Presentación de oferta"/>
    <s v="23/01/2018 07:07 PM (UTC -5 horas)"/>
    <n v="14966000"/>
    <s v="Proceso adjudicado y celebrado"/>
    <s v="SONIA MILDRED DÁVILA CABRERA"/>
    <n v="171"/>
    <s v="CPS"/>
    <x v="1"/>
    <x v="1"/>
  </r>
  <r>
    <n v="51"/>
    <x v="13"/>
    <s v="CPS-56-2018"/>
    <s v="Prestación de servicios área normativa policiva"/>
    <s v="Presentación de oferta"/>
    <s v="22/01/2018 09:11 PM (UTC -5 horas)"/>
    <n v="29400000"/>
    <s v="Proceso adjudicado y celebrado"/>
    <s v="FABIAN LOPEZ UMAÑA "/>
    <n v="168"/>
    <s v="CPS"/>
    <x v="1"/>
    <x v="1"/>
  </r>
  <r>
    <n v="52"/>
    <x v="13"/>
    <s v="CPS.57-2018"/>
    <s v="Prestación de servicios área planeación proyecto 1333"/>
    <s v="Presentación de oferta"/>
    <s v="22/01/2018 07:05 PM (UTC -5 horas)"/>
    <n v="33110000"/>
    <s v="Proceso adjudicado y celebrado"/>
    <s v="JACOBO PARDEY ROZO"/>
    <n v="164"/>
    <s v="CPS"/>
    <x v="1"/>
    <x v="1"/>
  </r>
  <r>
    <n v="53"/>
    <x v="13"/>
    <s v="CPS.58-2018"/>
    <s v="SERVICIOS PROFESIONALES INFRAESTRUCTURA"/>
    <s v="Presentación de oferta"/>
    <s v="26/01/2018 07:03 PM (UTC -5 horas)"/>
    <n v="38500000"/>
    <s v="Proceso adjudicado y celebrado"/>
    <s v="JOSE ALBEYRO AVILEZ CRUZ"/>
    <n v="225"/>
    <s v="CPS"/>
    <x v="1"/>
    <x v="1"/>
  </r>
  <r>
    <n v="54"/>
    <x v="13"/>
    <s v="CPS-59-2018"/>
    <s v="control y seguimiento a la programación y ejecución física y presupuestal concernientes al desarrollo del proyecto 1333 "/>
    <s v="Presentación de oferta"/>
    <s v="25/01/2018 11:26 PM (UTC -5 horas)"/>
    <n v="28000000"/>
    <s v="Proceso adjudicado y celebrado"/>
    <s v="LUIS HERNAN MOYA SANDOVAL"/>
    <n v="195"/>
    <s v="CPS"/>
    <x v="1"/>
    <x v="1"/>
  </r>
  <r>
    <n v="55"/>
    <x v="13"/>
    <s v="CPS-60-2018"/>
    <s v="REFERENTE SEGURIDAD"/>
    <s v="Presentación de oferta"/>
    <s v="22/01/2018 02:15 PM (UTC -5 horas)"/>
    <n v="34300000"/>
    <s v="Proceso adjudicado y celebrado"/>
    <s v="JUAN CAMILO BOHORQUEZ ARAGON"/>
    <n v="153"/>
    <s v="CPS"/>
    <x v="1"/>
    <x v="1"/>
  </r>
  <r>
    <n v="56"/>
    <x v="13"/>
    <s v="CPS-61-2018"/>
    <s v="Prestación de servicios área planeación"/>
    <s v="Presentación de oferta"/>
    <s v="22/01/2018 04:50 PM (UTC -5 horas)"/>
    <n v="20090000"/>
    <s v="Proceso adjudicado y celebrado"/>
    <s v="VIVIANA MARCELA ROZO POVEDA"/>
    <n v="166"/>
    <s v="CPS"/>
    <x v="1"/>
    <x v="1"/>
  </r>
  <r>
    <n v="57"/>
    <x v="13"/>
    <s v="CPS-62-2018 "/>
    <s v="Prestación de servicios área normativa policiva proyecto 1355"/>
    <s v="Presentación de oferta"/>
    <s v="23/01/2018 06:09 PM (UTC -5 horas)"/>
    <n v="30100000"/>
    <s v="Proceso adjudicado y celebrado"/>
    <s v="CAMILO ALBERTO DÍAZ"/>
    <n v="176"/>
    <s v="CPS"/>
    <x v="1"/>
    <x v="1"/>
  </r>
  <r>
    <n v="58"/>
    <x v="13"/>
    <s v="CPS-62-2018 (PREDIS) "/>
    <s v="Prestación de servicios área normativa policiva proyecto 1355"/>
    <s v="Presentación de oferta"/>
    <s v="23/01/2018 06:09 PM (UTC -5 horas)"/>
    <n v="28000000"/>
    <s v="Proceso adjudicado y celebrado"/>
    <s v="JUAN EDUARDO BOADA ARGUELLO"/>
    <n v="185"/>
    <s v="CPS"/>
    <x v="1"/>
    <x v="1"/>
  </r>
  <r>
    <n v="59"/>
    <x v="13"/>
    <s v="CPS-63-2018"/>
    <s v="Prestación de servicios "/>
    <s v="Presentación de oferta"/>
    <s v="23/01/2018 05:14 PM (UTC -5 horas)"/>
    <n v="34300000"/>
    <s v="Proceso adjudicado y celebrado"/>
    <s v="GERMÁN CAMILO ALMANZA BASTIDAS"/>
    <n v="174"/>
    <s v="CPS"/>
    <x v="1"/>
    <x v="1"/>
  </r>
  <r>
    <n v="60"/>
    <x v="13"/>
    <s v="CPS-64-2018"/>
    <s v="Prestación de Servicios Profesionales Aglomeraciones"/>
    <s v="Presentación de oferta"/>
    <s v="23/01/2018 05:47 PM (UTC -5 horas)"/>
    <n v="30100000"/>
    <s v="Proceso adjudicado y celebrado"/>
    <s v="JENNIFER HERNANDEZ BAUTISTA"/>
    <n v="191"/>
    <s v="CPS"/>
    <x v="1"/>
    <x v="1"/>
  </r>
  <r>
    <n v="0"/>
    <x v="13"/>
    <s v="CPS-65-2018 (SECOP)"/>
    <s v="SERVICIOS PROFESIONALES PARQUES"/>
    <s v="Presentación de oferta"/>
    <s v="23/01/2018 08:17 PM (UTC -5 horas)"/>
    <n v="0"/>
    <s v="Proceso adjudicado y celebrado"/>
    <s v="JUAN EDUARDO BOADA ARGUELLO"/>
    <s v="N/A"/>
    <s v="N/A"/>
    <x v="0"/>
    <x v="0"/>
  </r>
  <r>
    <n v="61"/>
    <x v="13"/>
    <s v="CPS-65-2018 (PREDIS)"/>
    <s v="SERVICIOS PROFESIONALES PARQUES"/>
    <s v="Presentación de oferta"/>
    <s v="23/01/2018 08:17 PM (UTC -5 horas)"/>
    <n v="29400000"/>
    <s v="Proceso adjudicado y celebrado"/>
    <s v="JAIR ORLANDO GALEANO VEGA"/>
    <n v="226"/>
    <s v="CPS"/>
    <x v="1"/>
    <x v="1"/>
  </r>
  <r>
    <n v="62"/>
    <x v="13"/>
    <s v="CPS-66-2018"/>
    <s v="APOYO A LAS ACTIVIDADES QUE SE GENEREN EN LA JAL TEUSAQUILLO"/>
    <s v="Presentación de oferta"/>
    <s v="24/01/2018 05:03 PM (UTC -5 horas)"/>
    <n v="21700000"/>
    <s v="Proceso adjudicado y celebrado"/>
    <s v="PEDRO ANGEL ZABALETA POLO"/>
    <n v="172"/>
    <s v="CPS"/>
    <x v="1"/>
    <x v="1"/>
  </r>
  <r>
    <n v="63"/>
    <x v="13"/>
    <s v="CPS-67-2018"/>
    <s v="Prestación de servicios área planeación proyecto 1351"/>
    <s v="Presentación de oferta"/>
    <s v="23/01/2018 09:48 PM (UTC -5 horas)"/>
    <n v="27370000"/>
    <s v="Proceso adjudicado y celebrado"/>
    <s v="OSCAR JAVIER MONROY DIAZ"/>
    <n v="186"/>
    <s v="CPS"/>
    <x v="1"/>
    <x v="1"/>
  </r>
  <r>
    <n v="64"/>
    <x v="13"/>
    <s v="CPS-68-2018"/>
    <s v="PRESTACIÓN DE SERVICIOS PREOFESIONALES PROYECTO PARQUES"/>
    <s v="Presentación de oferta"/>
    <s v="25/01/2018 12:06 PM (UTC -5 horas)"/>
    <n v="28000000"/>
    <s v="Proceso adjudicado y celebrado"/>
    <s v="JOSE DUVAN ARIAS NARANJO"/>
    <n v="175"/>
    <s v="CPS"/>
    <x v="1"/>
    <x v="1"/>
  </r>
  <r>
    <n v="65"/>
    <x v="13"/>
    <s v="CPS-69-2018 (SECOP  $19250000)"/>
    <s v="prestación de servicios despacho"/>
    <s v="Presentación de oferta"/>
    <s v="24/01/2018 08:47 PM (UTC -5 horas)"/>
    <n v="21000000"/>
    <s v="Proceso adjudicado y celebrado"/>
    <s v="ANDREA PATRICIA CARDONA CAMARGO"/>
    <n v="183"/>
    <s v="CPS"/>
    <x v="1"/>
    <x v="1"/>
  </r>
  <r>
    <n v="66"/>
    <x v="13"/>
    <s v="CPS-70-2018"/>
    <s v="SERVICIOS DE APOYO AGLOMERACIONES"/>
    <s v="Presentación de oferta"/>
    <s v="26/01/2018 09:23 PM (UTC -5 horas)"/>
    <n v="11200000"/>
    <s v="Proceso adjudicado y celebrado"/>
    <s v="MARIA ELENA MEJIA QUINTANILLA"/>
    <n v="206"/>
    <s v="CPS"/>
    <x v="1"/>
    <x v="1"/>
  </r>
  <r>
    <n v="67"/>
    <x v="13"/>
    <s v="CPS-71-2018"/>
    <s v="PRESTACIÓN DE SERVICIOS PLANEACIÓN PROYECTO 1348"/>
    <s v="Presentación de oferta"/>
    <s v="26/01/2018 07:00 PM (UTC -5 horas)"/>
    <n v="11200000"/>
    <s v="Proceso adjudicado y celebrado"/>
    <s v="JUAN CARLOS ZUÑIGA ENCISO"/>
    <n v="224"/>
    <s v="CPS"/>
    <x v="1"/>
    <x v="1"/>
  </r>
  <r>
    <n v="68"/>
    <x v="13"/>
    <s v="CPS-72-2018"/>
    <s v="Prestación de servicios planeación proyecto 1333"/>
    <s v="Presentación de oferta"/>
    <s v="24/01/2018 09:20 PM (UTC -5 horas)"/>
    <n v="28000000"/>
    <s v="Proceso adjudicado y celebrado"/>
    <s v="MARÍA TERESA VEGA ÁLVAREZ"/>
    <n v="212"/>
    <s v="CPS"/>
    <x v="1"/>
    <x v="1"/>
  </r>
  <r>
    <n v="69"/>
    <x v="13"/>
    <s v="CPS-73-2018 (OJO REVISAR) (SECOP 17600000) "/>
    <s v="apoyo a la gestión como acompañamiento a los operativos y jornadas relacionadas con asuntos de seguridad ciudadana, convivencia y prevención de conflictividades"/>
    <s v="Presentación de oferta"/>
    <s v="25/01/2018 10:46 PM (UTC -5 horas)"/>
    <n v="11200000"/>
    <s v="Proceso adjudicado y celebrado"/>
    <s v="DIANA CAROLINA ÁLVEREZ MONTAÑO"/>
    <n v="228"/>
    <s v="CPS"/>
    <x v="1"/>
    <x v="1"/>
  </r>
  <r>
    <n v="70"/>
    <x v="13"/>
    <s v="CPS-73-2018 (OJO REVISAR)  (PREDIS) "/>
    <s v="APOYO A LA GESTION SEGURIDAD"/>
    <s v="Presentación de oferta"/>
    <s v="25/01/2018 10:46 PM (UTC -5 horas)"/>
    <n v="11200000"/>
    <s v="Proceso adjudicado y celebrado"/>
    <s v="LUIS TOVAR VARON"/>
    <n v="222"/>
    <s v="CPS"/>
    <x v="1"/>
    <x v="1"/>
  </r>
  <r>
    <n v="71"/>
    <x v="13"/>
    <s v="CPS-74-2018"/>
    <s v="Prestación de servicios planeación comunicaciones CDI"/>
    <s v="Presentación de oferta"/>
    <s v="25/01/2018 06:36 PM (UTC -5 horas)"/>
    <n v="19250000"/>
    <s v="Proceso adjudicado y celebrado"/>
    <s v="GLORIA MATILDE SANTANA CASALLAS "/>
    <n v="202"/>
    <s v="CPS"/>
    <x v="1"/>
    <x v="1"/>
  </r>
  <r>
    <n v="72"/>
    <x v="13"/>
    <s v="CPS-75-2018"/>
    <s v="prestación de servicios especializados despacho"/>
    <s v="Presentación de oferta"/>
    <s v="25/01/2018 03:35 PM (UTC -5 horas)"/>
    <n v="49700000"/>
    <s v="Proceso adjudicado y celebrado"/>
    <s v="CLARA MILENA BAHAMON OSPINA"/>
    <n v="177"/>
    <s v="CPS"/>
    <x v="1"/>
    <x v="1"/>
  </r>
  <r>
    <n v="73"/>
    <x v="13"/>
    <s v="CPS-76-2018"/>
    <s v="prestación de servicios planeación proyecto 1333"/>
    <s v="Presentación de oferta"/>
    <s v="25/01/2018 04:42 PM (UTC -5 horas)"/>
    <n v="35700000"/>
    <s v="Proceso adjudicado y celebrado"/>
    <s v="ALEXANDRA MOJICA MOJICA"/>
    <n v="188"/>
    <s v="CPS"/>
    <x v="1"/>
    <x v="1"/>
  </r>
  <r>
    <n v="74"/>
    <x v="13"/>
    <s v="CPS-77-2018"/>
    <s v="PRESTACIÓN DE SERVICIOS DESPACHO"/>
    <s v="Presentación de oferta"/>
    <s v="25/01/2018 09:10 PM (UTC -5 horas)"/>
    <n v="49700000"/>
    <s v="Proceso adjudicado y celebrado"/>
    <s v="JOAN MAURICIO BUSTOS ROMERO"/>
    <n v="196"/>
    <s v="CPS"/>
    <x v="1"/>
    <x v="1"/>
  </r>
  <r>
    <n v="75"/>
    <x v="13"/>
    <s v="CPS-78-2018"/>
    <s v="PRESTACIÓN DE SERVICIOS PROFESIONALES AGLOMERACIONES"/>
    <s v="Presentación de oferta"/>
    <s v="25/01/2018 08:35 PM (UTC -5 horas)"/>
    <n v="30100000"/>
    <s v="Proceso adjudicado y celebrado"/>
    <s v="LAURA ESTEFANIA MEDINA RUIZ"/>
    <n v="198"/>
    <s v="CPS"/>
    <x v="1"/>
    <x v="1"/>
  </r>
  <r>
    <n v="76"/>
    <x v="13"/>
    <s v="CPS-79-2018"/>
    <s v="OPOYO OFICINA DE PRENSA"/>
    <s v="Presentación de oferta"/>
    <s v="26/01/2018 08:59 PM (UTC -5 horas)"/>
    <n v="19600000"/>
    <s v="Proceso adjudicado y celebrado"/>
    <s v="DIANA MARIA GARTNER CORREDOR"/>
    <n v="229"/>
    <s v="CPS"/>
    <x v="1"/>
    <x v="1"/>
  </r>
  <r>
    <n v="77"/>
    <x v="13"/>
    <s v="CPS-80-2018"/>
    <s v="Servicios de apoyo a la gestión en temas administrativos y asistenciales en la ejecución del proyecto 1348 Teusaquillo con Mejores Parques Recreativos y Deportivos "/>
    <s v="Presentación de oferta"/>
    <s v="25/01/2018 09:01 PM (UTC -5 horas)"/>
    <n v="11200000"/>
    <s v="Proceso adjudicado y celebrado"/>
    <s v="SANDER NICOLÁS MORENO SÁNCHEZ"/>
    <n v="213"/>
    <s v="CPS"/>
    <x v="1"/>
    <x v="1"/>
  </r>
  <r>
    <n v="0"/>
    <x v="13"/>
    <s v="CPS-81-2018 (SIN ADJUDICAR EN SECOP)"/>
    <s v="APOYO A LA GESTION SEGURIDAD"/>
    <s v="Presentación de oferta"/>
    <s v="26/01/2018 02:24 PM (UTC -5 horas)"/>
    <n v="0"/>
    <s v="Proceso adjudicado y celebrado"/>
    <s v="LUIS TOVAR VARON"/>
    <s v="N/A"/>
    <s v="N/A"/>
    <x v="0"/>
    <x v="0"/>
  </r>
  <r>
    <n v="78"/>
    <x v="13"/>
    <s v="CPS-82-2018"/>
    <s v="PRESTACIÓN DE SERVICIOS PLANEACIÓN PROYECTO 1355"/>
    <s v="Presentación de oferta"/>
    <s v="25/01/2018 09:55 PM (UTC -5 horas)"/>
    <n v="11200000"/>
    <s v="Proceso adjudicado y celebrado"/>
    <s v="BRAYAN ANDRES MORALES CASTIBLANCO"/>
    <n v="205"/>
    <s v="CPS"/>
    <x v="1"/>
    <x v="1"/>
  </r>
  <r>
    <n v="79"/>
    <x v="13"/>
    <s v="CPS-83-2018 (SECOP $17600000)"/>
    <s v="PRESTACIÓN DE SERVICIOS PLANEACIÓN PROYECTO 1330"/>
    <s v="Presentación de oferta"/>
    <s v="25/01/2018 10:44 PM (UTC -5 horas)"/>
    <n v="11200000"/>
    <s v="Proceso adjudicado y celebrado"/>
    <s v="JAQUELIN GALLEGO CASTELLANOS"/>
    <n v="204"/>
    <s v="CPS"/>
    <x v="1"/>
    <x v="1"/>
  </r>
  <r>
    <n v="80"/>
    <x v="13"/>
    <s v="CPS-84-2018"/>
    <s v="Prestación de servicios planeación proyecto 1330"/>
    <s v="Presentación de oferta"/>
    <s v="25/01/2018 11:17 PM (UTC -5 horas)"/>
    <n v="11200000"/>
    <s v="Proceso adjudicado y celebrado"/>
    <s v="JEFRY SMITH OTTAVO MARIN"/>
    <n v="216"/>
    <s v="CPS"/>
    <x v="1"/>
    <x v="1"/>
  </r>
  <r>
    <n v="0"/>
    <x v="13"/>
    <s v="CPS-85-2018 SIN ADJUDICAR EN SECOP "/>
    <s v="APOYO A LA GESTION AMBIENTAL "/>
    <s v="Presentación de oferta"/>
    <s v="26/01/2018 10:09 PM (UTC -5 horas)"/>
    <n v="0"/>
    <s v="Proceso adjudicado y celebrado"/>
    <s v="JAIDER ARIEL DIAZ HERNANDEZ"/>
    <s v="N/A"/>
    <s v="N/A"/>
    <x v="0"/>
    <x v="0"/>
  </r>
  <r>
    <n v="81"/>
    <x v="13"/>
    <s v="CPS-86-2018"/>
    <s v="PRESTACIÓN DE SERVICIOS JURÍDICO CONTRACTUAL"/>
    <s v="Presentación de oferta"/>
    <s v="26/01/2018 12:40 PM (UTC -5 horas)"/>
    <n v="34300000"/>
    <s v="Proceso adjudicado y celebrado"/>
    <s v="ELKIN LEONARDO LOPEZ GUERRERO"/>
    <n v="201"/>
    <s v="CPS"/>
    <x v="1"/>
    <x v="1"/>
  </r>
  <r>
    <n v="82"/>
    <x v="13"/>
    <s v="CPS-87-2018"/>
    <s v="Prestación de servicios planeación OXP"/>
    <s v="Presentación de oferta"/>
    <s v="26/01/2018 08:57 PM (UTC -5 horas)"/>
    <n v="25800000"/>
    <s v="Proceso adjudicado y celebrado"/>
    <s v="GUSTAVO HERNANDO JIMENEZ SANDOVAL"/>
    <n v="214"/>
    <s v="CPS"/>
    <x v="1"/>
    <x v="1"/>
  </r>
  <r>
    <n v="83"/>
    <x v="13"/>
    <s v="CPS-87-2018 PREDIS"/>
    <s v="APOYO A LA GESTION AMBIENTAL "/>
    <s v="Presentación de oferta"/>
    <s v="26/01/2018 10:09 PM (UTC -5 horas)"/>
    <n v="11200000"/>
    <s v="Proceso adjudicado y celebrado"/>
    <s v="JAIDER ARIEL DIAZ HERNANDEZ"/>
    <n v="232"/>
    <s v="CPS"/>
    <x v="1"/>
    <x v="1"/>
  </r>
  <r>
    <n v="84"/>
    <x v="13"/>
    <s v="CPS-88-2018"/>
    <s v="prestar sus servicios de apoyo a las actividades asistenciales y operativas que se requieran para la JAL"/>
    <s v="Presentación de oferta"/>
    <s v="25/01/2018 09:57 PM (UTC -5 horas)"/>
    <n v="12600000"/>
    <s v="Proceso adjudicado y celebrado"/>
    <s v="JEISSON STUART VARGAS LEGUIZAMÓN"/>
    <n v="210"/>
    <s v="CPS"/>
    <x v="1"/>
    <x v="1"/>
  </r>
  <r>
    <n v="85"/>
    <x v="13"/>
    <s v="CPS-89-2018"/>
    <s v="SERVICIOS DE APOYO NOTIFICACIÓN Y ALMACEN"/>
    <s v="Presentación de oferta"/>
    <s v="26/01/2018 07:30 PM (UTC -5 horas)"/>
    <n v="8904000"/>
    <s v="Proceso adjudicado y celebrado"/>
    <s v="CAMILO ANDRES POVEDA ORTEGA"/>
    <n v="223"/>
    <s v="CPS"/>
    <x v="1"/>
    <x v="1"/>
  </r>
  <r>
    <n v="86"/>
    <x v="13"/>
    <s v="CPS-90-2018"/>
    <s v="PRESTACIÓN DE SERVICIOS DE APOYO CDI Y ALMACEN"/>
    <s v="Presentación de oferta"/>
    <s v="26/01/2018 05:29 PM (UTC -5 horas)"/>
    <n v="8904000"/>
    <s v="Proceso adjudicado y celebrado"/>
    <s v="JEIMMY STEPHANIA BONILLA VARGAS"/>
    <n v="218"/>
    <s v="CPS"/>
    <x v="1"/>
    <x v="1"/>
  </r>
  <r>
    <n v="87"/>
    <x v="13"/>
    <s v="CPS-102-2018"/>
    <s v="CPS-102-2018"/>
    <s v="Presentación de oferta"/>
    <s v="31/08/2018 02:18 PM (UTC -5 horas)"/>
    <n v="19600000"/>
    <s v="Proceso adjudicado y celebrado"/>
    <m/>
    <s v="SIN"/>
    <s v="CPS"/>
    <x v="1"/>
    <x v="3"/>
  </r>
  <r>
    <n v="88"/>
    <x v="13"/>
    <s v="CPS-103-2018"/>
    <s v="Prestación de servicios profesionales"/>
    <s v="Presentación de oferta"/>
    <s v="05/09/2018 09:41 PM (UTC -5 horas)"/>
    <n v="16340000"/>
    <s v="Proceso adjudicado y celebrado"/>
    <s v="GUSTAVO HERNANDO JIMENEZ SANDOVAL"/>
    <n v="438"/>
    <s v="CPS"/>
    <x v="1"/>
    <x v="1"/>
  </r>
  <r>
    <n v="89"/>
    <x v="13"/>
    <s v="PS-104-2018"/>
    <s v="AUXILIAR ADMINISTRATIVO JAL"/>
    <s v="Presentación de oferta"/>
    <s v="06/09/2018 07:20 AM (UTC -5 horas)"/>
    <n v="6233333"/>
    <s v="Proceso adjudicado y celebrado"/>
    <s v="SANDRA CAROLINA GALINDO QUIÑONES"/>
    <n v="429"/>
    <s v="CPS"/>
    <x v="1"/>
    <x v="1"/>
  </r>
  <r>
    <n v="90"/>
    <x v="13"/>
    <s v="CPS-105-2018"/>
    <s v="AUXILIAR CDI 1"/>
    <s v="Presentación de oferta"/>
    <s v="06/09/2018 11:44 AM (UTC -5 horas)"/>
    <n v="7168333"/>
    <s v="Proceso adjudicado y celebrado"/>
    <s v="JEIMMY STEPHANIA BONILLA VARGAS"/>
    <n v="424"/>
    <s v="CPS"/>
    <x v="1"/>
    <x v="1"/>
  </r>
  <r>
    <n v="91"/>
    <x v="13"/>
    <s v="CPS-106-2018"/>
    <s v="AUXILIAR CDI 2"/>
    <s v="Presentación de oferta"/>
    <s v="06/09/2018 02:15 PM (UTC -5 horas)"/>
    <n v="7168333"/>
    <s v="Proceso adjudicado y celebrado"/>
    <s v="CAMILO ANDRES POVEDA ORTEGA"/>
    <n v="425"/>
    <s v="CPS"/>
    <x v="1"/>
    <x v="1"/>
  </r>
  <r>
    <n v="92"/>
    <x v="13"/>
    <s v="CPS-107-2018"/>
    <s v="Prestación de servicios como apoyo profesional"/>
    <s v="Presentación de oferta"/>
    <s v="07/09/2018 02:54 PM (UTC -5 horas)"/>
    <n v="15300000"/>
    <s v="Proceso adjudicado y celebrado"/>
    <s v="ALEXANDRA MOJICA MOJICA"/>
    <n v="428"/>
    <s v="CPS"/>
    <x v="1"/>
    <x v="1"/>
  </r>
  <r>
    <n v="93"/>
    <x v="13"/>
    <s v="CPS-108-2018"/>
    <s v="CONDUCTOR ALCALDIA1"/>
    <s v="Presentación de oferta"/>
    <s v="12/09/2018 04:26 PM (UTC -5 horas)"/>
    <n v="9446666"/>
    <s v="Proceso adjudicado y celebrado"/>
    <s v="CRISTIAN CAMILO CUELLAR POVEDA"/>
    <n v="427"/>
    <s v="CPS"/>
    <x v="1"/>
    <x v="1"/>
  </r>
  <r>
    <n v="94"/>
    <x v="13"/>
    <s v="CPS-110-2018"/>
    <s v="PROFESIONAL ESPECIALIZADO PLANEACION"/>
    <s v="Presentación de oferta"/>
    <s v="18/09/2018 11:30 AM (UTC -5 horas)"/>
    <n v="23053333"/>
    <s v="Proceso adjudicado y celebrado"/>
    <s v="GERMAN CAMILO ALMANZA BASTIDAS"/>
    <n v="439"/>
    <s v="CPS"/>
    <x v="1"/>
    <x v="1"/>
  </r>
  <r>
    <n v="95"/>
    <x v="13"/>
    <s v="CPS-111-2018"/>
    <s v="ABOGADO CONTRATACION "/>
    <s v="Presentación de oferta"/>
    <s v="21/09/2018 10:46 AM (UTC -5 horas)"/>
    <n v="18000000"/>
    <s v="Proceso adjudicado y celebrado"/>
    <s v="Iván Ramírez Rusinque "/>
    <n v="441"/>
    <s v="CPS"/>
    <x v="1"/>
    <x v="1"/>
  </r>
  <r>
    <n v="96"/>
    <x v="13"/>
    <s v="CPS-113-2018"/>
    <s v="APOYO TECNICO 1338"/>
    <s v="Presentación de oferta"/>
    <s v="21/09/2018 03:12 PM (UTC -5 horas)"/>
    <n v="9446666"/>
    <s v="Proceso adjudicado y celebrado"/>
    <s v="GLORIA MATILDE SANTANA CASALLAS "/>
    <n v="442"/>
    <s v="CPS"/>
    <x v="1"/>
    <x v="1"/>
  </r>
  <r>
    <n v="97"/>
    <x v="13"/>
    <s v="CPS-114-2018"/>
    <s v="Coordinador Jurídica "/>
    <s v="Presentación de oferta"/>
    <s v="25/09/2018 09:45 AM (UTC -5 horas)"/>
    <n v="16612500"/>
    <s v="Proceso adjudicado y celebrado"/>
    <s v="JAIME RENÉ BARAJAS GARCIA"/>
    <n v="445"/>
    <s v="CPS"/>
    <x v="1"/>
    <x v="1"/>
  </r>
  <r>
    <n v="98"/>
    <x v="13"/>
    <s v="CPS-115-2018"/>
    <s v="SECRETARIA ALCALDESA"/>
    <s v="Presentación de oferta"/>
    <s v="25/09/2018 12:31 PM (UTC -5 horas)"/>
    <n v="7500000"/>
    <s v="Proceso adjudicado y celebrado"/>
    <s v="ANDREA PATRICIA  CAMARGO CARDONA"/>
    <n v="448"/>
    <s v="CPS"/>
    <x v="1"/>
    <x v="1"/>
  </r>
  <r>
    <n v="99"/>
    <x v="13"/>
    <s v="CPS-116-2018"/>
    <s v="AMBIENTE"/>
    <s v="Presentación de oferta"/>
    <s v="27/09/2018 10:41 AM (UTC -5 horas)"/>
    <n v="13616667"/>
    <s v="Proceso adjudicado y celebrado"/>
    <s v="MARIA ELENA ORTEGA AMAYA "/>
    <n v="450"/>
    <s v="CPS"/>
    <x v="1"/>
    <x v="1"/>
  </r>
  <r>
    <n v="100"/>
    <x v="13"/>
    <s v="CPS-117-2018"/>
    <s v="PRENSA"/>
    <s v="Presentación de oferta"/>
    <s v="25/09/2018 03:11 PM (UTC -5 horas)"/>
    <n v="9333333"/>
    <s v="Proceso adjudicado y celebrado"/>
    <s v="Yineth Paola Gomez Santacoloma"/>
    <n v="449"/>
    <s v="CPS"/>
    <x v="1"/>
    <x v="1"/>
  </r>
  <r>
    <s v="101_x000a_102_x000a_103_x000a_104"/>
    <x v="13"/>
    <s v="CPS-119-2018"/>
    <s v="ABOGADOS DESCONGESTION (4 ABOGADOS)"/>
    <s v="Presentación de oferta"/>
    <s v="28/09/2018 12:27 PM (UTC -5 horas)"/>
    <n v="39100000"/>
    <s v="Proceso adjudicado y celebrado"/>
    <s v="1 ) KATHERINE PEREZ PERDOMO - $7.820.000_x000a_2) NATALIA ZAMUDIO ZAMUDIO - $7.820.000"/>
    <s v="471-476"/>
    <s v="CPS"/>
    <x v="1"/>
    <x v="1"/>
  </r>
  <r>
    <n v="105"/>
    <x v="13"/>
    <s v="CPS-120-2018"/>
    <s v="ABOGADO COBRO PERSUASIVO"/>
    <s v="Presentación de oferta"/>
    <s v="01/10/2018 11:17 AM (UTC -5 horas)"/>
    <n v="7820000"/>
    <s v="Proceso adjudicado y celebrado"/>
    <s v="ANDREA ROMERO"/>
    <n v="477"/>
    <s v="CPS"/>
    <x v="1"/>
    <x v="1"/>
  </r>
  <r>
    <s v="106_x000a_107_x000a_108_x000a_109"/>
    <x v="13"/>
    <s v="CPS-121-2018"/>
    <s v="ABOGADOS INSPECCIONES (4 ABOGADOS)"/>
    <s v="Presentación de oferta"/>
    <s v="28/09/2018 08:38 AM (UTC -5 horas)"/>
    <n v="49920000"/>
    <s v="Proceso adjudicado y celebrado"/>
    <s v="1) GIULIANA JARA - 7.820.000no_x000a_2) YEIZON ZARATE YAGUARA - 7.820.000_x000a_3) clara milena bahamon ospina - 7.820.000_x000a_4) Olga Lucia Arango Rodriguiez - 7.820.000"/>
    <s v="470-475-469"/>
    <s v="CPS"/>
    <x v="1"/>
    <x v="1"/>
  </r>
  <r>
    <n v="110"/>
    <x v="13"/>
    <s v="CDP-122-2018"/>
    <s v="Prestar los servicios asistenciales de apoyo "/>
    <s v="Presentación de oferta"/>
    <s v="27/09/2018 04:37 PM (UTC -5 horas)"/>
    <n v="3400000"/>
    <s v="Proceso adjudicado y celebrado"/>
    <s v="MARIA ELENA MEJIA QUINTANILLA"/>
    <n v="451"/>
    <s v="CPS"/>
    <x v="1"/>
    <x v="1"/>
  </r>
  <r>
    <s v="111_x000a_112"/>
    <x v="13"/>
    <s v="CPS-125-2018"/>
    <s v="ARQUITECTOS INSPECCIONES (2 ARQUITECTOS)"/>
    <s v="Presentación de oferta"/>
    <s v="28/09/2018 11:10 AM (UTC -5 horas)"/>
    <n v="20320000"/>
    <s v="Proceso adjudicado y celebrado"/>
    <s v="1) HUGO ALBERTO MERCADO - $ 10.160.000_x000a_2) CATHERINNE HURTADO SANCHEZ - $ 10.160.000"/>
    <s v="465-466"/>
    <s v="CPS"/>
    <x v="1"/>
    <x v="1"/>
  </r>
  <r>
    <n v="113"/>
    <x v="13"/>
    <s v="CPS-127-2018"/>
    <s v="AUXILIAR COMPARENDOS"/>
    <s v="Presentación de oferta"/>
    <s v="05/10/2018 04:41 PM (UTC -5 horas)"/>
    <n v="5200000"/>
    <s v="Proceso adjudicado y celebrado"/>
    <s v="julieth vanessa garcia cardenas"/>
    <n v="494"/>
    <s v="CPS"/>
    <x v="1"/>
    <x v="1"/>
  </r>
  <r>
    <n v="114"/>
    <x v="13"/>
    <s v="CPS-128-2018"/>
    <s v="CONDUCTOR"/>
    <s v="Presentación de oferta"/>
    <s v="28/09/2018 04:35 PM (UTC -5 horas)"/>
    <n v="4200000"/>
    <s v="Proceso adjudicado y celebrado"/>
    <s v="FELIPE OSWALDO CARDENAS LAVERDE"/>
    <n v="487"/>
    <s v="CPS"/>
    <x v="1"/>
    <x v="1"/>
  </r>
  <r>
    <n v="115"/>
    <x v="13"/>
    <s v="CPS-131-2018"/>
    <s v="ARQUITECTO INSPECCIONES 3 "/>
    <s v="Presentación de oferta"/>
    <s v="28/09/2018 06:32 PM (UTC -5 horas)"/>
    <n v="10160000"/>
    <s v="Proceso adjudicado y celebrado"/>
    <s v="JOSE FERNANDO JIMENEZ REYES"/>
    <n v="467"/>
    <s v="CPS"/>
    <x v="1"/>
    <x v="1"/>
  </r>
  <r>
    <n v="116"/>
    <x v="13"/>
    <s v="CPS-132-2018"/>
    <s v="INGENIERO PARQUES"/>
    <s v="Presentación de oferta"/>
    <s v="02/10/2018 08:36 AM (UTC -5 horas)"/>
    <n v="8600000"/>
    <s v="Proceso adjudicado y celebrado"/>
    <s v="JOSE DUVAN ARIAS NARANJO"/>
    <n v="478"/>
    <s v="CPS"/>
    <x v="1"/>
    <x v="1"/>
  </r>
  <r>
    <n v="117"/>
    <x v="13"/>
    <s v="CPS-133-2018"/>
    <s v="PRESTACIÓN DE SERVICIOS PROFESIONALES"/>
    <s v="Presentación de oferta"/>
    <s v="01/10/2018 04:49 PM (UTC -5 horas)"/>
    <n v="8600000"/>
    <s v="Proceso adjudicado y celebrado"/>
    <s v="PABLO JULIO CARDENAS SANDOVAL"/>
    <n v="479"/>
    <s v="CPS"/>
    <x v="1"/>
    <x v="1"/>
  </r>
  <r>
    <n v="118"/>
    <x v="13"/>
    <s v="CPS-134-2018"/>
    <s v="PRESTACIÓN DE SERVICIOS PROFESIONALES"/>
    <s v="Presentación de oferta"/>
    <s v="01/10/2018 06:47 PM (UTC -5 horas)"/>
    <n v="11400000"/>
    <s v="Proceso adjudicado y celebrado"/>
    <s v="FELIPE CARDONA ACEVEDO"/>
    <n v="480"/>
    <s v="CPS"/>
    <x v="1"/>
    <x v="1"/>
  </r>
  <r>
    <n v="119"/>
    <x v="13"/>
    <s v="CPS-135-2018"/>
    <s v="INGENIERO SEDE"/>
    <s v="Presentación de oferta"/>
    <s v="03/10/2018 09:25 PM (UTC -5 horas)"/>
    <n v="12000000"/>
    <s v="Proceso adjudicado y celebrado"/>
    <s v="Oscar Javier Godoy Bautista"/>
    <n v="502"/>
    <s v="CPS"/>
    <x v="1"/>
    <x v="1"/>
  </r>
  <r>
    <n v="120"/>
    <x v="13"/>
    <s v="CPS-136-2018"/>
    <s v="ABOGADO PLANEACION"/>
    <s v="Presentación de oferta"/>
    <s v="05/10/2018 05:09 PM (UTC -5 horas)"/>
    <n v="7820000"/>
    <s v="Proceso adjudicado y celebrado"/>
    <s v="STEFANY CAROLINA GUAQUETA SOTO"/>
    <n v="493"/>
    <s v="CPS"/>
    <x v="1"/>
    <x v="1"/>
  </r>
  <r>
    <n v="121"/>
    <x v="13"/>
    <s v="CPS-137-2018"/>
    <s v="ABOGADO DESPACHO JAL Y ENTES CONTROL"/>
    <s v="Presentación de oferta"/>
    <s v="03/10/2018 09:06 AM (UTC -5 horas)"/>
    <n v="7820000"/>
    <s v="Proceso adjudicado y celebrado"/>
    <s v="MARIA ALEJANDRA ARIAS MATEUS"/>
    <n v="482"/>
    <s v="CPS"/>
    <x v="1"/>
    <x v="1"/>
  </r>
  <r>
    <n v="122"/>
    <x v="13"/>
    <s v="CPS-138-2018"/>
    <s v="ABOGADO SEGURIDAD"/>
    <s v="Presentación de oferta"/>
    <s v="03/10/2018 12:55 PM (UTC -5 horas)"/>
    <n v="7820000"/>
    <s v="Proceso adjudicado y celebrado"/>
    <s v="ALEX JAVIER GUZMAN CUERVO "/>
    <n v="485"/>
    <s v="CPS"/>
    <x v="1"/>
    <x v="1"/>
  </r>
  <r>
    <n v="123"/>
    <x v="13"/>
    <s v="CPS-139-2018"/>
    <s v="PRESTACIÓN DE SERVICIOS PROFESIONALES"/>
    <s v="Presentación de oferta"/>
    <s v="03/10/2018 03:49 PM (UTC -5 horas)"/>
    <n v="8600000"/>
    <s v="Proceso adjudicado y celebrado"/>
    <s v="BLANCA LEIDY NAVARRO DOMINGUEZ"/>
    <n v="488"/>
    <s v="CPS"/>
    <x v="1"/>
    <x v="1"/>
  </r>
  <r>
    <n v="124"/>
    <x v="13"/>
    <s v="CPS-141-2018"/>
    <s v="PROFESIONAL PIGA"/>
    <s v="Presentación de oferta"/>
    <s v="04/10/2018 09:05 AM (UTC -5 horas)"/>
    <n v="8600000"/>
    <s v="Proceso adjudicado y celebrado"/>
    <s v="CAMILO ANDRES ACUÑA CARO"/>
    <n v="492"/>
    <s v="CPS"/>
    <x v="1"/>
    <x v="1"/>
  </r>
  <r>
    <n v="125"/>
    <x v="13"/>
    <s v="CPS-143-2018."/>
    <s v="PRESTACIÓN DE SERVICIOS PROFESIONALES"/>
    <s v="Presentación de oferta"/>
    <s v="04/10/2018 02:13 PM (UTC -5 horas)"/>
    <n v="10160000"/>
    <s v="Proceso adjudicado y celebrado"/>
    <s v="JOHN JAIRO ARBELAEZ CASTAÑEDA"/>
    <n v="484"/>
    <s v="CPS"/>
    <x v="1"/>
    <x v="1"/>
  </r>
  <r>
    <n v="126"/>
    <x v="13"/>
    <s v="CPS-144-2018"/>
    <s v="Contrato embellecimiento 1"/>
    <s v="Presentación de oferta"/>
    <s v="22/10/2018 10:52 AM (UTC -5 horas)"/>
    <n v="3400000"/>
    <s v="Proceso adjudicado y celebrado"/>
    <s v="LUIS ALBERTO VELOZA MONSALVE "/>
    <s v="SIN"/>
    <s v="CPS"/>
    <x v="1"/>
    <x v="3"/>
  </r>
  <r>
    <n v="127"/>
    <x v="13"/>
    <s v="CPS-145-2018"/>
    <s v="PRESTACIÓN DE SERVICIOS PROFESIONALES"/>
    <s v="Presentación de oferta"/>
    <s v="03/10/2018 12:41 PM (UTC -5 horas)"/>
    <n v="8800000"/>
    <s v="Proceso adjudicado y celebrado"/>
    <s v="JACOBO PARDEY ROZO"/>
    <n v="483"/>
    <s v="CPS"/>
    <x v="1"/>
    <x v="1"/>
  </r>
  <r>
    <n v="128"/>
    <x v="13"/>
    <s v="CPS-146-2018"/>
    <s v="PRESTACIÓN DE SERVICIOS DE APOYO"/>
    <s v="Presentación de oferta"/>
    <s v="04/10/2018 05:45 PM (UTC -5 horas)"/>
    <n v="5400000"/>
    <s v="Proceso adjudicado y celebrado"/>
    <s v="ANA MILENA BERMUDEZ RODRIGUEZ"/>
    <n v="491"/>
    <s v="CPS"/>
    <x v="1"/>
    <x v="1"/>
  </r>
  <r>
    <n v="129"/>
    <x v="13"/>
    <s v="CPS-147-2018"/>
    <s v="PRESTACIÓN DE SERVICIOS DE APOYO"/>
    <s v="Presentación de oferta"/>
    <s v="04/10/2018 03:38 PM (UTC -5 horas)"/>
    <n v="5400000"/>
    <s v="Proceso adjudicado y celebrado"/>
    <s v="GINNA PAOLA ZEA MATEUS"/>
    <n v="490"/>
    <s v="CPS"/>
    <x v="1"/>
    <x v="1"/>
  </r>
  <r>
    <n v="130"/>
    <x v="13"/>
    <s v="CPS-148-2018"/>
    <s v="PLANEACION 1"/>
    <s v="Presentación de oferta"/>
    <s v="02/10/2018 11:43 AM (UTC -5 horas)"/>
    <n v="13350000"/>
    <s v="Proceso adjudicado y celebrado"/>
    <s v="LINA MARIA MORENO RODRIGUEZ"/>
    <n v="481"/>
    <s v="CPS"/>
    <x v="1"/>
    <x v="1"/>
  </r>
  <r>
    <n v="131"/>
    <x v="13"/>
    <s v="CPS-149-2018"/>
    <s v="PRESTACIÓN DE SERVICIOS DE APOYO"/>
    <s v="Presentación de oferta"/>
    <s v="03/10/2018 08:33 PM (UTC -5 horas)"/>
    <n v="4200000"/>
    <s v="Proceso adjudicado y celebrado"/>
    <s v="Sonia Mildred Dávila Cabrera"/>
    <n v="486"/>
    <s v="CPS"/>
    <x v="1"/>
    <x v="1"/>
  </r>
  <r>
    <n v="132"/>
    <x v="13"/>
    <s v="CPS-150-2018"/>
    <s v="PRESTACIÓN DE SERVICIOS DE APOYO"/>
    <s v="Presentación de oferta"/>
    <s v="04/10/2018 07:30 PM (UTC -5 horas)"/>
    <n v="3400000"/>
    <s v="Proceso adjudicado y celebrado"/>
    <s v="SENDER NICOLAS MORENO SANCHEZ"/>
    <n v="489"/>
    <s v="CPS"/>
    <x v="1"/>
    <x v="1"/>
  </r>
  <r>
    <n v="133"/>
    <x v="13"/>
    <s v="CPS-151-2018"/>
    <s v="PRESTACIÓN DE SERVICIOS PROFESIONALES"/>
    <s v="Presentación de oferta"/>
    <s v="11/10/2018 03:07 PM (UTC -5 horas)"/>
    <n v="7820000"/>
    <s v="Proceso adjudicado y celebrado"/>
    <s v="ADRIANA MARITZA ANGULO LEON"/>
    <s v="SIN"/>
    <s v="CPS"/>
    <x v="1"/>
    <x v="3"/>
  </r>
  <r>
    <n v="134"/>
    <x v="13"/>
    <s v="CPS-152-2018"/>
    <s v="PRESTACIÓN DE SERVICIOS PROFESIONALES"/>
    <s v="Presentación de oferta"/>
    <s v="08/10/2018 07:01 AM (UTC -5 horas)"/>
    <n v="8600000"/>
    <s v="Proceso adjudicado y celebrado"/>
    <m/>
    <s v="SIN"/>
    <s v="CPS"/>
    <x v="1"/>
    <x v="3"/>
  </r>
  <r>
    <n v="135"/>
    <x v="13"/>
    <s v="CPS-152-2018."/>
    <s v="asistente juridica"/>
    <s v="Presentación de oferta"/>
    <s v="14/11/2018 05:01 PM (UTC -5 horas)"/>
    <n v="3140000"/>
    <s v="Proceso adjudicado y celebrado"/>
    <m/>
    <s v="SIN"/>
    <s v="CPS"/>
    <x v="1"/>
    <x v="3"/>
  </r>
  <r>
    <n v="136"/>
    <x v="13"/>
    <s v="CPS-153-2018"/>
    <s v="PRESTACIÓN DE SERVICIOS PROFESIONALES"/>
    <s v="Presentación de oferta"/>
    <s v="11/10/2018 04:19 PM (UTC -5 horas)"/>
    <n v="13000000"/>
    <s v="Proceso adjudicado y celebrado"/>
    <s v="JHOAN MAURICIO BUSTOS ROMERO"/>
    <n v="507"/>
    <s v="CPS"/>
    <x v="1"/>
    <x v="1"/>
  </r>
  <r>
    <n v="137"/>
    <x v="13"/>
    <s v="CPS-154-2018"/>
    <s v="PRESTACIÓN DE SERVICIOS DE APOYO"/>
    <s v="Presentación de oferta"/>
    <s v="08/10/2018 08:24 AM (UTC -5 horas)"/>
    <n v="3400000"/>
    <s v="Proceso adjudicado y celebrado"/>
    <s v="JUAN CARLOS ZUÑIGA ENCISO"/>
    <n v="501"/>
    <s v="CPS"/>
    <x v="1"/>
    <x v="1"/>
  </r>
  <r>
    <n v="138"/>
    <x v="13"/>
    <s v="CPS-155-2018"/>
    <s v="PRESTACIÓN DE SERVICIOS DE APOYO"/>
    <s v="Presentación de oferta"/>
    <s v="08/10/2018 08:56 AM (UTC -5 horas)"/>
    <n v="5500000"/>
    <s v="Proceso adjudicado y celebrado"/>
    <s v="ANA ANGELICA CHAPARRO VARON"/>
    <n v="496"/>
    <s v="CPS"/>
    <x v="1"/>
    <x v="1"/>
  </r>
  <r>
    <n v="139"/>
    <x v="13"/>
    <s v="CPS-156-2018"/>
    <s v="PRESTACIÓN DE SERVICIOS DE APOYO"/>
    <s v="Presentación de oferta"/>
    <s v="08/10/2018 10:07 AM (UTC -5 horas)"/>
    <n v="3400000"/>
    <s v="Proceso adjudicado y celebrado"/>
    <s v=" BRAYAN ANDRES MORALES CASTIBLANCO"/>
    <n v="498"/>
    <s v="CPS"/>
    <x v="1"/>
    <x v="1"/>
  </r>
  <r>
    <n v="140"/>
    <x v="13"/>
    <s v="CPS-157-2018"/>
    <s v="PRESTACIÓN DE SERVICIOS PROFESIONALES"/>
    <s v="Presentación de oferta"/>
    <s v="08/10/2018 10:34 AM (UTC -5 horas)"/>
    <n v="3400000"/>
    <s v="Proceso adjudicado y celebrado"/>
    <s v="JAQUELIN GALLEGO CASTELLANOS"/>
    <n v="499"/>
    <s v="CPS"/>
    <x v="1"/>
    <x v="1"/>
  </r>
  <r>
    <n v="141"/>
    <x v="13"/>
    <s v="CPS-158-2018"/>
    <s v="PRESTACIÓN DE SERVICIOS DE APOYO"/>
    <s v="Presentación de oferta"/>
    <s v="08/10/2018 10:51 AM (UTC -5 horas)"/>
    <n v="3400000"/>
    <s v="Proceso adjudicado y celebrado"/>
    <s v="CAMILA YESENIA MENDOZA CASTAÑEDA"/>
    <n v="506"/>
    <s v="CPS"/>
    <x v="1"/>
    <x v="1"/>
  </r>
  <r>
    <n v="142"/>
    <x v="13"/>
    <s v="CPS-159-2018"/>
    <s v="PRESTACIÓN DE SERVICIOS PROFESIONALES"/>
    <s v="Presentación de oferta"/>
    <s v="08/10/2018 12:02 PM (UTC -5 horas)"/>
    <n v="8600000"/>
    <s v="Proceso adjudicado y celebrado"/>
    <s v="JENNIFER HERNANDEZ BAUTISTA"/>
    <n v="497"/>
    <s v="CPS"/>
    <x v="1"/>
    <x v="1"/>
  </r>
  <r>
    <n v="143"/>
    <x v="13"/>
    <s v="CPS-160-2018"/>
    <s v="PRESTACIÓN DE SERVICIOS PROFESIONALES"/>
    <s v="Presentación de oferta"/>
    <s v="10/10/2018 10:48 AM (UTC -5 horas)"/>
    <n v="8600000"/>
    <s v="Proceso adjudicado y celebrado"/>
    <s v="LAURA ESTEFANIA MEDINA RUIZ"/>
    <n v="504"/>
    <s v="CPS"/>
    <x v="1"/>
    <x v="1"/>
  </r>
  <r>
    <n v="144"/>
    <x v="13"/>
    <s v="CPS-161-2018"/>
    <s v="PRESTACIÓN DE SERVICIOS APOYO ASISTENCIAL "/>
    <s v="Presentación de oferta"/>
    <s v="11/10/2018 12:09 PM (UTC -5 horas)"/>
    <n v="4278000"/>
    <s v="Proceso adjudicado y celebrado"/>
    <s v="MARIA PAULA FIGUEROA BAYONA"/>
    <n v="508"/>
    <s v="CPS"/>
    <x v="1"/>
    <x v="1"/>
  </r>
  <r>
    <n v="145"/>
    <x v="13"/>
    <s v="CPS-164-2018"/>
    <s v="PRESTACIÓN DE SERVICIOS"/>
    <s v="Presentación de oferta"/>
    <s v="17/10/2018 07:15 PM (UTC -5 horas)"/>
    <n v="8000000"/>
    <s v="Proceso adjudicado y celebrado"/>
    <s v="TANIA PAOLA RONCANCIO RODRIGUEZ"/>
    <n v="514"/>
    <s v="CPS"/>
    <x v="1"/>
    <x v="1"/>
  </r>
  <r>
    <n v="146"/>
    <x v="13"/>
    <s v="CPS-165-2018"/>
    <s v="PRESTACIÓN DE SERVICIOS"/>
    <s v="Presentación de oferta"/>
    <s v="18/10/2018 06:26 PM (UTC -5 horas)"/>
    <n v="8000000"/>
    <s v="Proceso adjudicado y celebrado"/>
    <s v="DIANA MAYERLY LARROTA RAMIREZ"/>
    <n v="512"/>
    <s v="CPS"/>
    <x v="1"/>
    <x v="1"/>
  </r>
  <r>
    <n v="147"/>
    <x v="13"/>
    <s v="CPS-166-2018"/>
    <s v="PRESTACIÓN DE SERVICIOS"/>
    <s v="Presentación de oferta"/>
    <s v="18/10/2018 06:47 PM (UTC -5 horas)"/>
    <n v="8000000"/>
    <s v="Proceso adjudicado y celebrado"/>
    <s v="JAIR ORLANDO GALEANO VEGA"/>
    <n v="513"/>
    <s v="CPS"/>
    <x v="1"/>
    <x v="1"/>
  </r>
  <r>
    <n v="148"/>
    <x v="13"/>
    <s v="CPS-167-2018"/>
    <s v="PRESTACIÓN DE SERVICIOS DE APOYO"/>
    <s v="Presentación de oferta"/>
    <s v="19/10/2018 01:52 PM (UTC -5 horas)"/>
    <n v="3400000"/>
    <s v="Proceso adjudicado y celebrado"/>
    <s v="LUIS GABRIEL NOSSA ROJAS"/>
    <s v="PENDIENTE RP"/>
    <s v="CPS"/>
    <x v="1"/>
    <x v="2"/>
  </r>
  <r>
    <n v="149"/>
    <x v="13"/>
    <s v="PS-168-2018"/>
    <s v="PRESTACIÓN DE SERVICIOS"/>
    <s v="Presentación de oferta"/>
    <s v="25/10/2018 10:05 AM (UTC -5 horas)"/>
    <n v="7820000"/>
    <s v="Proceso adjudicado y celebrado"/>
    <s v="ADRIANA MARIA LEON LOPEZ"/>
    <s v="PENDIENTE RP"/>
    <s v="CPS"/>
    <x v="1"/>
    <x v="2"/>
  </r>
  <r>
    <n v="150"/>
    <x v="13"/>
    <s v="CPS-169-2018"/>
    <s v="PRESTACIÓN DE SERVICIOS DE APOYO"/>
    <s v="Presentación de oferta"/>
    <s v="25/10/2018 10:53 AM (UTC -5 horas)"/>
    <n v="3400000"/>
    <s v="Proceso adjudicado y celebrado"/>
    <s v="CLAUDIA VIVIANA FERNANDEZ GUZMAN"/>
    <s v="PENDIENTE RP"/>
    <s v="CPS"/>
    <x v="1"/>
    <x v="2"/>
  </r>
  <r>
    <n v="151"/>
    <x v="13"/>
    <s v="CPS-170-2018"/>
    <s v="EMBELLECIMIENTO 3"/>
    <s v="Presentación de oferta"/>
    <s v="26/10/2018 03:12 PM (UTC -5 horas)"/>
    <n v="3400000"/>
    <s v="Proceso adjudicado y celebrado"/>
    <s v="CRISTHIAN ANDRES TORRES SOLER"/>
    <s v="PENDIENTE RP"/>
    <s v="CPS"/>
    <x v="1"/>
    <x v="2"/>
  </r>
  <r>
    <n v="152"/>
    <x v="13"/>
    <s v="CPS-171-2018"/>
    <s v="PRESTACIÓN DE SERVICIOS"/>
    <s v="Presentación de oferta"/>
    <s v="26/10/2018 04:38 PM (UTC -5 horas"/>
    <n v="8600000"/>
    <s v="Proceso adjudicado y celebrado"/>
    <s v="PEDRO PEÑA"/>
    <s v="PENDIENTE RP"/>
    <s v="CPS"/>
    <x v="1"/>
    <x v="2"/>
  </r>
  <r>
    <n v="153"/>
    <x v="13"/>
    <s v="CPS-172-2018"/>
    <s v="PRESTACIÓN DE SERVICIOS"/>
    <s v="Presentación de oferta"/>
    <s v="01/11/2018 06:14 PM (UTC -5 horas)"/>
    <n v="8800000"/>
    <s v="Proceso adjudicado y celebrado"/>
    <s v="LUIS HERNAN MOYA SANDOVAL"/>
    <s v="PENDIENTE RP"/>
    <s v="CPS"/>
    <x v="1"/>
    <x v="2"/>
  </r>
  <r>
    <n v="154"/>
    <x v="13"/>
    <s v="CPS-173-2018"/>
    <s v="PRESTACIÓN DE SERVICIOS"/>
    <s v="Presentación de oferta"/>
    <s v="01/11/2018 05:32 PM (UTC -5 horas)"/>
    <n v="8600000"/>
    <s v="Proceso adjudicado y celebrado"/>
    <s v="OSCAR JAVIER MONROY DIAZ"/>
    <s v="PENDIENTE RP"/>
    <s v="CPS"/>
    <x v="1"/>
    <x v="2"/>
  </r>
  <r>
    <n v="155"/>
    <x v="13"/>
    <s v="CPS.174-2018"/>
    <s v="PROFESIONAL SEGURIDAD"/>
    <s v="Presentación de oferta"/>
    <s v="01/11/2018 10:10 PM (UTC -5 horas)"/>
    <n v="9800000"/>
    <s v="Proceso adjudicado y celebrado"/>
    <s v="Camilo Alberto Diaz "/>
    <s v="PENDIENTE RP"/>
    <s v="CPS"/>
    <x v="1"/>
    <x v="2"/>
  </r>
  <r>
    <n v="156"/>
    <x v="13"/>
    <s v="CPS-175-2018"/>
    <s v="PROFESIONAL PLANEACION"/>
    <s v="Presentación de oferta"/>
    <s v="01/11/2018 10:41 PM (UTC -5 horas)"/>
    <n v="8000000"/>
    <s v="Proceso adjudicado y celebrado"/>
    <s v="FABIAN ANDRES GIL MONTOYA"/>
    <s v="PENDIENTE RP"/>
    <s v="CPS"/>
    <x v="1"/>
    <x v="2"/>
  </r>
  <r>
    <n v="157"/>
    <x v="13"/>
    <s v="PS-176-2018"/>
    <s v="CONTRATO ABOGADO OFICINA DE CONTRATACIÓN"/>
    <s v="Presentación de oferta"/>
    <s v="08/11/2018 07:41 PM (UTC -5 horas)"/>
    <n v="8493333"/>
    <s v="Proceso adjudicado y celebrado"/>
    <s v="ELKIN LEONARDO LOPEZ GUERRERO"/>
    <s v="PENDIENTE RP"/>
    <s v="CPS"/>
    <x v="1"/>
    <x v="2"/>
  </r>
  <r>
    <n v="158"/>
    <x v="13"/>
    <s v="CPS-177-2018"/>
    <s v="AUXILIAR SEGURIDAD"/>
    <s v="Presentación de oferta"/>
    <s v="14/11/2018 05:44 PM (UTC -5 horas)"/>
    <n v="2805000"/>
    <s v="Proceso adjudicado y celebrado"/>
    <s v="LUIS TOVAR VARON"/>
    <s v="PENDIENTE RP"/>
    <s v="CPS"/>
    <x v="1"/>
    <x v="2"/>
  </r>
  <r>
    <n v="159"/>
    <x v="13"/>
    <s v="CPS-178-2018"/>
    <s v="PRESTACIÓN DE SERVICIOS"/>
    <s v="Presentación de oferta"/>
    <s v="19/11/2018 10:24 AM (UTC -5 horas)"/>
    <n v="3971333"/>
    <s v="Proceso adjudicado y celebrado"/>
    <s v="Luisa Milena Arias Sierra"/>
    <s v="PENDIENTE RP"/>
    <s v="CPS"/>
    <x v="1"/>
    <x v="2"/>
  </r>
  <r>
    <n v="160"/>
    <x v="13"/>
    <s v="CPS-179-2018"/>
    <s v="PRESTACIÓN DE SERVICIOS"/>
    <s v="Presentación de oferta"/>
    <s v="19/11/2018 11:42 AM (UTC -5 horas)"/>
    <n v="4400666"/>
    <s v="Proceso adjudicado y celebrado"/>
    <s v="VIVIANA MARCELA ROZO POVEDA"/>
    <s v="PENDIENTE RP"/>
    <s v="CPS"/>
    <x v="1"/>
    <x v="2"/>
  </r>
  <r>
    <n v="161"/>
    <x v="13"/>
    <s v="CPS-180-2018"/>
    <s v="PRESTACIÓN DE SERVICIOS"/>
    <s v="Presentación de oferta"/>
    <s v="19/11/2018 02:18 PM (UTC -5 horas)"/>
    <n v="2145666"/>
    <s v="Proceso adjudicado y celebrado"/>
    <s v="JOHAN CAMILO RODRIGUEZ BRICEÑO "/>
    <s v="PENDIENTE RP"/>
    <s v="CPS"/>
    <x v="1"/>
    <x v="2"/>
  </r>
  <r>
    <n v="162"/>
    <x v="13"/>
    <s v="CPS -181-2018"/>
    <s v="ADRIANA DEL PILAR GUERRERO GRAJALES "/>
    <s v="Presentación de oferta"/>
    <s v="21/11/2018 10:11 AM (UTC -5 horas)"/>
    <n v="2555666"/>
    <s v="Proceso adjudicado y celebrado"/>
    <s v="ADRIANA DEL PILAR GUERRERO GRAJALES "/>
    <s v="PENDIENTE RP"/>
    <s v="CPS"/>
    <x v="1"/>
    <x v="2"/>
  </r>
  <r>
    <n v="163"/>
    <x v="13"/>
    <s v="CPS-182-2018"/>
    <s v="JAIME ROLANDO RODRIGUEZ BARRETO "/>
    <s v="Presentación de oferta"/>
    <s v="22/11/2018 02:55 PM (UTC -5 horas)"/>
    <n v="5333333"/>
    <s v="Proceso adjudicado y celebrado"/>
    <s v="JAIME ROLANDO RODRIGUEZ BARRETO"/>
    <s v="PENDIENTE RP"/>
    <s v="CPS"/>
    <x v="1"/>
    <x v="2"/>
  </r>
  <r>
    <n v="164"/>
    <x v="13"/>
    <s v="FDLT-MC-006-2018"/>
    <s v="DOTACION DE JARDINES INFANTILES"/>
    <s v="Presentación de oferta"/>
    <s v="24/05/2018 05:01 PM (UTC -5 horas)"/>
    <n v="18320171"/>
    <s v="Proceso adjudicado y celebrado"/>
    <s v=" GESCOM SAS-JUAN MANUEL ARENAS PEREZ"/>
    <n v="332"/>
    <s v="OTROS"/>
    <x v="3"/>
    <x v="1"/>
  </r>
  <r>
    <n v="165"/>
    <x v="13"/>
    <s v="FDLT-SA-MC-012-2018 "/>
    <s v="METROLOGIA "/>
    <s v="Presentación de oferta"/>
    <s v="26/07/2018 07:06 PM (UTC -5 horas)"/>
    <n v="50000000"/>
    <s v="Proceso adjudicado y celebrado"/>
    <s v="LABORATORIO UNIDSALUD SAS"/>
    <n v="407"/>
    <s v="OTROS"/>
    <x v="4"/>
    <x v="1"/>
  </r>
  <r>
    <n v="166"/>
    <x v="13"/>
    <s v="FDLT-MC-014-2018"/>
    <s v="EMBELLECIMIENTO AMBIENTAL"/>
    <s v="Presentación de oferta"/>
    <s v="13/08/2018 09:19 PM (UTC -5 horas)"/>
    <n v="17400000"/>
    <s v="Proceso adjudicado y celebrado"/>
    <s v=" FUNDACION ECODES"/>
    <n v="406"/>
    <s v="OTROS"/>
    <x v="3"/>
    <x v="1"/>
  </r>
  <r>
    <n v="167"/>
    <x v="13"/>
    <s v="FDLT-MC-015-2018"/>
    <s v="SUMINISTRO DE REFRIGERIOS"/>
    <s v="Presentación de oferta"/>
    <s v="13/08/2018 09:59 PM (UTC -5 horas)"/>
    <n v="10000000"/>
    <s v="Proceso adjudicado y celebrado"/>
    <s v="FRUPYS LTDA"/>
    <n v="408"/>
    <s v="OTROS"/>
    <x v="3"/>
    <x v="1"/>
  </r>
  <r>
    <n v="168"/>
    <x v="13"/>
    <s v="FDLT-SA-MC-016-2018 "/>
    <s v="BUEN TRATO"/>
    <s v="Presentación de oferta"/>
    <s v="27/08/2018 06:54 PM (UTC -5 horas)"/>
    <n v="62348000"/>
    <s v="Proceso adjudicado y celebrado"/>
    <s v=" ASOCIACION PARA EL DESARROLLO INTEGRAL DE LA FAMILIA COLOMBIANA "/>
    <n v="453"/>
    <s v="OTROS"/>
    <x v="4"/>
    <x v="1"/>
  </r>
  <r>
    <n v="169"/>
    <x v="13"/>
    <s v="FDLT-LP-007-2018"/>
    <s v="EJECUTAR A PRECIOS UNITARIOS Y A MONTO AGOTABLE, LAS OBRAS Y ACTIVIDADES NECESARIAS PARA LA CONSERVACIÓN DE LA MALLA VIAL LOCAL E INTERMEDIA Y ESPACIO PUBLICO DE LA LOCALIDAD DE TEUSAQUILLO, EN LA CIUDAD DE BOGOTÁ D.C.”"/>
    <s v="Presentación de oferta"/>
    <s v="PUBLICADO EN SECOP I -  15/06/2018"/>
    <n v="6177543822"/>
    <s v="Proceso adjudicado y celebrado"/>
    <s v="CONSORCIO VIAL BOGOTA"/>
    <s v="PENDIENTE RP"/>
    <s v="MALLA VIAL"/>
    <x v="7"/>
    <x v="2"/>
  </r>
  <r>
    <n v="0"/>
    <x v="13"/>
    <s v="FDLT-LP-008-2018"/>
    <s v="EJECUTAR A MONTO AGOTABLE Y A PRECIOS UNITARIOS SIN FORMULA DE REAJUSTE LAS OBRAS DE MEJORAMIENTO Y/O CONSTRUCCION Y/O MANTENIMIENTO Y DIAGNOSTICOS DE LOS PARQUES DE LA LOCALIDAD DE TEUSAQUILLO EN LA CIUDAD DE BOGOTÁ D.C.&quot; DE CONFORMIDAD CON LOS ESTUDIOS PREVIOS Y ANEXO TÉCNICO Y APENDICES"/>
    <s v="Presentación de oferta"/>
    <s v="PUBLICADO EN SECOP I -  22/06/2018"/>
    <n v="0"/>
    <s v="DECLARADO DESIERTP"/>
    <s v="SE DECLARO DESIERTO"/>
    <s v="SIN"/>
    <s v="PARQUES"/>
    <x v="7"/>
    <x v="4"/>
  </r>
  <r>
    <s v="170_x000a_171"/>
    <x v="13"/>
    <s v="Orden de compra 32497 y 32514"/>
    <s v="COMPRA DE MOTOCICLETAS"/>
    <s v="Presentación de oferta"/>
    <d v="2018-10-26T00:00:00"/>
    <n v="369514688"/>
    <s v="Proceso adjudicado y celebrado"/>
    <s v="1) SUZUKI Motor de Colombia S.A._x000a_2) Incolmotos Yamaha S.A"/>
    <s v="PENDIENTE RP"/>
    <s v="OTROS"/>
    <x v="6"/>
    <x v="2"/>
  </r>
  <r>
    <n v="172"/>
    <x v="13"/>
    <s v="FDLT-CMA-013-2018"/>
    <s v="INTERVENTORIA MALLA VIAL Y PARQUES"/>
    <s v="Presentación de oferta"/>
    <s v="27/07/2018 10:14 PM (UTC -5 horas)"/>
    <n v="780910559"/>
    <s v="Proceso adjudicado y celebrado"/>
    <s v="CONSORCIO FDLT_013"/>
    <s v="PENDIENTE RP"/>
    <s v="MALLA VIAL_x000a_PARQUES"/>
    <x v="2"/>
    <x v="2"/>
  </r>
  <r>
    <n v="173"/>
    <x v="13"/>
    <s v="FDLT-LP-018-2018"/>
    <s v="LICITACION CULTURA"/>
    <s v="Presentación de observaciones"/>
    <s v="08/10/2018 09:45 PM (UTC -5 horas)"/>
    <n v="384149488"/>
    <s v="Proceso en evaluación y observaciones"/>
    <m/>
    <m/>
    <s v="OTROS"/>
    <x v="7"/>
    <x v="3"/>
  </r>
  <r>
    <n v="174"/>
    <x v="13"/>
    <s v="FDLT-CMA-020-2018"/>
    <s v="INTERVENTORIA PROYECTOS CULTURA Y DEPORTES"/>
    <s v="Presentación de observaciones"/>
    <s v="22/10/2018 07:22 AM (UTC -5 horas)"/>
    <n v="99567336"/>
    <s v="Proceso en evaluación y observaciones"/>
    <m/>
    <m/>
    <s v="OTROS"/>
    <x v="2"/>
    <x v="3"/>
  </r>
  <r>
    <n v="175"/>
    <x v="13"/>
    <s v="FDLT-LP-21-2018"/>
    <s v="LICITACIÓN DEPORTES"/>
    <s v="Presentación de observaciones"/>
    <s v="25/10/2018 08:49 AM (UTC -5 horas)"/>
    <n v="498395396"/>
    <s v="Proceso en evaluación y observaciones"/>
    <m/>
    <m/>
    <s v="OTROS"/>
    <x v="7"/>
    <x v="3"/>
  </r>
  <r>
    <n v="176"/>
    <x v="13"/>
    <s v="FDLT-SA-MC-25-2018"/>
    <s v="PARQUES "/>
    <s v="Presentación de oferta"/>
    <s v="27/11/2018 07:37 PM (UTC -5 horas)"/>
    <n v="1134130000"/>
    <s v="Publicado"/>
    <m/>
    <m/>
    <s v="PARQUES"/>
    <x v="4"/>
    <x v="3"/>
  </r>
  <r>
    <n v="177"/>
    <x v="13"/>
    <s v="FDLT-SA-MC-024-2018"/>
    <s v="MANTENIMIENTO DE JARDINES "/>
    <s v="Manifestación de interés "/>
    <s v="28/11/2018 10:27 AM (UTC -5 horas)"/>
    <n v="85740343"/>
    <s v="Publicado"/>
    <m/>
    <m/>
    <s v="OTROS"/>
    <x v="4"/>
    <x v="3"/>
  </r>
  <r>
    <n v="178"/>
    <x v="13"/>
    <s v="FDLT-SA-MC-027-2018"/>
    <s v="FORMADOR"/>
    <s v="Presentación de observaciones"/>
    <s v="29/11/2018 12:09 PM (UTC -5 horas)"/>
    <n v="36258066"/>
    <s v="Publicado"/>
    <m/>
    <m/>
    <s v="OTROS"/>
    <x v="4"/>
    <x v="3"/>
  </r>
  <r>
    <n v="179"/>
    <x v="13"/>
    <s v="FDLT-MC-023-2018"/>
    <s v="DIAL DEL COMUNAL"/>
    <s v="Presentación de oferta"/>
    <s v="09/11/2018 03:18 PM (UTC -5 horas)"/>
    <n v="19196571"/>
    <s v="Publicado"/>
    <m/>
    <m/>
    <s v="OTROS"/>
    <x v="3"/>
    <x v="3"/>
  </r>
  <r>
    <s v="N. PROCESOS"/>
    <x v="1"/>
    <n v="179"/>
    <m/>
    <s v="TOTAL"/>
    <m/>
    <n v="12614937041"/>
    <m/>
    <m/>
    <m/>
    <m/>
    <x v="8"/>
    <x v="5"/>
  </r>
  <r>
    <n v="1"/>
    <x v="14"/>
    <s v="CPS-01-2018"/>
    <s v="PRESTACIÓN SERVICIOS DE ABOGADO DEL DESPACHO"/>
    <s v="Presentación de oferta"/>
    <s v="10/01/2018 10:08 AM (UTC -5 horas)"/>
    <n v="36000000"/>
    <s v="Proceso adjudicado y celebrado"/>
    <s v="CAMILA MORENO PULIDO"/>
    <n v="127"/>
    <s v="CPS"/>
    <x v="1"/>
    <x v="1"/>
  </r>
  <r>
    <n v="2"/>
    <x v="14"/>
    <s v="CPS-02-2018"/>
    <s v="CONTRATACION CONDUCTOR"/>
    <s v="Presentación de oferta"/>
    <s v="10/01/2018 10:06 AM (UTC -5 horas)"/>
    <n v="13578600"/>
    <s v="Proceso adjudicado y celebrado"/>
    <s v="JOSE FABIO TORRES VIGOYA"/>
    <n v="128"/>
    <s v="CPS"/>
    <x v="1"/>
    <x v="1"/>
  </r>
  <r>
    <n v="3"/>
    <x v="14"/>
    <s v="CPS-03-2018"/>
    <s v="CONTRATACIÓN ABOGADO INSPECCIÓN POLICÍA "/>
    <s v="Presentación de oferta"/>
    <s v="16/01/2018 09:25 AM (UTC -5 horas)"/>
    <n v="28620000"/>
    <s v="Proceso adjudicado y celebrado"/>
    <s v="CAROLINA LOPEZ GOMEZ"/>
    <n v="183"/>
    <s v="CPS"/>
    <x v="1"/>
    <x v="1"/>
  </r>
  <r>
    <n v="0"/>
    <x v="14"/>
    <s v="CPS-04-2018 SECOP II"/>
    <s v="PRESTACIÓN DE SERVICIOS CONDUCTOR "/>
    <s v="Presentación de oferta"/>
    <s v="10/01/2018 04:00 PM (UTC -5 horas)"/>
    <n v="0"/>
    <s v="Proceso adjudicado y celebrado"/>
    <s v="ALEX ALFONSO QUINTERO PARIAS"/>
    <s v="N/A"/>
    <s v="N/A"/>
    <x v="0"/>
    <x v="0"/>
  </r>
  <r>
    <n v="4"/>
    <x v="14"/>
    <s v="CPS-05-2018"/>
    <s v="CONTRATO PRESTACIÓN DE SERVICIOS ABOGADO CONTRATACIÓN "/>
    <s v="Presentación de oferta"/>
    <s v="11/01/2018 03:44 PM (UTC -5 horas)"/>
    <n v="30000000"/>
    <s v="Proceso adjudicado y celebrado"/>
    <s v="NURIAN BARON BAREÑO"/>
    <n v="131"/>
    <s v="CPS"/>
    <x v="1"/>
    <x v="1"/>
  </r>
  <r>
    <n v="5"/>
    <x v="14"/>
    <s v="CPS-06-2018"/>
    <s v="PRESTACIÓN DE SERVICIOS NOTIFICADOR "/>
    <s v="Presentación de oferta"/>
    <s v="17/01/2018 11:52 AM (UTC -5 horas)"/>
    <n v="13578600"/>
    <s v="Proceso adjudicado y celebrado"/>
    <s v="FERNANDO CABALLERO SILVA"/>
    <n v="153"/>
    <s v="CPS"/>
    <x v="1"/>
    <x v="1"/>
  </r>
  <r>
    <n v="6"/>
    <x v="14"/>
    <s v="CPS-07-2018"/>
    <s v="PRESTACIÓN DE SERVICIOS CONDUCTOR "/>
    <s v="Presentación de oferta"/>
    <s v="12/01/2018 11:27 AM (UTC -5 horas)"/>
    <n v="13578600"/>
    <s v="Proceso adjudicado y celebrado"/>
    <s v="PEDRO ALEJANDRO TORRES MUÑOZ"/>
    <n v="129"/>
    <s v="CPS"/>
    <x v="1"/>
    <x v="1"/>
  </r>
  <r>
    <n v="7"/>
    <x v="14"/>
    <s v="CPS-08-2018"/>
    <s v="PROFESIONAL INGENIERO DE SISTEMAS"/>
    <s v="Presentación de oferta"/>
    <s v="15/01/2018 09:16 AM (UTC -5 horas)"/>
    <n v="30600000"/>
    <s v="Proceso adjudicado y celebrado"/>
    <s v="JESUS EDIMER RONCANCIO RONCANCIO"/>
    <n v="136"/>
    <s v="CPS"/>
    <x v="1"/>
    <x v="1"/>
  </r>
  <r>
    <n v="8"/>
    <x v="14"/>
    <s v="CPS-09-2018"/>
    <s v="CONTRATO AUXILIAR CONTRATACIÓN SECOP "/>
    <s v="Presentación de oferta"/>
    <s v="15/01/2018 12:32 PM (UTC -5 horas)"/>
    <n v="12720000"/>
    <s v="Proceso adjudicado y celebrado"/>
    <s v="DIANA CAROLINA CARDENAS CRUZ"/>
    <n v="135"/>
    <s v="CPS"/>
    <x v="1"/>
    <x v="1"/>
  </r>
  <r>
    <n v="9"/>
    <x v="14"/>
    <s v="CPS-10-2018"/>
    <s v="CONTRATO PRESTACIÓN DE SERVICIOS ABOGADO CONTRATACIÓN"/>
    <s v="Presentación de oferta"/>
    <s v="15/01/2018 03:12 PM (UTC -5 horas)"/>
    <n v="30600000"/>
    <s v="Proceso adjudicado y celebrado"/>
    <s v="LUZ MARLEN BULA GUZMAN "/>
    <n v="137"/>
    <s v="CPS"/>
    <x v="1"/>
    <x v="1"/>
  </r>
  <r>
    <n v="10"/>
    <x v="14"/>
    <s v="CPS-11-2018"/>
    <s v="PRESTACIÓN SERVICIOS CONDUCTOR "/>
    <s v="Presentación de oferta"/>
    <s v="17/01/2018 10:40 AM (UTC -5 horas)"/>
    <n v="13578600"/>
    <s v="Proceso adjudicado y celebrado"/>
    <s v="EDILSO CORREA"/>
    <n v="142"/>
    <s v="CPS"/>
    <x v="1"/>
    <x v="1"/>
  </r>
  <r>
    <n v="11"/>
    <x v="14"/>
    <s v="CPS-12-2018"/>
    <s v="PRESTACION APOYO JAL "/>
    <s v="Presentación de oferta"/>
    <s v="16/01/2018 01:49 PM (UTC -5 horas)"/>
    <n v="13578600"/>
    <s v="Proceso adjudicado y celebrado"/>
    <s v="ARIS SEDITH CABARCAS MARTINEZ"/>
    <n v="143"/>
    <s v="CPS"/>
    <x v="1"/>
    <x v="1"/>
  </r>
  <r>
    <n v="12"/>
    <x v="14"/>
    <s v="CPS-13-2018"/>
    <s v="PRESTACIÓN SERVICIOS ASISTENCIAL DESPACHO"/>
    <s v="Presentación de oferta"/>
    <s v="15/01/2018 06:11 PM (UTC -5 horas)"/>
    <n v="12720000"/>
    <s v="Proceso adjudicado y celebrado"/>
    <s v="MARTHA FONSECA CAYACHOA"/>
    <n v="138"/>
    <s v="CPS"/>
    <x v="1"/>
    <x v="1"/>
  </r>
  <r>
    <n v="13"/>
    <x v="14"/>
    <s v="CPS-014-2018"/>
    <s v="Prestación de servicios Infraestructura"/>
    <s v="Presentación de oferta"/>
    <s v="17/01/2018 12:18 PM (UTC -5 horas)"/>
    <n v="28620000"/>
    <s v="Proceso adjudicado y celebrado"/>
    <s v="MARYORY PASACHOVA SÁNCHEZ"/>
    <n v="184"/>
    <s v="CPS"/>
    <x v="1"/>
    <x v="1"/>
  </r>
  <r>
    <n v="14"/>
    <x v="14"/>
    <s v="CPS-15-2018"/>
    <s v="PRESTACIÓN SERVICIOS AUXILIAR ALMACÉN "/>
    <s v="Presentación de oferta"/>
    <s v="17/01/2018 03:25 PM (UTC -5 horas)"/>
    <n v="13606200"/>
    <s v="Proceso adjudicado y celebrado"/>
    <s v="HECTOR ISDUBAL TOLOSA SUÁREZ"/>
    <n v="152"/>
    <s v="CPS"/>
    <x v="1"/>
    <x v="1"/>
  </r>
  <r>
    <n v="15"/>
    <x v="14"/>
    <s v="CPS-16-2018"/>
    <s v="PRESTACIÓN SERVICIOS RADICACION CDI"/>
    <s v="Presentación de oferta"/>
    <s v="17/01/2018 04:18 PM (UTC -5 horas)"/>
    <n v="12720000"/>
    <s v="Proceso adjudicado y celebrado"/>
    <s v="DIANA LUCERO CADENA"/>
    <n v="144"/>
    <s v="CPS"/>
    <x v="1"/>
    <x v="1"/>
  </r>
  <r>
    <n v="16"/>
    <x v="14"/>
    <s v="CPS-17-2018"/>
    <s v="PRESTACIÓN DE SERVICIOS TÉCNICO GESTIÓN DOCUMENTAL"/>
    <s v="Presentación de oferta"/>
    <s v="18/01/2018 01:02 PM (UTC -5 horas)"/>
    <n v="18000000"/>
    <s v="Proceso adjudicado y celebrado"/>
    <s v="CARMEN MARIA NISPERUZA FLOREZ"/>
    <n v="151"/>
    <s v="CPS"/>
    <x v="1"/>
    <x v="1"/>
  </r>
  <r>
    <n v="17"/>
    <x v="14"/>
    <s v="CPS-018-2018"/>
    <s v="CONTRATACIÓN DIRECTA LOGISTICA"/>
    <s v="Presentación de oferta"/>
    <s v="18/01/2018 04:44 PM (UTC -5 horas)"/>
    <n v="13578600"/>
    <s v="Proceso adjudicado y celebrado"/>
    <s v="PEDRO PABLO MALAGON GONZALEZ"/>
    <n v="185"/>
    <s v="CPS"/>
    <x v="1"/>
    <x v="1"/>
  </r>
  <r>
    <n v="18"/>
    <x v="14"/>
    <s v="CPS-19-2018"/>
    <s v="PRESTACIÓN SERVICIOS GESTIÓN POLICIVA"/>
    <s v="Presentación de oferta"/>
    <s v="19/01/2018 09:56 AM (UTC -5 horas)"/>
    <n v="28620000"/>
    <s v="Proceso adjudicado y celebrado"/>
    <s v="LUIS GABRIEL ARANGO TRIANA"/>
    <n v="186"/>
    <s v="CPS"/>
    <x v="1"/>
    <x v="1"/>
  </r>
  <r>
    <n v="19"/>
    <x v="14"/>
    <s v="CPS-20-2018"/>
    <s v="PRESTACIÓN SERVICIOS ABOGADO INSPECCIÓN POLICIA"/>
    <s v="Presentación de oferta"/>
    <s v="22/01/2018 09:14 AM (UTC -5 horas)"/>
    <n v="28620000"/>
    <s v="Proceso adjudicado y celebrado"/>
    <s v="JOHN ALBERTO RAMOS CARDENAS"/>
    <n v="187"/>
    <s v="CPS"/>
    <x v="1"/>
    <x v="1"/>
  </r>
  <r>
    <n v="20"/>
    <x v="14"/>
    <s v="CPS-021-2018"/>
    <s v="LIDER ASUNTOS ESPACIO PUBLICO "/>
    <s v="Presentación de oferta"/>
    <s v="22/01/2018 09:54 AM (UTC -5 horas)"/>
    <n v="24600000"/>
    <s v="Proceso adjudicado y celebrado"/>
    <s v="CARLOS ARTURO ARENAS DURÁN"/>
    <n v="188"/>
    <s v="CPS"/>
    <x v="1"/>
    <x v="1"/>
  </r>
  <r>
    <n v="0"/>
    <x v="14"/>
    <s v="CPS-022-2018 SECOP II"/>
    <s v="CONTRATO DE PLANEACIÓN PROFESIONAL 1"/>
    <s v="Presentación de oferta"/>
    <s v="22/01/2018 02:44 PM (UTC -5 horas)"/>
    <n v="0"/>
    <s v="Proceso adjudicado y celebrado"/>
    <s v="FERNANDO ALFONSO LÓPEZ"/>
    <s v="N/A"/>
    <s v="N/A"/>
    <x v="0"/>
    <x v="0"/>
  </r>
  <r>
    <n v="21"/>
    <x v="14"/>
    <s v="CPS-23-2018"/>
    <s v="PRESTACIÓN SERVICIOS APOYO ADMINISTRATIVO CONTRATACIÓN "/>
    <s v="Presentación de oferta"/>
    <s v="22/01/2018 11:07 AM (UTC -5 horas)"/>
    <n v="13578600"/>
    <s v="Proceso adjudicado y celebrado"/>
    <s v="LEYDY KATERINE GONZALEZ SIERRA"/>
    <n v="189"/>
    <s v="CPS"/>
    <x v="1"/>
    <x v="1"/>
  </r>
  <r>
    <n v="22"/>
    <x v="14"/>
    <s v="CPS-24-2018"/>
    <s v="PRESTACIÓN SERVICIOS RECEPCIÓN "/>
    <s v="Presentación de oferta"/>
    <s v="22/01/2018 01:17 PM (UTC -5 horas)"/>
    <n v="9540000"/>
    <s v="Proceso adjudicado y celebrado"/>
    <s v="KELLY JOHANA CARO CARO"/>
    <n v="190"/>
    <s v="CPS"/>
    <x v="1"/>
    <x v="1"/>
  </r>
  <r>
    <n v="23"/>
    <x v="14"/>
    <s v="CPS-025-2018"/>
    <s v="APOYO GESTION DOCUMENTAL "/>
    <s v="Presentación de oferta"/>
    <s v="22/01/2018 03:52 PM (UTC -5 horas)"/>
    <n v="12000000"/>
    <s v="Proceso adjudicado y celebrado"/>
    <s v="CRISTIAN EDUARDO MORENO DUCUARA"/>
    <n v="193"/>
    <s v="CPS"/>
    <x v="1"/>
    <x v="1"/>
  </r>
  <r>
    <n v="24"/>
    <x v="14"/>
    <s v="CPS-26-2018"/>
    <s v="PRESTACIÓN DE SERVICIOS PROFESIONAL HERRAMIENTAS DE GESTIÓN "/>
    <s v="Presentación de oferta"/>
    <s v="22/01/2018 03:31 PM (UTC -5 horas)"/>
    <n v="26712000"/>
    <s v="Proceso adjudicado y celebrado"/>
    <s v="CELIA LÓPEZ ÁNGEL"/>
    <n v="194"/>
    <s v="CPS"/>
    <x v="1"/>
    <x v="1"/>
  </r>
  <r>
    <n v="25"/>
    <x v="14"/>
    <s v="CPS-027-2018"/>
    <s v="PROFESIONAL DE PLANEACIÓN "/>
    <s v="Presentación de oferta"/>
    <s v="22/01/2018 05:35 PM (UTC -5 horas)"/>
    <n v="28620000"/>
    <s v="Proceso adjudicado y celebrado"/>
    <s v="SERGIO NARAYAN JUISEPPE ARMANDO BERNAL RUIZ"/>
    <n v="195"/>
    <s v="CPS"/>
    <x v="1"/>
    <x v="1"/>
  </r>
  <r>
    <n v="26"/>
    <x v="14"/>
    <s v="CPS-028-2018"/>
    <s v="APOYO A DECOMISOS Y LOGÍSTICA "/>
    <s v="Presentación de oferta"/>
    <s v="23/01/2018 11:12 AM (UTC -5 horas)"/>
    <n v="13578600"/>
    <s v="Proceso adjudicado y celebrado"/>
    <s v="JON JAIRO PARDO SAENZ"/>
    <n v="191"/>
    <s v="CPS"/>
    <x v="1"/>
    <x v="1"/>
  </r>
  <r>
    <n v="27"/>
    <x v="14"/>
    <s v="CPS-029-2018"/>
    <s v="PRESTACION DE SERVICIOS ABOGADO RESPUESTA ACCIONES "/>
    <s v="Presentación de oferta"/>
    <s v="23/01/2018 09:50 AM (UTC -5 horas)"/>
    <n v="28620000"/>
    <s v="Proceso adjudicado y celebrado"/>
    <s v="FANIDES MARTINEZ URZOLA"/>
    <n v="196"/>
    <s v="CPS"/>
    <x v="1"/>
    <x v="1"/>
  </r>
  <r>
    <n v="28"/>
    <x v="14"/>
    <s v="CPS-30-2018"/>
    <s v="PRESTACIÓN SERVICIOS PROFESIONAL INFRAESTRUCTURA "/>
    <s v="Presentación de oferta"/>
    <s v="23/01/2018 11:18 AM (UTC -5 horas)"/>
    <n v="28620000"/>
    <s v="Proceso adjudicado y celebrado"/>
    <s v="JOSE FRANCISCO CAMPOS PACHON"/>
    <n v="192"/>
    <s v="CPS"/>
    <x v="1"/>
    <x v="1"/>
  </r>
  <r>
    <n v="0"/>
    <x v="14"/>
    <s v="CPS-031-2018 SECOP II"/>
    <s v="APOYO AL AREA DE GESTION POLICIVA Y JURIDICA"/>
    <s v="Presentación de oferta"/>
    <s v="23/01/2018 04:30 PM (UTC -5 horas)"/>
    <n v="0"/>
    <s v="Proceso adjudicado y celebrado"/>
    <s v="SIN ADJUDICAR"/>
    <s v="N/A"/>
    <s v="N/A"/>
    <x v="0"/>
    <x v="0"/>
  </r>
  <r>
    <n v="29"/>
    <x v="14"/>
    <s v="CPS-031-2018 PREDIS"/>
    <s v="PRESTACIÓN DE SERVICIOS"/>
    <s v="Presentación de oferta"/>
    <m/>
    <n v="13578600"/>
    <s v="Proceso adjudicado y celebrado"/>
    <s v="JUDY ANDREA WILCHES CIPAMOCHA"/>
    <n v="197"/>
    <s v="CPS"/>
    <x v="1"/>
    <x v="1"/>
  </r>
  <r>
    <n v="30"/>
    <x v="14"/>
    <s v="CPS-32-2018"/>
    <s v="PRESTACIÓN SERVICIOS APOYO DESPACHO"/>
    <s v="Presentación de oferta"/>
    <s v="23/01/2018 03:36 PM (UTC -5 horas)"/>
    <n v="17820000"/>
    <s v="Proceso adjudicado y celebrado"/>
    <s v="MARTHA LUCIA AVELLANEDA BAUTISTA"/>
    <n v="198"/>
    <s v="CPS"/>
    <x v="1"/>
    <x v="1"/>
  </r>
  <r>
    <n v="31"/>
    <x v="14"/>
    <s v="OPS-033-2018"/>
    <s v="SERVICIOS DE APOYO ADMINISTRATIVO Y ASISTENCIAL A LAS INSPECCIONES"/>
    <s v="Presentación de oferta"/>
    <s v="23/01/2018 04:26 PM (UTC -5 horas)"/>
    <n v="11256000"/>
    <s v="Proceso adjudicado y celebrado"/>
    <s v="WENDY TATIANA LÓPEZ BETANCOURT"/>
    <n v="202"/>
    <s v="CPS"/>
    <x v="1"/>
    <x v="1"/>
  </r>
  <r>
    <n v="32"/>
    <x v="14"/>
    <s v="CPS-034-2018"/>
    <s v="NOTIFICADOR INSPECCIONES "/>
    <s v="Presentación de oferta"/>
    <s v="23/01/2018 05:12 PM (UTC -5 horas)"/>
    <n v="13578000"/>
    <s v="Proceso adjudicado y celebrado"/>
    <s v="EDWIN IVAN CRUZ"/>
    <n v="203"/>
    <s v="CPS"/>
    <x v="1"/>
    <x v="1"/>
  </r>
  <r>
    <n v="33"/>
    <x v="14"/>
    <s v="CPS-35-2018"/>
    <s v="LÍDER APOYO ECONÓMICO TIPO C"/>
    <s v="Presentación de oferta"/>
    <s v="23/01/2018 05:37 PM (UTC -5 horas)"/>
    <n v="27984000"/>
    <s v="Proceso adjudicado y celebrado"/>
    <s v="DAVID ALBERTO SANABRIA ORTIZ"/>
    <n v="199"/>
    <s v="CPS"/>
    <x v="1"/>
    <x v="1"/>
  </r>
  <r>
    <n v="34"/>
    <x v="14"/>
    <s v="CPS-36-2018"/>
    <s v="FOCALIZADOR APOYO ECONÓMICO TIPO C"/>
    <s v="Presentación de oferta"/>
    <s v="23/01/2018 06:19 PM (UTC -5 horas)"/>
    <n v="27348000"/>
    <s v="Proceso adjudicado y celebrado"/>
    <s v="JUAN NICOLAS ROA BOTERO"/>
    <n v="200"/>
    <s v="CPS"/>
    <x v="1"/>
    <x v="1"/>
  </r>
  <r>
    <n v="35"/>
    <x v="14"/>
    <s v="CPS-37-2018"/>
    <s v="FOCALIZADOR APOYO ECONÓMICO TIPO C"/>
    <s v="Presentación de oferta"/>
    <s v="23/01/2018 06:59 PM (UTC -5 horas)"/>
    <n v="27348000"/>
    <s v="Proceso adjudicado y celebrado"/>
    <s v="JOSÉ MOISES CETINA TALADICHE"/>
    <n v="213"/>
    <s v="CPS"/>
    <x v="1"/>
    <x v="1"/>
  </r>
  <r>
    <n v="36"/>
    <x v="14"/>
    <s v="CPS-038-2018"/>
    <s v="PRESTACION DE SERVICIOS DE ABOGADO PARA ASUNTOS GESTION POLICIVA "/>
    <s v="Presentación de oferta"/>
    <s v="24/01/2018 11:04 AM (UTC -5 horas)"/>
    <n v="25980000"/>
    <s v="Proceso adjudicado y celebrado"/>
    <s v="HAROLD RAUL MOLANO CERQUERA"/>
    <n v="214"/>
    <s v="CPS"/>
    <x v="1"/>
    <x v="1"/>
  </r>
  <r>
    <n v="37"/>
    <x v="14"/>
    <s v="CPS-039-2018"/>
    <s v="ABOGADO ACCIONES P"/>
    <s v="Presentación de oferta"/>
    <s v="23/01/2018 08:47 PM (UTC -5 horas)"/>
    <n v="25806000"/>
    <s v="Proceso adjudicado y celebrado"/>
    <s v="CECILIA SOSA GOMEZ"/>
    <n v="204"/>
    <s v="CPS"/>
    <x v="1"/>
    <x v="1"/>
  </r>
  <r>
    <n v="38"/>
    <x v="14"/>
    <s v="CPS- 040-2018"/>
    <s v="PRESTACION DE SERVICIOS PROFESIONALES EN GESTION AMBIENTAL "/>
    <s v="Presentación de oferta"/>
    <s v="24/01/2018 02:42 PM (UTC -5 horas)"/>
    <n v="28620000"/>
    <s v="Proceso adjudicado y celebrado"/>
    <s v="SANDRA CAROLINA CORDOBA PARRA"/>
    <n v="217"/>
    <s v="CPS"/>
    <x v="1"/>
    <x v="1"/>
  </r>
  <r>
    <n v="39"/>
    <x v="14"/>
    <s v="PS-041-2018"/>
    <s v="PROFESIONAL PLANEACION 3"/>
    <s v="Presentación de oferta"/>
    <s v="24/01/2018 11:37 AM (UTC -5 horas)"/>
    <n v="28620000"/>
    <s v="Proceso adjudicado y celebrado"/>
    <s v="ALBERT  ANDRÉS RINCON"/>
    <n v="205"/>
    <s v="CPS"/>
    <x v="1"/>
    <x v="1"/>
  </r>
  <r>
    <n v="40"/>
    <x v="14"/>
    <s v="CPS-42-2018"/>
    <s v="PRESTACIÓN SERVICIOS NOTIFICADOR "/>
    <s v="Presentación de oferta"/>
    <s v="24/01/2018 10:29 AM (UTC -5 horas)"/>
    <n v="13578600"/>
    <s v="Proceso adjudicado y celebrado"/>
    <s v="PAULA MARITZA VARELA SALINAS"/>
    <n v="206"/>
    <s v="CPS"/>
    <x v="1"/>
    <x v="1"/>
  </r>
  <r>
    <n v="41"/>
    <x v="14"/>
    <s v="CPS-43-2018"/>
    <s v="PROFESIONAL PLANEACION "/>
    <s v="Presentación de oferta"/>
    <s v="24/01/2018 11:22 AM (UTC -5 horas)"/>
    <n v="28620000"/>
    <s v="Proceso adjudicado y celebrado"/>
    <s v="DANIEL ESTEBAN JIMENEZ MONTAÑO"/>
    <n v="207"/>
    <s v="CPS"/>
    <x v="1"/>
    <x v="1"/>
  </r>
  <r>
    <n v="42"/>
    <x v="14"/>
    <s v="CPS-44-2018 y PREDIS"/>
    <s v="TECNICO SIRBE"/>
    <s v="Presentación de oferta"/>
    <s v="24/01/2018 12:54 PM (UTC -5 horas)"/>
    <n v="18144000"/>
    <s v="Proceso adjudicado y celebrado"/>
    <s v="LEIDY CAROLINA MORENO"/>
    <n v="208"/>
    <s v="CPS"/>
    <x v="1"/>
    <x v="1"/>
  </r>
  <r>
    <n v="43"/>
    <x v="14"/>
    <s v="CPS-44-2018 PREDIS"/>
    <m/>
    <s v="Presentación de oferta"/>
    <m/>
    <n v="28620000"/>
    <s v="Proceso adjudicado y celebrado"/>
    <s v="FERNANCO ALONSO LÓPEZ CORTÉS"/>
    <n v="201"/>
    <s v="CPS"/>
    <x v="1"/>
    <x v="1"/>
  </r>
  <r>
    <n v="44"/>
    <x v="14"/>
    <s v="CPS-045-2018"/>
    <s v="PROFESIONAL DE APOYO"/>
    <s v="Presentación de oferta"/>
    <s v="24/01/2018 06:28 PM (UTC -5 horas)"/>
    <n v="23459400"/>
    <s v="Proceso adjudicado y celebrado"/>
    <s v="JORGE LUIS GUEVARA TORRES"/>
    <n v="227"/>
    <s v="CPS"/>
    <x v="1"/>
    <x v="1"/>
  </r>
  <r>
    <n v="45"/>
    <x v="14"/>
    <s v="CPS-46-2018"/>
    <s v="FOCALIZADOR APOYO ECONÓMICO TIPO C "/>
    <s v="Presentación de oferta"/>
    <s v="24/01/2018 01:16 PM (UTC -5 horas)"/>
    <n v="27348000"/>
    <s v="Proceso adjudicado y celebrado"/>
    <s v="YENNY MARCELA MUÑOZ BENITEZ"/>
    <n v="209"/>
    <s v="CPS"/>
    <x v="1"/>
    <x v="1"/>
  </r>
  <r>
    <n v="46"/>
    <x v="14"/>
    <s v="CPS-48-2018"/>
    <s v="PROFESIONAL APOYO INSPECCIONES "/>
    <s v="Presentación de oferta"/>
    <s v="24/01/2018 01:49 PM (UTC -5 horas)"/>
    <n v="39880980"/>
    <s v="Proceso adjudicado y celebrado"/>
    <s v="DIANA ALEXANDRA JIMENEZ ARIZA"/>
    <n v="210"/>
    <s v="CPS"/>
    <x v="1"/>
    <x v="1"/>
  </r>
  <r>
    <n v="47"/>
    <x v="14"/>
    <s v="CPS-049-2018"/>
    <s v="APOYO JURÍDICO DEPURACIÓN DE LAS ACTUACIONES ADMINISTRATIVAS "/>
    <s v="Presentación de oferta"/>
    <s v="24/01/2018 04:58 PM (UTC -5 horas)"/>
    <n v="28620000"/>
    <s v="Proceso adjudicado y celebrado"/>
    <s v="INDIRA SANABRIA ACEVEDO"/>
    <n v="215"/>
    <s v="CPS"/>
    <x v="1"/>
    <x v="1"/>
  </r>
  <r>
    <n v="48"/>
    <x v="14"/>
    <s v="CPS-050-2018"/>
    <s v="PROFESIONAL PARTICIPACIÓN"/>
    <s v="Presentación de oferta"/>
    <s v="24/01/2018 03:49 PM (UTC -5 horas)"/>
    <n v="26400000"/>
    <s v="Proceso adjudicado y celebrado"/>
    <s v="CRISTIAN CAMILO SUA LÓPEZ"/>
    <n v="211"/>
    <s v="CPS"/>
    <x v="1"/>
    <x v="1"/>
  </r>
  <r>
    <n v="49"/>
    <x v="14"/>
    <s v="CPS-51-2018"/>
    <s v="AUXILIAR GESTIÓN DOCUMENTAL"/>
    <s v="Presentación de oferta"/>
    <s v="24/01/2018 06:06 PM (UTC -5 horas)"/>
    <n v="13578600"/>
    <s v="Proceso adjudicado y celebrado"/>
    <s v="CLAUDIA MARCELA POSADA SAAVEDRA"/>
    <n v="212"/>
    <s v="CPS"/>
    <x v="1"/>
    <x v="1"/>
  </r>
  <r>
    <n v="50"/>
    <x v="14"/>
    <s v="CPS-052-2018"/>
    <s v="SERVICIOS DE APOYO A LA JAL "/>
    <s v="Presentación de oferta"/>
    <s v="24/01/2018 06:48 PM (UTC -5 horas)"/>
    <n v="13578600"/>
    <s v="Proceso adjudicado y celebrado"/>
    <s v="EGNA MARIA CORREA DIAZ"/>
    <n v="218"/>
    <s v="CPS"/>
    <x v="1"/>
    <x v="1"/>
  </r>
  <r>
    <n v="51"/>
    <x v="14"/>
    <s v="CPS-53-2018"/>
    <s v="TÉCNICO PAGINA WEB"/>
    <s v="Presentación de oferta"/>
    <s v="24/01/2018 07:18 PM (UTC -5 horas)"/>
    <n v="17490000"/>
    <s v="Proceso adjudicado y celebrado"/>
    <s v="JUAN ALEXANDER PINZÓN RINCÓN"/>
    <n v="236"/>
    <s v="CPS"/>
    <x v="1"/>
    <x v="1"/>
  </r>
  <r>
    <n v="52"/>
    <x v="14"/>
    <s v="CPS-054-2018"/>
    <s v="PROFESIONAL ESTABILIDAD OBRA"/>
    <s v="Presentación de oferta"/>
    <s v="25/01/2018 11:11 AM (UTC -5 horas)"/>
    <n v="28620000"/>
    <s v="Proceso adjudicado y celebrado"/>
    <s v="JAIME HERNAN VILLALBA VARGAS"/>
    <n v="228"/>
    <s v="CPS"/>
    <x v="1"/>
    <x v="1"/>
  </r>
  <r>
    <n v="0"/>
    <x v="14"/>
    <s v="CPS-055-2018 SECOP II"/>
    <s v="APOYO AL AREA JURIDICA"/>
    <s v="Presentación de oferta"/>
    <s v="25/01/2018 04:19 PM (UTC -5 horas)"/>
    <n v="0"/>
    <s v="Proceso adjudicado y celebrado"/>
    <s v="LEIDY LORENA CUERVO GONZÁLEZ"/>
    <s v="N/A"/>
    <s v="N/A"/>
    <x v="0"/>
    <x v="0"/>
  </r>
  <r>
    <n v="53"/>
    <x v="14"/>
    <s v="CPS-056-2018"/>
    <s v="PROFESIONAL GESTIÓN DEL RIESGO "/>
    <s v="Presentación de oferta"/>
    <s v="25/01/2018 02:37 PM (UTC -5 horas)"/>
    <n v="28620000"/>
    <s v="Proceso adjudicado y celebrado"/>
    <s v="DIEGO OSWALDO CAICEDO GONZALEZ"/>
    <n v="220"/>
    <s v="CPS"/>
    <x v="1"/>
    <x v="1"/>
  </r>
  <r>
    <n v="54"/>
    <x v="14"/>
    <s v="CPS-57-2018"/>
    <s v="YENNY JOHANA GOYENECHE ABRIL"/>
    <s v="Presentación de oferta"/>
    <s v="25/01/2018 03:53 PM (UTC -5 horas)"/>
    <n v="11256000"/>
    <s v="Proceso adjudicado y celebrado"/>
    <s v="YENNY JOHANNA GOYENECHE"/>
    <n v="216"/>
    <s v="CPS"/>
    <x v="1"/>
    <x v="1"/>
  </r>
  <r>
    <n v="55"/>
    <x v="14"/>
    <s v="CPS-58-2018"/>
    <s v="AUXILIAR GESTIÓN DOCUMENTAL "/>
    <s v="Presentación de oferta"/>
    <s v="25/01/2018 05:04 PM (UTC -5 horas)"/>
    <n v="12000000"/>
    <s v="Proceso adjudicado y celebrado"/>
    <s v="IVÁN EDUARDO GÓMEZ GUERREO"/>
    <n v="219"/>
    <s v="CPS"/>
    <x v="1"/>
    <x v="1"/>
  </r>
  <r>
    <n v="56"/>
    <x v="14"/>
    <s v="CPS-059-2018"/>
    <s v="ABOGADO INSPECCIONES "/>
    <s v="Presentación de oferta"/>
    <s v="25/01/2018 07:18 PM (UTC -5 horas)"/>
    <n v="28620000"/>
    <s v="Proceso adjudicado y celebrado"/>
    <s v="ANDRES BERNARDO BARRETO GONZALEZ"/>
    <n v="229"/>
    <s v="CPS"/>
    <x v="1"/>
    <x v="1"/>
  </r>
  <r>
    <n v="0"/>
    <x v="14"/>
    <s v="CPS-60-2018 - SECOP II"/>
    <s v="APOYO ELABORACION ESTUDIOS TECNICOS "/>
    <s v="Presentación de oferta"/>
    <s v="26/01/2018 11:22 AM (UTC -5 horas)"/>
    <n v="0"/>
    <s v="Proceso adjudicado y celebrado"/>
    <s v="SIN ADJUDICAR"/>
    <s v="N/A"/>
    <s v="N/A"/>
    <x v="0"/>
    <x v="0"/>
  </r>
  <r>
    <n v="57"/>
    <x v="14"/>
    <s v="CPS-60-2018 - PREDIS"/>
    <s v="PRESTACIÓN DE SERVICIOS"/>
    <s v="Presentación de oferta"/>
    <s v="26/01/2018 11:22 AM (UTC -5 horas)"/>
    <n v="21900000"/>
    <s v="Proceso adjudicado y celebrado"/>
    <s v="JONATHAN ALEXANDER CASTRO"/>
    <n v="239"/>
    <s v="CPS"/>
    <x v="1"/>
    <x v="1"/>
  </r>
  <r>
    <n v="58"/>
    <x v="14"/>
    <s v="CPS-61-2018"/>
    <s v="PROFESIONAL APOYO FINANCIERA "/>
    <s v="Presentación de oferta"/>
    <s v="26/01/2018 09:30 AM (UTC -5 horas)"/>
    <n v="28620000"/>
    <s v="Proceso adjudicado y celebrado"/>
    <s v="MARYLUZ TIBOCHA NIÑO"/>
    <n v="221"/>
    <s v="CPS"/>
    <x v="1"/>
    <x v="1"/>
  </r>
  <r>
    <n v="0"/>
    <x v="14"/>
    <s v="CPS-062-2018 - SECOP II"/>
    <s v="AUXILIAR DE APOYO"/>
    <s v="Presentación de oferta"/>
    <s v="26/01/2018 01:01 PM (UTC -5 horas)"/>
    <n v="0"/>
    <s v="Proceso adjudicado y celebrado"/>
    <s v="LILIA YAZMIN RODRIGUEZ"/>
    <s v="N/A"/>
    <s v="N/A"/>
    <x v="0"/>
    <x v="0"/>
  </r>
  <r>
    <n v="59"/>
    <x v="14"/>
    <s v="CPS-63-2018"/>
    <s v="AUXILIAR ESTABILIDAD DE OBRAS"/>
    <s v="Presentación de oferta"/>
    <s v="26/01/2018 12:44 PM (UTC -5 horas)"/>
    <n v="12720000"/>
    <s v="Proceso adjudicado y celebrado"/>
    <s v="JUAN SEBASTIAN NARANJO SANTIAGO"/>
    <n v="222"/>
    <s v="CPS"/>
    <x v="1"/>
    <x v="1"/>
  </r>
  <r>
    <n v="60"/>
    <x v="14"/>
    <s v="CPS-64-2018"/>
    <s v="ABOGADO CONTRATACIÓN "/>
    <s v="Presentación de oferta"/>
    <s v="26/01/2018 06:55 PM (UTC -5 horas)"/>
    <n v="30600000"/>
    <s v="Proceso adjudicado y celebrado"/>
    <s v="PAOLA ANDREA OBANDO AVILA_x000a_"/>
    <n v="230"/>
    <s v="CPS"/>
    <x v="1"/>
    <x v="1"/>
  </r>
  <r>
    <n v="61"/>
    <x v="14"/>
    <s v="CPS-065-2018"/>
    <s v="PROFESIONAL EN CULTURA"/>
    <s v="Presentación de oferta"/>
    <s v="26/01/2018 04:17 PM (UTC -5 horas)"/>
    <n v="28620000"/>
    <s v="Proceso adjudicado y celebrado"/>
    <s v="ANA RUTH JEREZ JAIMES"/>
    <n v="224"/>
    <s v="CPS"/>
    <x v="1"/>
    <x v="1"/>
  </r>
  <r>
    <n v="62"/>
    <x v="14"/>
    <s v="CPS-066-2018"/>
    <s v="APOYO TECNICO A LAS DISTINTAS ETAPAS DE LOS PROCESOS DE COMPETENCIA DE LAS INSPECCIONES DE POLICIA "/>
    <s v="Presentación de oferta"/>
    <s v="26/01/2018 05:07 PM (UTC -5 horas)"/>
    <n v="39880980"/>
    <s v="Proceso adjudicado y celebrado"/>
    <s v="EDGAR GOYENECHE MUÑOZ"/>
    <n v="232"/>
    <s v="CPS"/>
    <x v="1"/>
    <x v="1"/>
  </r>
  <r>
    <n v="63"/>
    <x v="14"/>
    <s v="CPS-67-2018"/>
    <s v="PROFESIONAL PRENSA"/>
    <s v="Presentación de oferta"/>
    <s v="26/01/2018 03:00 PM (UTC -5 horas)"/>
    <n v="28620000"/>
    <s v="Proceso adjudicado y celebrado"/>
    <s v="CARMEN ADRIANA ZAMORA"/>
    <n v="223"/>
    <s v="CPS"/>
    <x v="1"/>
    <x v="1"/>
  </r>
  <r>
    <n v="64"/>
    <x v="14"/>
    <s v="CPS-68-2018"/>
    <s v="APOYO ADMINISTRATIVA FINANCIERA"/>
    <s v="Presentación de oferta"/>
    <s v="26/01/2018 05:09 PM (UTC -5 horas)"/>
    <n v="12720000"/>
    <s v="Proceso adjudicado y celebrado"/>
    <s v="ADELA RODRIGUEZ"/>
    <n v="225"/>
    <s v="CPS"/>
    <x v="1"/>
    <x v="1"/>
  </r>
  <r>
    <n v="65"/>
    <x v="14"/>
    <s v="CPS-069-2018"/>
    <s v="ABOGADO DEPURACIONES"/>
    <s v="Presentación de oferta"/>
    <s v="26/01/2018 05:54 PM (UTC -5 horas)"/>
    <n v="28620000"/>
    <s v="Proceso adjudicado y celebrado"/>
    <s v="ANA JEANNEETT MORENO RODRIGUEZ"/>
    <n v="226"/>
    <s v="CPS"/>
    <x v="1"/>
    <x v="1"/>
  </r>
  <r>
    <n v="66"/>
    <x v="14"/>
    <s v="CPS-070-2018"/>
    <s v="APOYO TECNICO AL AREA DE SISTEMAS"/>
    <s v="Presentación de oferta"/>
    <s v="26/01/2018 07:31 PM (UTC -5 horas)"/>
    <n v="20352000"/>
    <s v="Proceso adjudicado y celebrado"/>
    <s v="ALEJANDRO VELASQUEZ LARA"/>
    <n v="241"/>
    <s v="CPS"/>
    <x v="1"/>
    <x v="1"/>
  </r>
  <r>
    <n v="67"/>
    <x v="14"/>
    <s v="CPS-71-2018"/>
    <s v="ARQUITECTO APOYO INSPECCIONES"/>
    <s v="Presentación de oferta"/>
    <s v="26/01/2018 07:32 PM (UTC -5 horas)"/>
    <n v="39880980"/>
    <s v="Proceso adjudicado y celebrado"/>
    <s v="MAURICIO DIAZ TAMAYO"/>
    <n v="233"/>
    <s v="CPS"/>
    <x v="1"/>
    <x v="1"/>
  </r>
  <r>
    <n v="68"/>
    <x v="14"/>
    <s v="CPS-72-2018"/>
    <s v="INGENIERO INSPECCIONES "/>
    <s v="Presentación de oferta"/>
    <s v="26/01/2018 08:35 PM (UTC -5 horas)"/>
    <n v="39880980"/>
    <s v="Proceso adjudicado y celebrado"/>
    <s v="PEDRO MIGUEL AGUSTÍN MAGALDI MANOTAS"/>
    <n v="235"/>
    <s v="CPS"/>
    <x v="1"/>
    <x v="1"/>
  </r>
  <r>
    <n v="69"/>
    <x v="14"/>
    <s v="CPS-073-2018"/>
    <s v="ABOGADO DEPURACIONES"/>
    <s v="Presentación de oferta"/>
    <s v="26/01/2018 09:06 PM (UTC -5 horas)"/>
    <n v="28620000"/>
    <s v="Proceso adjudicado y celebrado"/>
    <s v="SANDRA LEONOR ORTEGA BOLAÑOS"/>
    <n v="234"/>
    <s v="CPS"/>
    <x v="1"/>
    <x v="1"/>
  </r>
  <r>
    <n v="70"/>
    <x v="14"/>
    <s v="CPS-074-2018"/>
    <s v="SERVICIOS PROFESIONALES A LA OFICINA DE PLANEACION "/>
    <s v="Presentación de oferta"/>
    <s v="26/01/2018 11:15 PM (UTC -5 "/>
    <n v="28620000"/>
    <s v="Proceso adjudicado y celebrado"/>
    <s v="MARIO ANTONIO JIMENEZ PORRAS"/>
    <n v="240"/>
    <s v="CPS"/>
    <x v="1"/>
    <x v="1"/>
  </r>
  <r>
    <n v="71"/>
    <x v="14"/>
    <s v="CPS-75-2018"/>
    <s v="AUXILIAR OBRAS"/>
    <s v="Presentación de oferta"/>
    <s v="26/01/2018 11:09 PM (UTC -5 horas)"/>
    <n v="12720000"/>
    <s v="Proceso adjudicado y celebrado"/>
    <s v="ALVARO EDUARDO ESLAVA FERNANDEZ"/>
    <n v="238"/>
    <s v="CPS"/>
    <x v="1"/>
    <x v="1"/>
  </r>
  <r>
    <n v="72"/>
    <x v="14"/>
    <s v="CPS-076-2018"/>
    <s v="REFERENTE SEGURIDAD"/>
    <s v="Presentación de oferta"/>
    <s v="26/01/2018 11:20 PM (UTC -5 horas)"/>
    <n v="28620000"/>
    <s v="Proceso adjudicado y celebrado"/>
    <s v="ANDRES FERNANDO RIVERA ACUÑA"/>
    <n v="237"/>
    <s v="CPS"/>
    <x v="1"/>
    <x v="1"/>
  </r>
  <r>
    <n v="73"/>
    <x v="14"/>
    <s v="CPS 279930 - PREDIS"/>
    <s v="PRESTACIÒN DE SERVICIOS"/>
    <s v="Presentación de oferta"/>
    <m/>
    <n v="13578600"/>
    <s v="Proceso adjudicado y celebrado"/>
    <s v="ALEX ALFONSO QUINTERO PARIAS"/>
    <n v="130"/>
    <s v="CPS"/>
    <x v="1"/>
    <x v="1"/>
  </r>
  <r>
    <n v="74"/>
    <x v="14"/>
    <s v="CPS-085-2018 "/>
    <s v="PRESTACIÓN DE SERVICIOS ABOGADO CONTRATACION"/>
    <s v="Presentación de oferta"/>
    <s v="23/07/2018 04:22 PM (UTC -5 horas)"/>
    <n v="26690000"/>
    <s v="Proceso adjudicado y celebrado"/>
    <s v="NURIAN BARON BAREÑO"/>
    <n v="321"/>
    <s v="CPS"/>
    <x v="1"/>
    <x v="1"/>
  </r>
  <r>
    <n v="75"/>
    <x v="14"/>
    <s v="CPS-86-2018"/>
    <s v="CONTRATO DE PRESTACIÓN DE SERVICIOS INGENIERO "/>
    <s v="Presentación de oferta"/>
    <s v="23/07/2018 05:12 PM (UTC -5 horas)"/>
    <n v="24963000"/>
    <s v="Proceso adjudicado y celebrado"/>
    <s v="MARYORY PASACHOVA SANCHEZ"/>
    <n v="319"/>
    <s v="CPS"/>
    <x v="1"/>
    <x v="1"/>
  </r>
  <r>
    <n v="76"/>
    <x v="14"/>
    <s v="CPS-087-2018"/>
    <s v="PRESTACION DE SERVICIOS ABOGADO CONTRATACIÓN II"/>
    <s v="Presentación de oferta"/>
    <s v="23/07/2018 05:35 PM (UTC -5 horas)"/>
    <n v="26690000"/>
    <s v="Proceso adjudicado y celebrado"/>
    <s v="LUZ MARLEN BULA GUZMAN"/>
    <n v="318"/>
    <s v="CPS"/>
    <x v="1"/>
    <x v="1"/>
  </r>
  <r>
    <n v="77"/>
    <x v="14"/>
    <s v="CPS-088-2018"/>
    <s v="CONTRATO CONDUCTOR "/>
    <s v="Presentación de oferta"/>
    <s v="23/07/2018 07:29 PM (UTC -5 horas)"/>
    <n v="11843557"/>
    <s v="Proceso adjudicado y celebrado"/>
    <s v="JOSE FABIO TORRES VIGOYA"/>
    <n v="320"/>
    <s v="CPS"/>
    <x v="1"/>
    <x v="1"/>
  </r>
  <r>
    <n v="78"/>
    <x v="14"/>
    <s v="CPS-090-2018"/>
    <s v="PRESTACION SERVICIOS CONDUCTOR "/>
    <s v="Presentación de oferta"/>
    <s v="25/07/2018 05:28 PM (UTC -5 horas)"/>
    <n v="11692683"/>
    <s v="Proceso adjudicado y celebrado"/>
    <s v="ALEX ALFONSO QUINTERO PARIAS"/>
    <n v="331"/>
    <s v="CPS"/>
    <x v="1"/>
    <x v="1"/>
  </r>
  <r>
    <n v="79"/>
    <x v="14"/>
    <s v="CPS-091-2018"/>
    <s v="PRESTACION SERVICIOS CONDUCTOR"/>
    <s v="Presentación de oferta"/>
    <s v="25/07/2018 05:59 PM (UTC -5 horas)"/>
    <n v="11692683"/>
    <s v="Proceso adjudicado y celebrado"/>
    <s v="PEDRO ALEJANDRO TORRES MUÑOZ"/>
    <n v="327"/>
    <s v="CPS"/>
    <x v="1"/>
    <x v="1"/>
  </r>
  <r>
    <n v="80"/>
    <x v="14"/>
    <s v="CPS-092-2018"/>
    <s v="PRESTACIÓN DE SERVICIOS INGENIERO SISTEMAS "/>
    <s v="Presentación de oferta"/>
    <s v="25/07/2018 03:16 PM (UTC -5 horas)"/>
    <n v="26350000"/>
    <s v="Proceso adjudicado y celebrado"/>
    <s v="JESUS EDIMER RONCANCIO RONCANCIO"/>
    <n v="323"/>
    <s v="CPS"/>
    <x v="1"/>
    <x v="1"/>
  </r>
  <r>
    <n v="81"/>
    <x v="14"/>
    <s v="CPS-93-2018"/>
    <s v="SERVICIOS PROFESIONALES AL DESPACHO"/>
    <s v="Presentación de oferta"/>
    <s v="25/07/2018 01:33 PM (UTC -5 horas)"/>
    <n v="31000000"/>
    <s v="Proceso adjudicado y celebrado"/>
    <s v="CAMILA MORENO PULIDO"/>
    <n v="322"/>
    <s v="CPS"/>
    <x v="1"/>
    <x v="1"/>
  </r>
  <r>
    <n v="82"/>
    <x v="14"/>
    <s v="CPS-094-18"/>
    <s v="CONTRATO DE PRESTACION DE SERVICIOS GESTION DOCUMENTAL "/>
    <s v="Presentación de oferta"/>
    <s v="25/07/2018 03:28 PM (UTC -5 horas)"/>
    <n v="15500000"/>
    <s v="Proceso adjudicado y celebrado"/>
    <s v="CARMEN MARIA NISPERUZA FLOREZ"/>
    <n v="324"/>
    <s v="CPS"/>
    <x v="1"/>
    <x v="1"/>
  </r>
  <r>
    <n v="83"/>
    <x v="14"/>
    <s v="CPS-095-2018"/>
    <s v="SERVICIO DE APOYO CONTRATOS "/>
    <s v="Presentación de oferta"/>
    <s v="25/07/2018 05:58 PM (UTC -5 horas)"/>
    <n v="11692683"/>
    <s v="Proceso adjudicado y celebrado"/>
    <s v="DIANA CAROLINA CARDENAS CRUZ"/>
    <n v="332"/>
    <s v="CPS"/>
    <x v="1"/>
    <x v="1"/>
  </r>
  <r>
    <n v="84"/>
    <x v="14"/>
    <s v="CPS-096-2018"/>
    <s v="APOYO ALMACEN "/>
    <s v="Presentación de oferta"/>
    <s v="25/07/2018 07:12 PM (UTC -5 horas)"/>
    <n v="11702500"/>
    <s v="Proceso adjudicado y celebrado"/>
    <s v="HECTOR ISDUBAL TOLOSA SUAREZ"/>
    <n v="339"/>
    <s v="CPS"/>
    <x v="1"/>
    <x v="1"/>
  </r>
  <r>
    <n v="85"/>
    <x v="14"/>
    <s v="CPS-097-2018"/>
    <s v="PRESTACIÓN DE SERVICIOS APOYO ASISTENCIAL DESPACHO"/>
    <s v="Presentación de oferta"/>
    <s v="25/07/2018 05:15 PM (UTC -5 horas)"/>
    <n v="10953333"/>
    <s v="Proceso adjudicado y celebrado"/>
    <s v="MARTHA FONSECA CAYACHOA"/>
    <n v="325"/>
    <s v="CPS"/>
    <x v="1"/>
    <x v="1"/>
  </r>
  <r>
    <n v="86"/>
    <x v="14"/>
    <s v="CPS-098-2018"/>
    <s v="CONTRATO DE PRESTACION DE SERVICIOS DE RADICACION "/>
    <s v="Presentación de oferta"/>
    <s v="25/07/2018 05:36 PM (UTC -5 horas)"/>
    <n v="10953333"/>
    <s v="Proceso adjudicado y celebrado"/>
    <s v="DIANA LUCERO CADENA"/>
    <n v="329"/>
    <s v="CPS"/>
    <x v="1"/>
    <x v="1"/>
  </r>
  <r>
    <n v="87"/>
    <x v="14"/>
    <s v="CPS-99-2018"/>
    <s v="CONTRATO DE PRESTACION DE SERVICIOS"/>
    <s v="Presentación de oferta"/>
    <s v="25/07/2018 07:34 PM (UTC -5 horas)"/>
    <n v="11692683"/>
    <s v="Proceso adjudicado y celebrado"/>
    <s v="FERNANDO CABALLERO SILVA"/>
    <n v="328"/>
    <s v="CPS"/>
    <x v="1"/>
    <x v="1"/>
  </r>
  <r>
    <n v="88"/>
    <x v="14"/>
    <s v="CPS-100-2018"/>
    <s v="CONTRATO DE PRESTACION DE SERVICIOS "/>
    <s v="Presentación de oferta"/>
    <s v="26/07/2018 11:44 AM (UTC -5 horas)"/>
    <n v="11617247"/>
    <s v="Proceso adjudicado y celebrado"/>
    <s v="ARIS SEDITH CABARCAS MARTINEZ"/>
    <n v="333"/>
    <s v="CPS"/>
    <x v="1"/>
    <x v="1"/>
  </r>
  <r>
    <n v="89"/>
    <x v="14"/>
    <s v="CPS-101-2018"/>
    <s v="PRESTACION SERVICIOS ASISTENCIAL CONTRATACION"/>
    <s v="Presentación de oferta"/>
    <s v="25/07/2018 08:37 PM (UTC -5 horas)"/>
    <n v="11617247"/>
    <s v="Proceso adjudicado y celebrado"/>
    <s v=" LEYDY KATERINE GONZALEZ SIERRA"/>
    <n v="326"/>
    <s v="CPS"/>
    <x v="1"/>
    <x v="1"/>
  </r>
  <r>
    <n v="90"/>
    <x v="14"/>
    <s v="CPS-102-2018"/>
    <s v="apoyo notificacion "/>
    <s v="Presentación de oferta"/>
    <s v="26/07/2018 11:23 AM (UTC -5 horas)"/>
    <n v="11616733"/>
    <s v="Proceso adjudicado y celebrado"/>
    <s v="EDWIN IVAN CRUZ"/>
    <n v="341"/>
    <s v="CPS"/>
    <x v="1"/>
    <x v="1"/>
  </r>
  <r>
    <n v="91"/>
    <x v="14"/>
    <s v="CPS-103-2018"/>
    <s v="PRESTACIÓN DE SERVICIOS LÍDER SUBSIDIO TIPO C"/>
    <s v="Presentación de oferta"/>
    <s v="26/07/2018 11:45 AM (UTC -5 horas)"/>
    <n v="23941867"/>
    <s v="Proceso adjudicado y celebrado"/>
    <s v="DAVID ALBERTO SANABRIA ORTIZ"/>
    <n v="338"/>
    <s v="CPS"/>
    <x v="1"/>
    <x v="1"/>
  </r>
  <r>
    <n v="92"/>
    <x v="14"/>
    <s v="CPS-104-2018"/>
    <s v="SERVICIOS DE APOYO GESTION POLICIVA Y REPARTO INSPECCIONES"/>
    <s v="Presentación de oferta"/>
    <s v="26/07/2018 12:26 PM (UTC -5 horas)"/>
    <n v="11617247"/>
    <s v="Proceso adjudicado y celebrado"/>
    <s v="ANDREA WILCHES"/>
    <n v="334"/>
    <s v="CPS"/>
    <x v="1"/>
    <x v="1"/>
  </r>
  <r>
    <n v="93"/>
    <x v="14"/>
    <s v="CPS-105-2018"/>
    <s v="APOYO A DECOMISOS EN LAS INSPECCIONES"/>
    <s v="Presentación de oferta"/>
    <s v="26/07/2018 03:43 PM (UTC -5 horas)"/>
    <n v="11617247"/>
    <s v="Proceso adjudicado y celebrado"/>
    <s v="PEDRO PABLO MALAGON GONZALEZ"/>
    <n v="336"/>
    <s v="CPS"/>
    <x v="1"/>
    <x v="1"/>
  </r>
  <r>
    <n v="94"/>
    <x v="14"/>
    <s v="CPS-106-2018"/>
    <s v="PRESTACION DE SERVICIOS DE APOYO AL DESPACHO"/>
    <s v="Presentación de oferta"/>
    <s v="26/07/2018 03:27 PM (UTC -5 horas)"/>
    <n v="15246000"/>
    <s v="Proceso adjudicado y celebrado"/>
    <s v=" MARTHA LUCIA AVELLANEDA BAUTISTA"/>
    <n v="335"/>
    <s v="CPS"/>
    <x v="1"/>
    <x v="1"/>
  </r>
  <r>
    <n v="95"/>
    <x v="14"/>
    <s v="CPS-107-2018"/>
    <s v="RECEPCION Y TELEFONÍA "/>
    <s v="Presentación de oferta"/>
    <s v="26/07/2018 05:32 PM (UTC -5 horas)"/>
    <n v="11617247"/>
    <s v="Proceso adjudicado y celebrado"/>
    <s v="KELLY JOHANA CARO CARO"/>
    <n v="334"/>
    <s v="CPS"/>
    <x v="1"/>
    <x v="1"/>
  </r>
  <r>
    <n v="96"/>
    <x v="14"/>
    <s v="CPS-108-2018"/>
    <s v="REFERENTE ESPACIO PUBLICO"/>
    <s v="Presentación de oferta"/>
    <s v="27/07/2018 07:47 AM (UTC -5 horas)"/>
    <n v="21046667"/>
    <s v="Proceso adjudicado y celebrado"/>
    <s v="CARLOS ARTURO ARENAS DURAN"/>
    <n v="337"/>
    <s v="CPS"/>
    <x v="1"/>
    <x v="1"/>
  </r>
  <r>
    <n v="97"/>
    <x v="14"/>
    <s v="CPS-109-2018"/>
    <s v="PRESTACION DE SERVICIOS PROFESIONALES PARA PROYECTOS DE OBRAS"/>
    <s v="Presentación de oferta"/>
    <s v="27/07/2018 03:31 PM (UTC -5 horas)"/>
    <n v="25166163"/>
    <s v="Proceso adjudicado y celebrado"/>
    <s v="JOSE FRANCISCO CAMPOS PACHON"/>
    <n v="343"/>
    <s v="CPS"/>
    <x v="1"/>
    <x v="1"/>
  </r>
  <r>
    <n v="98"/>
    <x v="14"/>
    <s v="CPS-110-2018"/>
    <s v="APOYO JURIDICO DEPURACION ACTUACIONES ADMINISTRATIVAS"/>
    <s v="Presentación de oferta"/>
    <s v="27/07/2018 04:12 PM (UTC -5 horas)"/>
    <n v="25166163"/>
    <s v="Proceso adjudicado y celebrado"/>
    <s v="INDIRA SANABRIA ACEVEDO"/>
    <n v="344"/>
    <s v="CPS"/>
    <x v="1"/>
    <x v="1"/>
  </r>
  <r>
    <n v="99"/>
    <x v="14"/>
    <s v="CPS-111-2019"/>
    <s v="PRESTACIÓN SERVICIOS APOYO AL ÁREA FINANCIERA "/>
    <s v="Presentación de oferta"/>
    <s v="30/07/2018 09:28 AM (UTC -5 horas)"/>
    <n v="24009000"/>
    <s v="Proceso adjudicado y celebrado"/>
    <s v="MARYLUZ TIBOCHA NIÑO"/>
    <n v="342"/>
    <s v="CPS"/>
    <x v="1"/>
    <x v="1"/>
  </r>
  <r>
    <n v="100"/>
    <x v="14"/>
    <s v="CPS-112-2018"/>
    <s v="PRESTACION DE SERVICIOS PROFESIONALES"/>
    <s v="Presentación de oferta"/>
    <s v="30/07/2018 11:45 AM (UTC -5 horas)"/>
    <n v="23850000"/>
    <s v="Proceso adjudicado y celebrado"/>
    <s v="ALBERT RINCON"/>
    <n v="352"/>
    <s v="CPS"/>
    <x v="1"/>
    <x v="1"/>
  </r>
  <r>
    <n v="101"/>
    <x v="14"/>
    <s v="CPS-113-2018"/>
    <s v="profesional de planeación "/>
    <s v="Presentación de oferta"/>
    <s v="30/07/2018 11:47 AM (UTC -5 horas)"/>
    <n v="23850000"/>
    <s v="Proceso adjudicado y celebrado"/>
    <s v="OSCAR SOBRINO MOLINA"/>
    <n v="362"/>
    <s v="CPS"/>
    <x v="1"/>
    <x v="1"/>
  </r>
  <r>
    <n v="102"/>
    <x v="14"/>
    <s v="CPS-114-2018"/>
    <s v="SERVICIOS PROFESIONALES APOYO SUBSIDIO C"/>
    <s v="Presentación de oferta"/>
    <s v="30/07/2018 11:30 AM (UTC -5 horas)"/>
    <n v="22790000"/>
    <s v="Proceso adjudicado y celebrado"/>
    <s v="LUZ ANGELA JARAMILLO"/>
    <n v="363"/>
    <s v="CPS"/>
    <x v="1"/>
    <x v="1"/>
  </r>
  <r>
    <n v="103"/>
    <x v="14"/>
    <s v="CPS-115-2018"/>
    <s v="TÉCNICO APOYO SUBSIDIO TIPO C - SIRBE"/>
    <s v="Presentación de oferta"/>
    <s v="30/07/2018 12:06 PM (UTC -5 horas)"/>
    <n v="15120000"/>
    <s v="Proceso adjudicado y celebrado"/>
    <s v="LEIDY CAROLINA MORENO"/>
    <n v="347"/>
    <s v="CPS"/>
    <x v="1"/>
    <x v="1"/>
  </r>
  <r>
    <n v="104"/>
    <x v="14"/>
    <s v="CPS-116-2018"/>
    <s v="PRESTACION DE SERVICIOS DE APOYO ADMINISTRATIVO Y ASISTENCIAL A LAS INSPECCIONES"/>
    <s v="Presentación de oferta"/>
    <s v="30/07/2018 12:24 PM (UTC -5 horas)"/>
    <n v="9692667"/>
    <s v="Proceso adjudicado y celebrado"/>
    <s v="YENNY JOHANNA GOYENECHE"/>
    <n v="346"/>
    <s v="CPS"/>
    <x v="1"/>
    <x v="1"/>
  </r>
  <r>
    <n v="105"/>
    <x v="14"/>
    <s v="CPS-117-2018"/>
    <s v="PRESTACION DE SERVICIOS DE APOYO A LAS INSPECCIONES, DECOMISOS, INCAUTACIONES Y APOYAR LA LOGÍSTICA DE LA ALCALDIA "/>
    <s v="Presentación de oferta"/>
    <s v="30/07/2018 01:31 PM (UTC -5 horas)"/>
    <n v="11315500"/>
    <s v="Proceso adjudicado y celebrado"/>
    <s v="JON JAIRO PARDO SAENZ"/>
    <n v="345"/>
    <s v="CPS"/>
    <x v="1"/>
    <x v="1"/>
  </r>
  <r>
    <n v="106"/>
    <x v="14"/>
    <s v="CPS-118-2018"/>
    <s v="APOYO GESTIÓN DOCUMENTAL I"/>
    <s v="Presentación de oferta"/>
    <s v="30/07/2018 01:46 PM (UTC -5 horas)"/>
    <n v="11315500"/>
    <s v="Proceso adjudicado y celebrado"/>
    <s v="CLAUDIA MARCELA POSADA SAAVEDRA"/>
    <n v="348"/>
    <s v="CPS"/>
    <x v="1"/>
    <x v="1"/>
  </r>
  <r>
    <n v="107"/>
    <x v="14"/>
    <s v="CPS-119-2018"/>
    <s v="Apoyar técnicamente a los responsables e integrantes de los procesos "/>
    <s v="Presentación de oferta"/>
    <s v="30/07/2018 03:09 PM (UTC -5 horas)"/>
    <n v="22260000"/>
    <s v="Proceso adjudicado y celebrado"/>
    <s v="CELIA  LOPEZ ANGEL"/>
    <n v="350"/>
    <s v="CPS"/>
    <x v="1"/>
    <x v="1"/>
  </r>
  <r>
    <n v="108"/>
    <x v="14"/>
    <s v="CPS-120-2018"/>
    <s v="SERVICIOS PROFESIONALES APOYO SUBSIDIO C"/>
    <s v="Presentación de oferta"/>
    <s v="30/07/2018 02:51 PM (UTC -5 horas)"/>
    <n v="22790000"/>
    <s v="Proceso adjudicado y celebrado"/>
    <s v="JOSÉ MOISES CETINA TALADICHE"/>
    <n v="351"/>
    <s v="CPS"/>
    <x v="1"/>
    <x v="1"/>
  </r>
  <r>
    <n v="109"/>
    <x v="14"/>
    <s v="CPS-121-2018"/>
    <s v="APOYO ASISTENCIAL INSPECCIONES II"/>
    <s v="Presentación de oferta"/>
    <s v="30/07/2018 02:45 PM (UTC -5 horas)"/>
    <n v="9374900"/>
    <s v="Proceso adjudicado y celebrado"/>
    <s v="WENDY TATIANA LÓPEZ BETANCOURT"/>
    <n v="353"/>
    <s v="CPS"/>
    <x v="1"/>
    <x v="1"/>
  </r>
  <r>
    <n v="110"/>
    <x v="14"/>
    <s v="CPS-122-2018"/>
    <s v="ABOGADO TRAMITE PROCESAL "/>
    <s v="Presentación de oferta"/>
    <s v="30/07/2018 04:36 PM (UTC -5 horas)"/>
    <n v="23850000"/>
    <s v="Proceso adjudicado y celebrado"/>
    <s v="JOHN ALBERTO RAMOS CARDENAS"/>
    <n v="355"/>
    <s v="CPS"/>
    <x v="1"/>
    <x v="1"/>
  </r>
  <r>
    <n v="111"/>
    <x v="14"/>
    <s v="CPS-123-2018"/>
    <s v="REFERENTE AMBIENTAL"/>
    <s v="Presentación de oferta"/>
    <s v="30/07/2018 04:06 PM (UTC -5 horas)"/>
    <n v="23850000"/>
    <s v="Proceso adjudicado y celebrado"/>
    <s v="SANDRA CAROLINA CORDOBA PARRA"/>
    <n v="349"/>
    <s v="CPS"/>
    <x v="1"/>
    <x v="1"/>
  </r>
  <r>
    <n v="112"/>
    <x v="14"/>
    <s v="CPS-124-2018"/>
    <s v="PRESTACION DE SERVICIOS PROFESIONALES DE ABOGADO GESTION POLICIVA"/>
    <s v="Presentación de oferta"/>
    <s v="30/07/2018 03:53 PM (UTC -5 horas)"/>
    <n v="21650000"/>
    <s v="Proceso adjudicado y celebrado"/>
    <s v="HAROLD RAUL MOLANO CERQUERA"/>
    <n v="354"/>
    <s v="CPS"/>
    <x v="1"/>
    <x v="1"/>
  </r>
  <r>
    <n v="113"/>
    <x v="14"/>
    <s v="CPS-125-2018"/>
    <s v="apoyo a junta administradora "/>
    <s v="Presentación de oferta"/>
    <s v="31/07/2018 11:55 AM (UTC -5 horas)"/>
    <n v="11315500"/>
    <s v="Proceso adjudicado y celebrado"/>
    <s v="EGNA MARIA CORREA DIAZ"/>
    <n v="358"/>
    <s v="CPS"/>
    <x v="1"/>
    <x v="1"/>
  </r>
  <r>
    <n v="114"/>
    <x v="14"/>
    <s v="CPS-126-2018"/>
    <s v="PLANEACIÓN PROFESIONAL "/>
    <s v="Presentación de oferta"/>
    <s v="31/07/2018 02:17 PM (UTC -5 horas)"/>
    <n v="23850000"/>
    <s v="Proceso adjudicado y celebrado"/>
    <s v="SERGIO NARAYAN JUISEPPE ARMANDO BERNAL RUIZ"/>
    <n v="359"/>
    <s v="CPS"/>
    <x v="1"/>
    <x v="1"/>
  </r>
  <r>
    <n v="115"/>
    <x v="14"/>
    <s v="CPS-127-2018"/>
    <s v="PROFESIONAL PLANEACION "/>
    <s v="Presentación de oferta"/>
    <s v="31/07/2018 02:21 PM (UTC -5 horas)"/>
    <n v="23850000"/>
    <s v="Proceso adjudicado y celebrado"/>
    <s v="DANIEL ESTEBAN JIMENEZ MONTAÑO"/>
    <n v="357"/>
    <s v="CPS"/>
    <x v="1"/>
    <x v="1"/>
  </r>
  <r>
    <n v="116"/>
    <x v="14"/>
    <s v="CPS-128-2018"/>
    <s v="PRESTACIÓN SERVICIOS PROFESIONALES INSTANCIAS DE PARTICIPACIÓN "/>
    <s v="Presentación de oferta"/>
    <s v="31/07/2018 02:24 PM (UTC -5 horas)"/>
    <n v="22000000"/>
    <s v="Proceso adjudicado y celebrado"/>
    <s v="CRISTIAN CAMILO SUA LÓPEZ"/>
    <n v="360"/>
    <s v="CPS"/>
    <x v="1"/>
    <x v="1"/>
  </r>
  <r>
    <n v="117"/>
    <x v="14"/>
    <s v="CPS-129-2018"/>
    <s v="PRESTACION DE SERVICIOS ABOGADO GESTION POLICIVA ACCIONES CONSTITUCIONALES "/>
    <s v="Presentación de oferta"/>
    <s v="31/07/2018 03:43 PM (UTC -5 horas)"/>
    <n v="23850000"/>
    <s v="Proceso adjudicado y celebrado"/>
    <s v="FANIDES MARTINEZ URZOLA"/>
    <n v="361"/>
    <s v="CPS"/>
    <x v="1"/>
    <x v="1"/>
  </r>
  <r>
    <n v="118"/>
    <x v="14"/>
    <s v="CPS-130-2018"/>
    <s v="PROFESIONAL CANASTA DE COSTOS"/>
    <s v="Presentación de oferta"/>
    <s v="31/07/2018 06:09 PM (UTC -5 horas)"/>
    <n v="19549500"/>
    <s v="Proceso adjudicado y celebrado"/>
    <s v="JORGE LUIS GUEVARA TORRES"/>
    <n v="371"/>
    <s v="CPS"/>
    <x v="1"/>
    <x v="1"/>
  </r>
  <r>
    <n v="119"/>
    <x v="14"/>
    <s v="CPS-131-2018"/>
    <s v="COORDINACIÓN OFICINA DE PRENSA"/>
    <s v="Presentación de oferta"/>
    <s v="31/07/2018 06:53 PM (UTC -5 horas)"/>
    <n v="23850000"/>
    <s v="Proceso adjudicado y celebrado"/>
    <s v="MAYRA ALEJANDRA MOSOS ROCHA"/>
    <n v="369"/>
    <s v="CPS"/>
    <x v="1"/>
    <x v="1"/>
  </r>
  <r>
    <n v="120"/>
    <x v="14"/>
    <s v="CPS-132-2018"/>
    <s v="ASISTENCIAL OFICINA OBRAS INFORMES"/>
    <s v="Presentación de oferta"/>
    <s v="31/07/2018 07:14 PM (UTC -5 horas)"/>
    <n v="10600000"/>
    <s v="Proceso adjudicado y celebrado"/>
    <s v="PAULA MARITZA VARELA SALINAS"/>
    <n v="372"/>
    <s v="CPS"/>
    <x v="1"/>
    <x v="1"/>
  </r>
  <r>
    <n v="121"/>
    <x v="14"/>
    <s v="CPS-133-2018"/>
    <s v="PRESTACION SERVICIOS PROFESIONALES REFERENTE CULTURA"/>
    <s v="Presentación de oferta"/>
    <s v="31/07/2018 08:34 PM (UTC -5 horas)"/>
    <n v="23850000"/>
    <s v="Proceso adjudicado y celebrado"/>
    <s v="ANA RUTH JEREZ JAIMES"/>
    <n v="368"/>
    <s v="CPS"/>
    <x v="1"/>
    <x v="1"/>
  </r>
  <r>
    <n v="122"/>
    <x v="14"/>
    <s v="CPS-134-2018"/>
    <s v="PRESTACION DE SERVICIOS ABOGADO ACTUACIONES ADMINISTRATIVAS"/>
    <s v="Presentación de oferta"/>
    <s v="31/07/2018 08:55 PM (UTC -5 horas)"/>
    <n v="21505000"/>
    <s v="Proceso adjudicado y celebrado"/>
    <s v="ANA JEANNEETT MORENO RODRIGUEZ"/>
    <n v="363"/>
    <s v="CPS"/>
    <x v="1"/>
    <x v="1"/>
  </r>
  <r>
    <n v="123"/>
    <x v="14"/>
    <s v="CPS-135-2018"/>
    <s v="PRESTACIÓN DE SERVICIOS ABOGADO IMPULSO PROCESAL"/>
    <s v="Presentación de oferta"/>
    <s v="31/07/2018 09:17 PM (UTC -5 horas)"/>
    <n v="23850000"/>
    <s v="Proceso adjudicado y celebrado"/>
    <s v="CAROLINA LOPEZ GOMEZ"/>
    <n v="367"/>
    <s v="CPS"/>
    <x v="1"/>
    <x v="1"/>
  </r>
  <r>
    <n v="124"/>
    <x v="14"/>
    <s v="CPS-136-2018"/>
    <s v="REFERENTE SEGURIDAD"/>
    <s v="Presentación de oferta"/>
    <s v="31/07/2018 07:55 PM (UTC -5 horas)"/>
    <n v="23850000"/>
    <s v="Proceso adjudicado y celebrado"/>
    <s v="ANDRES FERNANDO RIVERA ACUÑA"/>
    <n v="374"/>
    <s v="CPS"/>
    <x v="1"/>
    <x v="1"/>
  </r>
  <r>
    <n v="125"/>
    <x v="14"/>
    <s v="CPS-137-2018"/>
    <s v="PROFESIONAL PLANEACION DEPORTES II"/>
    <s v="Presentación de oferta"/>
    <s v="31/07/2018 08:31 PM (UTC -5 horas)"/>
    <n v="23850000"/>
    <s v="Proceso adjudicado y celebrado"/>
    <s v="MARIO ANTONIO JIMENEZ PORRAS"/>
    <n v="370"/>
    <s v="CPS"/>
    <x v="1"/>
    <x v="1"/>
  </r>
  <r>
    <n v="126"/>
    <x v="14"/>
    <s v="CPS-138-2018"/>
    <s v="APOYO TÉCNICO PRENSA"/>
    <s v="Presentación de oferta"/>
    <s v="31/07/2018 08:56 PM (UTC -5 horas)"/>
    <n v="14575000"/>
    <s v="Proceso adjudicado y celebrado"/>
    <s v="JUAN ALEXANDER PINZÓN RINCÓN"/>
    <n v="373"/>
    <s v="CPS"/>
    <x v="1"/>
    <x v="1"/>
  </r>
  <r>
    <n v="127"/>
    <x v="14"/>
    <s v="CPS-139-2018"/>
    <s v="ABOGADO POLICIVO "/>
    <s v="Presentación de oferta"/>
    <s v="01/08/2018 10:49 AM (UTC -5 horas)"/>
    <n v="23850000"/>
    <s v="Proceso adjudicado y celebrado"/>
    <s v="SILVANA MARIA OLARTE GARZON"/>
    <n v="364"/>
    <s v="CPS"/>
    <x v="1"/>
    <x v="1"/>
  </r>
  <r>
    <n v="128"/>
    <x v="14"/>
    <s v="CPS-140-2018"/>
    <s v="ABOGADO OBLIGACIONES POR PAGAR"/>
    <s v="Presentación de oferta"/>
    <s v="01/08/2018 10:35 AM (UTC -5 horas)"/>
    <n v="25500000"/>
    <s v="Proceso adjudicado y celebrado"/>
    <s v="PAOLA ANDREA OBANDO AVILA"/>
    <n v="365"/>
    <s v="CPS"/>
    <x v="1"/>
    <x v="1"/>
  </r>
  <r>
    <n v="129"/>
    <x v="14"/>
    <s v="CPS-141-2018"/>
    <s v="RADICACION "/>
    <s v="Presentación de oferta"/>
    <s v="01/08/2018 03:04 PM (UTC -5 horas)"/>
    <n v="11315500"/>
    <s v="Proceso adjudicado y celebrado"/>
    <s v="LEIDY LORENA CUERVO GONZÁLEZ"/>
    <n v="375"/>
    <s v="CPS"/>
    <x v="1"/>
    <x v="1"/>
  </r>
  <r>
    <n v="130"/>
    <x v="14"/>
    <s v="CPS-142-2018"/>
    <s v="CONTRATO DE PRESTACION DE SERVICIOS "/>
    <s v="Presentación de oferta"/>
    <s v="03/08/2018 11:43 AM (UTC -5 horas)"/>
    <n v="22737000"/>
    <s v="Proceso adjudicado y celebrado"/>
    <s v="LUIS GABRIEL ARANGO TRIANA"/>
    <n v="378"/>
    <s v="CPS"/>
    <x v="1"/>
    <x v="1"/>
  </r>
  <r>
    <n v="131"/>
    <x v="14"/>
    <s v="CPS-143-2018"/>
    <s v="PROFESIONAL ESTABILIDAD DE OBRAS"/>
    <s v="Presentación de oferta"/>
    <s v="03/08/2018 01:55 PM (UTC -5 horas)"/>
    <n v="23532000"/>
    <s v="Proceso adjudicado y celebrado"/>
    <s v="JAIME HERNAN VILLALBA VARGAS"/>
    <n v="377"/>
    <s v="CPS"/>
    <x v="1"/>
    <x v="1"/>
  </r>
  <r>
    <n v="132"/>
    <x v="14"/>
    <s v="CPS-144-2018"/>
    <s v="APOYO EN EL AREA FINANCIAERA"/>
    <s v="Presentación de oferta"/>
    <s v="03/08/2018 03:45 PM (UTC -5 horas)"/>
    <n v="10105333"/>
    <s v="Proceso adjudicado y celebrado"/>
    <s v="ADELA RODRIGUEZ"/>
    <n v="380"/>
    <s v="CPS"/>
    <x v="1"/>
    <x v="1"/>
  </r>
  <r>
    <n v="133"/>
    <x v="14"/>
    <s v="CPS-145-2018"/>
    <s v="PRESTACION SERVICIOS GESTION DOCUMENTAL "/>
    <s v="Presentación de oferta"/>
    <s v="08/08/2018 10:31 AM (UTC -5 horas)"/>
    <n v="9466667"/>
    <s v="Proceso adjudicado y celebrado"/>
    <s v="CRISTIAN EDUARDO MORENO DUCUARA"/>
    <n v="379"/>
    <s v="CPS"/>
    <x v="1"/>
    <x v="1"/>
  </r>
  <r>
    <n v="134"/>
    <x v="14"/>
    <s v="CPS-146-2018"/>
    <s v="PRESTACION SERVICIOS PROFESIONAL SUBSIDIO C"/>
    <s v="Presentación de oferta"/>
    <s v="08/08/2018 11:35 AM (UTC -5 horas)"/>
    <n v="21574533"/>
    <s v="Proceso adjudicado y celebrado"/>
    <s v="NICOLAS ROA BOTERO"/>
    <s v="PENDIENTE RP"/>
    <s v="CPS"/>
    <x v="1"/>
    <x v="2"/>
  </r>
  <r>
    <n v="135"/>
    <x v="14"/>
    <s v="CPS-147-2018"/>
    <s v="CONTRATO DE PRESTACION DE SERVICIOS "/>
    <s v="Presentación de oferta"/>
    <s v="13/08/2018 03:38 PM (UTC -5 horas)"/>
    <n v="21942000"/>
    <s v="Proceso adjudicado y celebrado"/>
    <s v="DIEGO OSWALDO CAICEDO GONZALEZ"/>
    <n v="385"/>
    <s v="CPS"/>
    <x v="1"/>
    <x v="1"/>
  </r>
  <r>
    <n v="136"/>
    <x v="14"/>
    <s v="CPS-148-2018"/>
    <s v="PRESTACION SERVICIOS GESTION DOCUMENTAL"/>
    <s v="Presentación de oferta"/>
    <s v="08/08/2018 02:59 PM (UTC -5 horas)"/>
    <n v="9466667"/>
    <s v="Proceso adjudicado y celebrado"/>
    <s v="IVAN EDUARDO GÓMEZ GUERRERA"/>
    <n v="382"/>
    <s v="CPS"/>
    <x v="1"/>
    <x v="1"/>
  </r>
  <r>
    <n v="137"/>
    <x v="14"/>
    <s v="CPS-149-2018"/>
    <s v="CONTRATO DE PRESTACION DE SERVICIOS "/>
    <s v="Presentación de oferta"/>
    <s v="09/08/2018 11:06 AM (UTC -5 horas)"/>
    <n v="17202000"/>
    <s v="Proceso adjudicado y celebrado"/>
    <s v="JONATHAN ALEXANDER CASTRO FAJARDO"/>
    <n v="381"/>
    <s v="CPS"/>
    <x v="1"/>
    <x v="1"/>
  </r>
  <r>
    <n v="138"/>
    <x v="14"/>
    <s v="CPS-150-2018"/>
    <s v="CONTRATO DE PRESTACION DE SERVICIOS"/>
    <s v="Presentación de oferta"/>
    <s v="08/08/2018 11:58 AM (UTC -5 horas)"/>
    <n v="16188000"/>
    <s v="Proceso adjudicado y celebrado"/>
    <s v="ALEJANDRO VELASQUEZ LARA"/>
    <n v="383"/>
    <s v="CPS"/>
    <x v="1"/>
    <x v="1"/>
  </r>
  <r>
    <n v="139"/>
    <x v="14"/>
    <s v="CPS-151-2018"/>
    <s v="PRESTACION DE SERVICIOS PROFESIONALES "/>
    <s v="Presentación de oferta"/>
    <s v="13/08/2018 11:31 AM (UTC -5 horas)"/>
    <n v="20562000"/>
    <s v="Proceso adjudicado y celebrado"/>
    <s v="ALEXANDRA GUZMAN LAMUS"/>
    <n v="384"/>
    <s v="CPS"/>
    <x v="1"/>
    <x v="1"/>
  </r>
  <r>
    <n v="140"/>
    <x v="14"/>
    <s v="CPS-152-2018"/>
    <s v="CONTRATO DE PRESTACION DE SERVICIOS"/>
    <s v="Presentación de oferta"/>
    <s v="15/08/2018 10:46 AM (UTC -5 horas)"/>
    <n v="21465000"/>
    <s v="Proceso adjudicado y celebrado"/>
    <s v="JORGE HUMBERTO VARGAS GUTIERREZ"/>
    <n v="386"/>
    <s v="CPS"/>
    <x v="1"/>
    <x v="1"/>
  </r>
  <r>
    <n v="141"/>
    <x v="14"/>
    <s v="CPS-155-2018"/>
    <s v="APOYO ASISTENCIAL AREA POLICIVA Y JURÍDICA "/>
    <s v="Presentación de oferta"/>
    <s v="30/08/2018 11:22 AM (UTC -5 horas)"/>
    <n v="9127837"/>
    <s v="Proceso adjudicado y celebrado"/>
    <s v="ASTRID LORENA MARTÍNEZ CASTIBLANCO"/>
    <n v="396"/>
    <s v="CPS"/>
    <x v="1"/>
    <x v="1"/>
  </r>
  <r>
    <n v="142"/>
    <x v="14"/>
    <s v="CPS-156-2018"/>
    <s v="APOYO ASISTENCIAL Y ADMINISTRATIVO ESTABILIDAD DE OBRAS"/>
    <s v="Presentación de oferta"/>
    <s v="30/08/2018 12:41 PM (UTC -5 horas)"/>
    <n v="8550667"/>
    <s v="Proceso adjudicado y celebrado"/>
    <s v="JUAN SEBASTIAN NARANJO SANTIAGO"/>
    <n v="394"/>
    <s v="CPS"/>
    <x v="1"/>
    <x v="1"/>
  </r>
  <r>
    <n v="143"/>
    <x v="14"/>
    <s v="CPS-157-2018"/>
    <s v="PROFESIONAL INGENIERO INSPECCIONES "/>
    <s v="Presentación de oferta"/>
    <s v="30/08/2018 03:17 PM (UTC -5 horas)"/>
    <n v="26808881"/>
    <s v="Proceso adjudicado y celebrado"/>
    <s v="MAURICIO DIAZ TAMAYO"/>
    <n v="397"/>
    <s v="CPS"/>
    <x v="1"/>
    <x v="1"/>
  </r>
  <r>
    <n v="144"/>
    <x v="14"/>
    <s v="CPS-158-2018"/>
    <s v="PROFESIONAL INGENIERA INSPECCIONES "/>
    <s v="Presentación de oferta"/>
    <s v="31/08/2018 09:37 AM (UTC -5 horas)"/>
    <n v="26808881"/>
    <s v="Proceso adjudicado y celebrado"/>
    <s v="DIANA ALEXANDRA JIMENEZ ARIZA"/>
    <n v="398"/>
    <s v="CPS"/>
    <x v="1"/>
    <x v="1"/>
  </r>
  <r>
    <n v="145"/>
    <x v="14"/>
    <s v="CPS-159-2018"/>
    <s v="PROFESIONAL INGENIERA INSPECCIONES "/>
    <s v="Presentación de oferta"/>
    <s v="31/08/2018 12:30 PM (UTC -5 horas)"/>
    <n v="26144198"/>
    <s v="Proceso adjudicado y celebrado"/>
    <s v="EDNA LORENA GONZALEZ MARTINEZ"/>
    <n v="399"/>
    <s v="CPS"/>
    <x v="1"/>
    <x v="1"/>
  </r>
  <r>
    <n v="146"/>
    <x v="14"/>
    <s v="CPS-161-2018"/>
    <s v="CONTRATO DE PRESTACION DE SERVICIOS "/>
    <s v="Presentación de oferta"/>
    <s v="31/08/2018 04:45 PM (UTC -5 horas)"/>
    <n v="8909000"/>
    <s v="Proceso adjudicado y celebrado"/>
    <s v="LIDA ELIZABETH SILVA RODRIGUEZ"/>
    <n v="400"/>
    <s v="CPS"/>
    <x v="1"/>
    <x v="1"/>
  </r>
  <r>
    <n v="147"/>
    <x v="14"/>
    <s v="CPS-162-2018"/>
    <s v="APOYO Y COORDINACIÓN DEPURACIÓN "/>
    <s v="Presentación de oferta"/>
    <s v="12/09/2018 04:24 PM (UTC -5 horas)"/>
    <n v="25433333"/>
    <s v="Proceso adjudicado y celebrado"/>
    <s v="AURA YINETH CORREA NIÑO"/>
    <n v="401"/>
    <s v="CPS"/>
    <x v="1"/>
    <x v="1"/>
  </r>
  <r>
    <n v="148"/>
    <x v="14"/>
    <s v="CPS-163-2018"/>
    <s v="PRESTACION DE SERVICIOS "/>
    <s v="Presentación de oferta"/>
    <s v="12/09/2018 04:54 PM (UTC -5 horas)"/>
    <n v="17172000"/>
    <s v="Proceso adjudicado y celebrado"/>
    <s v="DAVID MURCIA SUAREZ"/>
    <n v="402"/>
    <s v="CPS"/>
    <x v="1"/>
    <x v="1"/>
  </r>
  <r>
    <n v="149"/>
    <x v="14"/>
    <s v="CPS-164-2018"/>
    <s v="ABOGADO DEPURACIÓN ACTUACIONES ADMINISTRATIVAS"/>
    <s v="Presentación de oferta"/>
    <s v="12/09/2018 04:40 PM (UTC -5 horas)"/>
    <n v="17172000"/>
    <s v="Proceso adjudicado y celebrado"/>
    <s v="CLARA LETICIA NIÑO MARTINEZ"/>
    <n v="403"/>
    <s v="CPS"/>
    <x v="1"/>
    <x v="1"/>
  </r>
  <r>
    <n v="150"/>
    <x v="14"/>
    <s v="CPS-165-2018"/>
    <s v="APOYO NOTIFICADOR INSPECCIONES"/>
    <s v="Presentación de oferta"/>
    <s v="18/09/2018 03:44 PM (UTC -5 horas)"/>
    <n v="7769976"/>
    <s v="Proceso adjudicado y celebrado"/>
    <s v="MARIA JOHANNA VARGAS PINZON"/>
    <n v="406"/>
    <s v="CPS"/>
    <x v="1"/>
    <x v="1"/>
  </r>
  <r>
    <n v="151"/>
    <x v="14"/>
    <s v="CPS-167-2018"/>
    <s v="AUXILIAR POLICIVO DEPURACIO "/>
    <s v="Presentación de oferta"/>
    <s v="21/09/2018 05:13 PM (UTC -5 horas)"/>
    <n v="8843166"/>
    <s v="Proceso adjudicado y celebrado"/>
    <s v="JESSICA JULIETH PRIETO GARZON"/>
    <n v="407"/>
    <s v="CPS"/>
    <x v="1"/>
    <x v="1"/>
  </r>
  <r>
    <n v="152"/>
    <x v="14"/>
    <s v="CPS-168-2018"/>
    <s v="APOYO CASA DEL CONSUMIDOR REQUISITOS TECNICOS"/>
    <s v="Presentación de oferta"/>
    <s v="24/09/2018 05:45 PM (UTC -5 horas)"/>
    <n v="13449260"/>
    <s v="Proceso adjudicado y celebrado"/>
    <s v="ANA KATHERINE MUÑOZ CASTRO"/>
    <n v="409"/>
    <s v="CPS"/>
    <x v="1"/>
    <x v="1"/>
  </r>
  <r>
    <n v="153"/>
    <x v="14"/>
    <s v="CPS-170-2018"/>
    <s v="Apoyar técnicamente las distintas etapas de los procesos de competencia de la Alcaldía Local para la depuración de actuaciones administrativas. "/>
    <s v="Presentación de oferta"/>
    <s v="01/10/2018 11:29 AM (UTC -5 horas)"/>
    <n v="15300000"/>
    <s v="Proceso adjudicado y celebrado"/>
    <s v="YUDY MILENA PATARROYO BAEZ"/>
    <n v="410"/>
    <s v="CPS"/>
    <x v="1"/>
    <x v="1"/>
  </r>
  <r>
    <n v="154"/>
    <x v="14"/>
    <s v="CPS-172-2018"/>
    <s v="CONTRATO DE PRESTACION DE SERVICIOS "/>
    <s v="Presentación de oferta"/>
    <s v="10/10/2018 08:49 AM (UTC -5 horas)"/>
    <n v="13600000"/>
    <s v="Proceso adjudicado y celebrado"/>
    <s v="JONATHAN LOAIZA MANTILLA"/>
    <n v="422"/>
    <s v="CPS"/>
    <x v="1"/>
    <x v="1"/>
  </r>
  <r>
    <n v="155"/>
    <x v="14"/>
    <s v="CPS-177-2018"/>
    <s v="PRESTACIÓN SERVICIOS ABOGADO CASA DEL CONSUMIDOR "/>
    <s v="Presentación de oferta"/>
    <s v="17/10/2018 03:07 PM (UTC -5 horas)"/>
    <n v="10227043"/>
    <s v="Proceso adjudicado y celebrado"/>
    <s v="jhonatan ducuara caita"/>
    <n v="424"/>
    <s v="CPS"/>
    <x v="1"/>
    <x v="1"/>
  </r>
  <r>
    <n v="156"/>
    <x v="14"/>
    <s v="CPS-178-2018"/>
    <s v="PRESTACIÓN DE SERVICIOS DE APOYO A LA GESTIÓN DOCUMENTAL DE LA ALCALDÍA LOCAL"/>
    <s v="Presentación de oferta"/>
    <s v="18/10/2018 06:24 PM (UTC -5 horas)"/>
    <n v="5652334"/>
    <s v="Proceso adjudicado y celebrado"/>
    <s v="LUISA FERNANDA RIAÑO CABALLERO"/>
    <s v="PENDIENTE RP"/>
    <s v="CPS"/>
    <x v="1"/>
    <x v="2"/>
  </r>
  <r>
    <n v="157"/>
    <x v="14"/>
    <s v="CPS-198-2018"/>
    <s v="APOYO AL EQUIPO DE PRENSA "/>
    <s v="Presentación de oferta"/>
    <s v="21/11/2018 07:49 PM (UTC -5 horas)"/>
    <n v="5590000"/>
    <s v="Proceso adjudicado y celebrado"/>
    <s v="NATALIA STEPHANY DURAN CAMARGO"/>
    <s v="PENDIENTE RP"/>
    <s v="CPS"/>
    <x v="1"/>
    <x v="2"/>
  </r>
  <r>
    <n v="158"/>
    <x v="14"/>
    <s v="CPS-200-2018"/>
    <s v="AMBIENTE EXTERNO"/>
    <s v="Presentación de oferta"/>
    <s v="29/11/2018 05:55 PM (UTC -5 horas)"/>
    <n v="4770000"/>
    <s v="Proceso adjudicado y celebrado"/>
    <m/>
    <s v="SIN"/>
    <s v="CPS"/>
    <x v="1"/>
    <x v="3"/>
  </r>
  <r>
    <n v="159"/>
    <x v="14"/>
    <s v="FDLM-PSASI-154-2018"/>
    <s v="PROCESO DE DOTACION DE JARDINES "/>
    <s v="Presentación de oferta"/>
    <s v="28/08/2018 08:34 PM (UTC -5 horas)"/>
    <n v="157295491"/>
    <s v="Proceso adjudicado y celebrado"/>
    <s v="DIDACTICOS SIMBOLOS Y SIGNOS S EN C"/>
    <n v="420"/>
    <s v="OTROS"/>
    <x v="5"/>
    <x v="1"/>
  </r>
  <r>
    <s v="160_x000a_161"/>
    <x v="14"/>
    <s v="Orden de compra 32441 y 32448"/>
    <s v="COMPRA DE MOTOCICLETAS Y VEHÍCULOS"/>
    <s v="Presentación de oferta"/>
    <d v="2018-10-26T00:00:00"/>
    <n v="330538600"/>
    <s v="Proceso adjudicado y celebrado"/>
    <s v=" 1) SUZUKI Motor de Colombia S.A._x000a_2) RENAULT SOCIEDAD DE FABRICACIÓN DE AUTOMOTORES S.A.S."/>
    <s v="PENDIENTE RP"/>
    <s v="OTROS"/>
    <x v="6"/>
    <x v="2"/>
  </r>
  <r>
    <n v="162"/>
    <x v="14"/>
    <s v="FDLM-PSCD-194-2018"/>
    <s v="CONTRATO INTERADMINISTRATIVO CON LA SUBRED INTEGRADA DE SERVICIOS DE SALUD CENTRO ORIENTE E.S.E PARA EL OTORGAMIENTO DE AYUDAS TÉCNICAS EN LA LOCALIDAD DE LOS MARTIRES "/>
    <s v="Presentación de oferta"/>
    <s v="15/11/2018 02:11 PM (UTC -5 horas)"/>
    <n v="253000000"/>
    <s v="Proceso adjudicado y celebrado"/>
    <s v="SUBRED INTEGRADA DE SERVICIOS DE SALUD CENTRO ORIENTE E.S.E"/>
    <s v="PENDIENTE RP"/>
    <s v="OTROS"/>
    <x v="9"/>
    <x v="2"/>
  </r>
  <r>
    <n v="163"/>
    <x v="14"/>
    <s v="FDLM-LP-160-2018"/>
    <s v="METODOLOGÍA PEDAGÓGICA ESCUELA DE ARTES Y OFICIOS "/>
    <s v="Presentación de oferta"/>
    <s v="05/09/2018 05:24 PM (UTC -5 horas)"/>
    <n v="332060589"/>
    <s v="Proceso adjudicado y celebrado"/>
    <s v=" Ginna Maria Bejarano Pinzon "/>
    <s v="PENDIENTE RP"/>
    <s v="OTROS"/>
    <x v="7"/>
    <x v="2"/>
  </r>
  <r>
    <n v="164"/>
    <x v="14"/>
    <s v="FDLM-LP-084-2018"/>
    <s v="CONTRATAR A PRECIOS UNITARIOS FIJOS POR MONTO AGOTABLE CON FORMULA DE REAJUSTE, LAS OBRAS Y ACTIVIDADES PARA LA CONSERVACION DE LA MALLA VIAL Y ESPACIO PUBLICO DE LA LOCALIDAD DE LOS MARTIRES"/>
    <s v="Presentación de observaciones"/>
    <s v="PUBLICADO EN SECOP I -  28/06/2018"/>
    <n v="6094519330"/>
    <s v="Publicado"/>
    <m/>
    <s v="SIN"/>
    <s v="MALLA VIAL "/>
    <x v="7"/>
    <x v="3"/>
  </r>
  <r>
    <n v="165"/>
    <x v="14"/>
    <s v="LP-153-2018"/>
    <s v="PARQUES 2018"/>
    <s v="Presentación de observaciones"/>
    <s v="27/08/2018 07:04 PM (UTC -5 horas)"/>
    <n v="980760234"/>
    <s v="Publicado"/>
    <m/>
    <s v="SIN"/>
    <s v="PARQUES"/>
    <x v="7"/>
    <x v="3"/>
  </r>
  <r>
    <n v="166"/>
    <x v="14"/>
    <s v="FDLM-CM-SA-173-2018 "/>
    <s v="INTERVENTORIA MALLA VIAL 2018"/>
    <s v="Presentación de observaciones"/>
    <s v="10/10/2018 03:14 PM (UTC -5 horas)"/>
    <n v="563858670"/>
    <s v="Publicado"/>
    <m/>
    <s v="SIN"/>
    <s v="MALLA VIAL "/>
    <x v="2"/>
    <x v="3"/>
  </r>
  <r>
    <n v="167"/>
    <x v="14"/>
    <s v="FDLM-CM-SA-174-2018 "/>
    <s v="INTERVENTORIA PARQUES 2018"/>
    <s v="Presentación de observaciones"/>
    <s v="11/10/2018 03:23 PM (UTC -5 horas)"/>
    <n v="93397766"/>
    <s v="Publicado"/>
    <m/>
    <s v="SIN"/>
    <s v="PARQUES"/>
    <x v="2"/>
    <x v="3"/>
  </r>
  <r>
    <n v="168"/>
    <x v="14"/>
    <s v="PSAMC-FDLM-0171-2018 "/>
    <s v="Realizar un proceso de formación a los actores sociales y comunidad en general de la localidad de los Mártires. Enfocada al Seguimiento, evaluación y Control del Plan de Desarrollo Local, y el Control"/>
    <s v="Manifestación de interés (Menor Cuantía)"/>
    <s v="18/10/2018 05:04 PM (UTC -5 horas)"/>
    <n v="103175445"/>
    <s v="Proceso en evaluación y observaciones"/>
    <m/>
    <s v="SIN"/>
    <s v="OTROS"/>
    <x v="4"/>
    <x v="3"/>
  </r>
  <r>
    <n v="169"/>
    <x v="14"/>
    <s v="FDLM-LP-184-2018"/>
    <s v="ESCUELAS DE FORMACION DEPORTIVA DE LA LOCALIDAD DE LOS MARTIRES "/>
    <s v="Presentación de observaciones"/>
    <s v="29/10/2018 07:16 PM (UTC -5 horas)"/>
    <n v="340631234"/>
    <s v="Publicado"/>
    <m/>
    <s v="SIN"/>
    <s v="OTROS"/>
    <x v="7"/>
    <x v="3"/>
  </r>
  <r>
    <n v="170"/>
    <x v="14"/>
    <s v="FDLM-LP-185-2018"/>
    <s v="Ejecutar actividades encaminadas a la recuperación del espacio público y mejora del medio ambiente, mediante acciones de: paisajismo, jardinería, plantación de árboles y buenas prácticas ambientales"/>
    <s v="Presentación de observaciones"/>
    <s v="29/10/2018 07:08 PM (UTC -5 horas)"/>
    <n v="240000000"/>
    <s v="Publicado"/>
    <m/>
    <s v="SIN"/>
    <s v="OTROS"/>
    <x v="7"/>
    <x v="3"/>
  </r>
  <r>
    <n v="171"/>
    <x v="14"/>
    <s v="PSAMC-FDLM-176-2018"/>
    <s v="REALIZAR LA EJECUCIÓN DE ACCIONES DE PARTICIPACIÓN Y FORTALECIMIENTO DE LAS ORGANIZACIONES COMUNALES, COMUNITARIAS, SOCIALES E INSTANCIAS SOCIALES "/>
    <s v="Presentación de observaciones"/>
    <s v="31/10/2018 06:34 PM (UTC -5 horas)"/>
    <n v="119999252"/>
    <s v="Proceso en evaluación y observaciones"/>
    <m/>
    <s v="SIN"/>
    <s v="OTROS"/>
    <x v="4"/>
    <x v="3"/>
  </r>
  <r>
    <n v="172"/>
    <x v="14"/>
    <s v="FDLM-PSASI -0187-2018"/>
    <s v="ADQUISICION , INSTALACION Y PUESTA EN FUNCIONAMIENTO DEL SISTEMA DE GRABACIÓN DE AUDIO Y VIDEO PARA JAL"/>
    <s v="Clarification submission"/>
    <s v="01/11/2018 08:11 PM (UTC -5 horas)"/>
    <n v="82988000"/>
    <s v="Publicado"/>
    <m/>
    <s v="SIN"/>
    <s v="OTROS"/>
    <x v="5"/>
    <x v="3"/>
  </r>
  <r>
    <n v="173"/>
    <x v="14"/>
    <s v="FDLM.PSAMC-179-2018"/>
    <s v="EVENTOS DEPORTIVOS"/>
    <s v="Presentación de observaciones"/>
    <s v="07/11/2018 09:19 AM (UTC -5 horas)"/>
    <n v="168715250"/>
    <s v="Proceso en evaluación y observaciones"/>
    <m/>
    <s v="SIN"/>
    <s v="OTROS"/>
    <x v="4"/>
    <x v="3"/>
  </r>
  <r>
    <n v="174"/>
    <x v="14"/>
    <s v="FDLM-PSAMC-180-2018"/>
    <s v="PROCESO DE PREVENCION DE VIOLENCIAS "/>
    <s v="Presentación de observaciones"/>
    <s v="07/11/2018 11:42 AM (UTC -5 horas)"/>
    <n v="148000000"/>
    <s v="Publicado"/>
    <m/>
    <s v="SIN"/>
    <s v="OTROS"/>
    <x v="4"/>
    <x v="3"/>
  </r>
  <r>
    <n v="175"/>
    <x v="14"/>
    <s v="FDLM-PSAMC-183-2018 "/>
    <s v="EVENTOS ARTISITICOS Y CULTURALES PARA EL FONDO DE DESARROLLO LOCAL DE LOS MARTIRES "/>
    <s v="Manifestación de interés (Menor Cuantía)"/>
    <s v="09/11/2018 05:21 PM (UTC -5 horas)"/>
    <n v="171000000"/>
    <s v="Proceso en evaluación y observaciones"/>
    <m/>
    <s v="SIN"/>
    <s v="OTROS"/>
    <x v="4"/>
    <x v="3"/>
  </r>
  <r>
    <n v="176"/>
    <x v="14"/>
    <s v="FLDM-PSAMC-191-2018"/>
    <s v="PRESTACION DE SERVICIOS DE AGENCIA DE MEDIOS "/>
    <s v="Presentación de observaciones"/>
    <s v="14/11/2018 05:57 PM (UTC -5 horas)"/>
    <n v="68367300"/>
    <s v="Publicado"/>
    <m/>
    <s v="SIN"/>
    <s v="OTROS"/>
    <x v="4"/>
    <x v="3"/>
  </r>
  <r>
    <n v="177"/>
    <x v="14"/>
    <s v="FDLM-PSCD-194-2018"/>
    <s v="CONTRATO INTERADMINISTRATIVO CON LA SUBRED INTEGRADA DE SERVICIOS DE SALUD CENTRO ORIENTE E.S.E PARA EL OTORGAMIENTO DE AYUDAS TÉCNICAS EN LA LOCALIDAD DE LOS MARTIRES "/>
    <s v="Presentación de oferta"/>
    <s v="15/11/2018 02:11 PM (UTC -5 horas)"/>
    <n v="253000000"/>
    <s v="Proceso adjudicado y celebrado"/>
    <m/>
    <s v="SIN"/>
    <s v="OTROS"/>
    <x v="9"/>
    <x v="3"/>
  </r>
  <r>
    <n v="178"/>
    <x v="14"/>
    <s v="FDLM-PSMC-190-2018"/>
    <s v="INTERVENTORIA TÉCNICA, ADMINISTRATIVA, FINANCIERA, CONTABLE Y JURÍDICA A LA EJECUCIÓN DEL CONTRATO DE PRESTACIÓN DE SERVICIOS QUE SURJA DEL PROCESO DE LICITACIÓN PUBLICA FDLM-LP-160-2018"/>
    <s v="Fase de ofertas"/>
    <s v="19/11/2018 08:13 PM (UTC -5 horas)"/>
    <n v="20819980"/>
    <s v="Proceso en evaluación y observaciones"/>
    <m/>
    <s v="SIN"/>
    <s v="OTROS"/>
    <x v="3"/>
    <x v="3"/>
  </r>
  <r>
    <n v="179"/>
    <x v="14"/>
    <s v="FDLM-PSAMC-196-2018"/>
    <s v="TERRITORIOS SEGUROS PARA TODOS"/>
    <s v="Presentación de observaciones"/>
    <s v="20/11/2018 02:11 PM (UTC -5 horas)"/>
    <n v="100000000"/>
    <s v="Publicado"/>
    <m/>
    <s v="SIN"/>
    <s v="OTROS"/>
    <x v="4"/>
    <x v="3"/>
  </r>
  <r>
    <n v="180"/>
    <x v="14"/>
    <s v="FDLM-PSMIC-195-2018"/>
    <s v="PRESTACION DE SERVICIOS DE INTERVENTORÍA "/>
    <s v="Presentación de oferta"/>
    <s v="22/11/2018 01:14 PM (UTC -5 horas)"/>
    <n v="9000000"/>
    <s v="Proceso en evaluación y observaciones"/>
    <m/>
    <s v="SIN"/>
    <s v="OTROS"/>
    <x v="3"/>
    <x v="3"/>
  </r>
  <r>
    <n v="181"/>
    <x v="14"/>
    <s v="FLDM-PSAMC-191-2018"/>
    <s v="PRESTACION DE SERVICIOS DE AGENCIA DE MEDIOS "/>
    <s v="Manifestación de interés (Menor Cuantía)"/>
    <s v="28/11/2018 11:53 AM (UTC -5 horas)"/>
    <n v="68367300"/>
    <s v="Publicado"/>
    <m/>
    <s v="SIN"/>
    <s v="OTROS"/>
    <x v="4"/>
    <x v="3"/>
  </r>
  <r>
    <n v="182"/>
    <x v="14"/>
    <s v="FDLM-PSMIC-203-2018"/>
    <s v="ACTIVIDADES DE PROMOCIÓN DE BUENAS PRÁCTICAS AMBIENTALES "/>
    <s v="Presentación de oferta"/>
    <s v="30/11/2018 12:15 PM (UTC -5 horas)"/>
    <n v="14209068"/>
    <s v="Publicado"/>
    <m/>
    <s v="SIN"/>
    <s v="OTROS"/>
    <x v="3"/>
    <x v="3"/>
  </r>
  <r>
    <n v="183"/>
    <x v="14"/>
    <s v="FDLM-PSMIC-193-2018"/>
    <s v="INTERVENTORIA AL CONTRATO INTERADMINISTRATIVO SUB RED CENTRO ORIENTE"/>
    <s v="Presentación de oferta"/>
    <s v="15/11/2018 12:36 PM (UTC -5 horas)"/>
    <n v="20000000"/>
    <s v="Publicado"/>
    <m/>
    <s v="SIN"/>
    <s v="OTROS"/>
    <x v="3"/>
    <x v="3"/>
  </r>
  <r>
    <s v="N. PROCESOS"/>
    <x v="1"/>
    <n v="183"/>
    <m/>
    <s v="TOTAL"/>
    <m/>
    <n v="13879420955"/>
    <m/>
    <m/>
    <m/>
    <m/>
    <x v="8"/>
    <x v="5"/>
  </r>
  <r>
    <n v="1"/>
    <x v="15"/>
    <s v="CPS-001-2018"/>
    <s v="CONTRATO DE PRESTACIÓN DE SERVICIOS PROFESIONALES"/>
    <s v="Presentación de oferta"/>
    <s v="04/01/2018 04:23 PM (UTC -5 horas)"/>
    <n v="89236791"/>
    <s v="Proceso adjudicado y celebrado"/>
    <s v="DAVID RICARDO MOLINA PEÑUELA"/>
    <n v="1"/>
    <s v="CPS"/>
    <x v="1"/>
    <x v="1"/>
  </r>
  <r>
    <n v="2"/>
    <x v="15"/>
    <s v="CPS-002-2018"/>
    <s v="CONTRATO DE PRESTACIÓN"/>
    <s v="Presentación de oferta"/>
    <s v="05/01/2018 03:11 PM (UTC -5 horas)"/>
    <n v="31847760"/>
    <s v="Proceso adjudicado y celebrado"/>
    <s v="LINA PAOLA HERNANDEZ ACOSTA"/>
    <n v="190"/>
    <s v="CPS"/>
    <x v="1"/>
    <x v="1"/>
  </r>
  <r>
    <n v="3"/>
    <x v="15"/>
    <s v="CPS-003-2018"/>
    <s v="PRESTACION DE SERVICIOS"/>
    <s v="Presentación de oferta"/>
    <s v="05/01/2018 03:52 PM (UTC -5 horas)"/>
    <n v="35594660"/>
    <s v="Proceso adjudicado y celebrado"/>
    <s v="KATHLEEN ZABRINA MOLANO MORA"/>
    <n v="191"/>
    <s v="CPS"/>
    <x v="1"/>
    <x v="1"/>
  </r>
  <r>
    <n v="4"/>
    <x v="15"/>
    <s v="CPS-004-2018"/>
    <s v="PRESTACIÓN DE SERVICIOS PROFESIONALES"/>
    <s v="Presentación de oferta"/>
    <s v="05/01/2018 04:47 PM (UTC -5 horas)"/>
    <n v="83366656"/>
    <s v="Proceso adjudicado y celebrado"/>
    <s v="DANIEL ALBERTO SUÁREZ SOSA"/>
    <n v="192"/>
    <s v="CPS"/>
    <x v="1"/>
    <x v="1"/>
  </r>
  <r>
    <n v="5"/>
    <x v="15"/>
    <s v="CPS-005-2018"/>
    <s v="PRESTACIÓN DE SERVICIOS PROFESIONALES"/>
    <s v="Presentación de oferta"/>
    <s v="05/01/2018 05:40 PM (UTC -5 horas)"/>
    <n v="59948976"/>
    <s v="Proceso adjudicado y celebrado"/>
    <s v="LAURA LILIANA RODRIGUEZ JIMENEZ"/>
    <n v="193"/>
    <s v="CPS"/>
    <x v="1"/>
    <x v="1"/>
  </r>
  <r>
    <n v="6"/>
    <x v="15"/>
    <s v="CPS-006-2018"/>
    <s v="PRESTACIÓN DE SERVICIOS PROFESIONALES"/>
    <s v="Presentación de oferta"/>
    <s v="05/01/2018 06:13 PM (UTC -5 horas)"/>
    <n v="72126312"/>
    <s v="Proceso adjudicado y celebrado"/>
    <s v="DANIEL RODRIGO ARISTIZABAL VILLA"/>
    <n v="194"/>
    <s v="CPS"/>
    <x v="1"/>
    <x v="1"/>
  </r>
  <r>
    <n v="7"/>
    <x v="15"/>
    <s v="CPS-007-2018"/>
    <s v="PRESTACIÓN DE SERVICIOS"/>
    <s v="Presentación de oferta"/>
    <s v="05/01/2018 07:10 PM (UTC -5 horas)"/>
    <n v="27164224"/>
    <s v="Proceso adjudicado y celebrado"/>
    <s v="GERMÁN MARTÍNEZ MORA"/>
    <n v="199"/>
    <s v="CPS"/>
    <x v="1"/>
    <x v="1"/>
  </r>
  <r>
    <n v="8"/>
    <x v="15"/>
    <s v="CPS-008-2018"/>
    <s v="PRESTACIÓN DE SERVICIOS PROFESIONALES"/>
    <s v="Presentación de oferta"/>
    <s v="05/01/2018 06:49 PM (UTC -5 horas)"/>
    <n v="70252684"/>
    <s v="Proceso adjudicado y celebrado"/>
    <s v="CARLOS ALBERTO MELO LÓPEZ"/>
    <n v="196"/>
    <s v="CPS"/>
    <x v="1"/>
    <x v="1"/>
  </r>
  <r>
    <n v="9"/>
    <x v="15"/>
    <s v="CPS-09-2018"/>
    <s v="PRESTACIÓN DE SERVICIOS"/>
    <s v="Presentación de oferta"/>
    <s v="05/01/2018 07:11 PM (UTC -5 horas)"/>
    <n v="45898368"/>
    <s v="Proceso adjudicado y celebrado"/>
    <s v="ABEL ERNESTO CASTIBLANCO DURAN"/>
    <n v="197"/>
    <s v="CPS"/>
    <x v="1"/>
    <x v="1"/>
  </r>
  <r>
    <n v="10"/>
    <x v="15"/>
    <s v="CPS-010-2018"/>
    <s v="CONTRATO PRESTACIÓN DE SERVICIOS"/>
    <s v="Presentación de oferta"/>
    <s v="05/01/2018 07:22 PM (UTC -5 horas)"/>
    <n v="59747836"/>
    <s v="Proceso adjudicado y celebrado"/>
    <s v="FABIAN EDUARDO MOLANO MENDOZA"/>
    <n v="198"/>
    <s v="CPS"/>
    <x v="1"/>
    <x v="1"/>
  </r>
  <r>
    <n v="11"/>
    <x v="15"/>
    <s v="CPS-011-2018"/>
    <s v="PRESTACIÓN DE SERVICIOS PROFESIONALES"/>
    <s v="Presentación de oferta"/>
    <s v="05/01/2018 03:51 PM (UTC -5 horas)"/>
    <n v="76809610"/>
    <s v="Proceso adjudicado y celebrado"/>
    <s v="JORGE EDUARDO SALGADO ARDILA"/>
    <n v="200"/>
    <s v="CPS"/>
    <x v="1"/>
    <x v="1"/>
  </r>
  <r>
    <n v="12"/>
    <x v="15"/>
    <s v="CPS-012-2018"/>
    <s v="PRESTACIÓN DE SERVICIOS PROFESIONALES"/>
    <s v="Presentación de oferta"/>
    <s v="05/01/2018 04:54 PM (UTC -5 horas)"/>
    <n v="88986828"/>
    <s v="Proceso adjudicado y celebrado"/>
    <s v="MARIA FERNANDA MORA CHAVARRIA"/>
    <n v="201"/>
    <s v="CPS"/>
    <x v="1"/>
    <x v="1"/>
  </r>
  <r>
    <n v="13"/>
    <x v="15"/>
    <s v="CPS-013-2018"/>
    <s v="CONTRATO DE PRESTACIÓN DE SERVICIOS PROFESIONALES"/>
    <s v="Presentación de oferta"/>
    <s v="05/01/2018 05:41 PM (UTC -5 horas)"/>
    <n v="60885968"/>
    <s v="Proceso adjudicado y celebrado"/>
    <s v="Sara Sofía Lancheros Ramírez"/>
    <n v="202"/>
    <s v="CPS"/>
    <x v="1"/>
    <x v="1"/>
  </r>
  <r>
    <n v="14"/>
    <x v="15"/>
    <s v="CPS-014-2018"/>
    <s v="PRESTACION DE SERVICIOS "/>
    <s v="Presentación de oferta"/>
    <s v="10/01/2018 11:27 AM (UTC -5 horas)"/>
    <n v="36018216"/>
    <s v="Proceso adjudicado y celebrado"/>
    <s v="ANGELICA MARIA HERNANDEZ DORIA"/>
    <n v="211"/>
    <s v="CPS"/>
    <x v="1"/>
    <x v="1"/>
  </r>
  <r>
    <n v="15"/>
    <x v="15"/>
    <s v="CPS-015-2018"/>
    <s v="PRESTACION DE SERVICIOS"/>
    <s v="Presentación de oferta"/>
    <s v="10/01/2018 03:26 PM (UTC -5 horas)"/>
    <n v="36018216"/>
    <s v="Proceso adjudicado y celebrado"/>
    <s v="LEIDY CAROLINA VALDÉS PRADA"/>
    <n v="207"/>
    <s v="CPS"/>
    <x v="1"/>
    <x v="1"/>
  </r>
  <r>
    <n v="16"/>
    <x v="15"/>
    <s v="CPS-016-2018"/>
    <s v="CONTRATO PRESTACIÓN DE SERVICIOS PROFESIONALES"/>
    <s v="Presentación de oferta"/>
    <s v="10/01/2018 11:49 AM (UTC -5 horas)"/>
    <n v="50795316"/>
    <s v="Proceso adjudicado y celebrado"/>
    <s v="JENNY PAOLA LAGOS DIAZ"/>
    <n v="208"/>
    <s v="CPS"/>
    <x v="1"/>
    <x v="1"/>
  </r>
  <r>
    <n v="17"/>
    <x v="15"/>
    <s v="CPS-017-2018"/>
    <s v="CONTRATO PRESTACION DE SERVICIOS DE APOYO"/>
    <s v="Presentación de oferta"/>
    <s v="10/01/2018 05:04 PM (UTC -5 horas)"/>
    <n v="35094735"/>
    <s v="Proceso adjudicado y celebrado"/>
    <s v="SUSANA PATRICIA ENRIQUEZ UGALDE"/>
    <n v="222"/>
    <s v="CPS"/>
    <x v="1"/>
    <x v="1"/>
  </r>
  <r>
    <n v="18"/>
    <x v="15"/>
    <s v="CPS-018-2018"/>
    <s v="CONTRATO DE PRESTACIÓN DE SERVICIOS DE APOYO A LA GESTIÓN"/>
    <s v="Presentación de oferta"/>
    <s v="10/01/2018 11:27 AM (UTC -5 horas)"/>
    <n v="29553849"/>
    <s v="Proceso adjudicado y celebrado"/>
    <s v="CARLOS MARTÍN BOjACA TORRES"/>
    <n v="203"/>
    <s v="CPS"/>
    <x v="1"/>
    <x v="1"/>
  </r>
  <r>
    <n v="19"/>
    <x v="15"/>
    <s v="CPS-019-2018"/>
    <s v="PRESTACIÓN DE SERVICIOS PROFESIONALES "/>
    <s v="Presentación de oferta"/>
    <s v="10/01/2018 04:10 PM (UTC -5 horas)"/>
    <n v="87737013"/>
    <s v="Proceso adjudicado y celebrado"/>
    <s v="DIEGO FELIPE BERNAL MORENO"/>
    <n v="204"/>
    <s v="CPS"/>
    <x v="1"/>
    <x v="1"/>
  </r>
  <r>
    <n v="20"/>
    <x v="15"/>
    <s v="CPS-020-2018"/>
    <s v="CONTRATO DE PRESTACIÓN DE SERVICIOS DE APOYO A LA GESTIÓN"/>
    <s v="Presentación de oferta"/>
    <s v="10/01/2018 02:25 PM (UTC -5 horas)"/>
    <n v="24935742"/>
    <s v="Proceso adjudicado y celebrado"/>
    <s v="HECTOR GIOVANNY AYALA RODRIGUEZ"/>
    <n v="212"/>
    <s v="CPS"/>
    <x v="1"/>
    <x v="1"/>
  </r>
  <r>
    <n v="21"/>
    <x v="15"/>
    <s v="CPS-021-2018"/>
    <s v="CONTRATO DE PRESTACIÓN DE SERVICIOS DE APOYO A LA GESTIÓN"/>
    <s v="Presentación de oferta"/>
    <s v="10/01/2018 03:08 PM (UTC -5 horas)"/>
    <n v="24935742"/>
    <s v="Proceso adjudicado y celebrado"/>
    <s v="JORGE RAMIRO ORTIZ JARAMILLO"/>
    <n v="213"/>
    <s v="CPS"/>
    <x v="1"/>
    <x v="1"/>
  </r>
  <r>
    <n v="22"/>
    <x v="15"/>
    <s v="CPS-022-2018"/>
    <s v="CONTRATO PRESTACIÓN DE SERVICIOS PROFESIONALES"/>
    <s v="Presentación de oferta"/>
    <s v="10/01/2018 05:55 PM (UTC -5 horas)"/>
    <n v="46177560"/>
    <s v="Proceso adjudicado y celebrado"/>
    <s v="MANUEL EDUARDO ALVAREZ VANEGAS"/>
    <n v="219"/>
    <s v="CPS"/>
    <x v="1"/>
    <x v="1"/>
  </r>
  <r>
    <n v="23"/>
    <x v="15"/>
    <s v="CPS-023-2018"/>
    <s v="CONTRATO DE PRESTACIÓN DE SERVICIOS DE APOYO A LA GESTIÓN"/>
    <s v="Presentación de oferta"/>
    <s v="10/01/2018 05:20 PM (UTC -5 horas)"/>
    <n v="31400460"/>
    <s v="Proceso adjudicado y celebrado"/>
    <s v="Juan José Londoño Salgado"/>
    <n v="216"/>
    <s v="CPS"/>
    <x v="1"/>
    <x v="1"/>
  </r>
  <r>
    <n v="24"/>
    <x v="15"/>
    <s v="CPS-024-2018"/>
    <s v="CONTRATO DE PRESTACIÓN DE SERVICIOS DE APOYO A LA GESTIÓN"/>
    <s v="Presentación de oferta"/>
    <s v="10/01/2018 05:51 PM (UTC -5 horas)"/>
    <n v="31400460"/>
    <s v="Proceso adjudicado y celebrado"/>
    <s v="JUAN CAMILO GALLEGO VIVES"/>
    <n v="215"/>
    <s v="CPS"/>
    <x v="1"/>
    <x v="1"/>
  </r>
  <r>
    <n v="0"/>
    <x v="15"/>
    <s v="CPS-025-2018 - SECOP II"/>
    <s v="Prestación de servicios profesionales para la formulación, definición, socialización y seguimiento de una propuesta integral de intervención urbanística"/>
    <s v="Presentación de oferta"/>
    <s v="10/01/2018 05:16 PM (UTC -5 horas)"/>
    <n v="0"/>
    <s v="Proceso adjudicado y celebrado"/>
    <s v="SILVANA MARCELA GOMEZ VERGARA"/>
    <s v="N/A"/>
    <s v="N/A"/>
    <x v="0"/>
    <x v="0"/>
  </r>
  <r>
    <n v="0"/>
    <x v="15"/>
    <s v="CPS-026-2018 - SECOP II"/>
    <s v="Prestación de servicios de apoyo al área de gestión de desarrollo local "/>
    <s v="Presentación de oferta"/>
    <s v="10/01/2018 06:24 PM (UTC -5 horas)"/>
    <n v="0"/>
    <s v="Proceso adjudicado y celebrado"/>
    <s v="DAVID FELIPE GIRALDO RIOS"/>
    <s v="N/A"/>
    <s v="N/A"/>
    <x v="0"/>
    <x v="0"/>
  </r>
  <r>
    <n v="25"/>
    <x v="15"/>
    <s v="CPS-027-2018"/>
    <s v="SERVICIOS PROFESIONALES AL DESPACHO DE LA ALCALDÍA LOCAL DE ANTONIO NARIÑO COMO APOYO AL GRUPO DE PROFESIONALES ENCARGADOS DE INFRAESTRUCTURA DE LA LOCALIDAD DE ANTONIO NARIÑO "/>
    <s v="Presentación de oferta"/>
    <s v="10/01/2018 06:52 PM (UTC -5 horas)"/>
    <n v="71113302"/>
    <s v="Proceso adjudicado y celebrado"/>
    <s v="JUAN ANTONIO ZAFRA RUIZ "/>
    <n v="218"/>
    <s v="CPS"/>
    <x v="1"/>
    <x v="1"/>
  </r>
  <r>
    <n v="0"/>
    <x v="15"/>
    <s v="CPS-028-2018 - SECOP II"/>
    <s v="CONTRATO DE PRESTACION SERVICIOS "/>
    <s v="Presentación de oferta"/>
    <s v="11/01/2018 03:30 PM (UTC -5 horas)"/>
    <n v="0"/>
    <s v="Proceso adjudicado y celebrado"/>
    <s v="SEBASTIÁN MAURICIO ROCHA VEGA"/>
    <s v="N/A"/>
    <s v="N/A"/>
    <x v="0"/>
    <x v="0"/>
  </r>
  <r>
    <n v="26"/>
    <x v="15"/>
    <s v="CPS-029-2018"/>
    <s v="Prestación de servicios profesionales para brindar apoyo en diseño de piezas gráficas"/>
    <s v="Presentación de oferta"/>
    <s v="11/01/2018 04:19 PM (UTC -5 horas)"/>
    <n v="58938600"/>
    <s v="Proceso adjudicado y celebrado"/>
    <s v="JOHANNA MARCELA GONZALEZ ABRIL"/>
    <n v="223"/>
    <s v="CPS"/>
    <x v="1"/>
    <x v="1"/>
  </r>
  <r>
    <n v="27"/>
    <x v="15"/>
    <s v="CPS-030-2018"/>
    <s v="Prestación de servicios profesionales para la formulación y diseño industrial del mobiliario urbano "/>
    <s v="Presentación de oferta"/>
    <s v="11/01/2018 07:08 PM (UTC -5 horas)"/>
    <n v="48808550"/>
    <s v="Proceso adjudicado y celebrado"/>
    <s v="SANDRA CAROLINA CORTÉS VARGAS "/>
    <n v="226"/>
    <s v="CPS"/>
    <x v="1"/>
    <x v="1"/>
  </r>
  <r>
    <n v="0"/>
    <x v="15"/>
    <s v="CPS-031-2018"/>
    <s v="SIN ASIGNAR"/>
    <s v="Presentación de oferta"/>
    <m/>
    <n v="0"/>
    <s v="Proceso adjudicado y celebrado"/>
    <s v="SIN ADJUDICAR"/>
    <s v="N/A"/>
    <s v="N/A"/>
    <x v="0"/>
    <x v="0"/>
  </r>
  <r>
    <n v="28"/>
    <x v="15"/>
    <s v="CPS-032-2018"/>
    <s v="CONTRATO DE PRESTACIÓN DE SERVICIOS PROFESIONALES"/>
    <s v="Presentación de oferta"/>
    <s v="11/01/2018 03:57 PM (UTC -5 horas)"/>
    <n v="58938600"/>
    <s v="Proceso adjudicado y celebrado"/>
    <s v="ALEJANDRO HINCAPIÉ CUBIDES"/>
    <n v="224"/>
    <s v="CPS"/>
    <x v="1"/>
    <x v="1"/>
  </r>
  <r>
    <n v="29"/>
    <x v="15"/>
    <s v="CPS-033-2018"/>
    <s v="CONTRATO DE PRESTACIÓN DE SERVICIOS PROFESIONALES"/>
    <s v="Presentación de oferta"/>
    <s v="11/01/2018 05:39 PM (UTC -5 horas)"/>
    <n v="53413150"/>
    <s v="Proceso adjudicado y celebrado"/>
    <s v="JUAN GUILLERMO HENNESSEY"/>
    <n v="225"/>
    <s v="CPS"/>
    <x v="1"/>
    <x v="1"/>
  </r>
  <r>
    <n v="30"/>
    <x v="15"/>
    <s v="CPS-034-2018"/>
    <s v="Prestación de servicios profesionales como apoyo en la formulación de proyecto de obra previsto para la vigencia 2018 "/>
    <s v="Presentación de oferta"/>
    <s v="11/01/2018 06:15 PM (UTC -5 horas)"/>
    <n v="58938600"/>
    <s v="Proceso adjudicado y celebrado"/>
    <s v="FRAY DAMIÁN SILVA GARCÍA"/>
    <n v="227"/>
    <s v="CPS"/>
    <x v="1"/>
    <x v="1"/>
  </r>
  <r>
    <n v="31"/>
    <x v="15"/>
    <s v="CPS-035-2018"/>
    <s v="PRESTACIÓN DE SERVICIOS PROFESIONALES"/>
    <s v="Presentación de oferta"/>
    <s v="11/01/2018 07:51 PM (UTC -5 horas)"/>
    <n v="81961600"/>
    <s v="Proceso adjudicado y celebrado"/>
    <s v="DIANA OLAYA TORRES "/>
    <n v="228"/>
    <s v="CPS"/>
    <x v="1"/>
    <x v="1"/>
  </r>
  <r>
    <n v="32"/>
    <x v="15"/>
    <s v="CPS-036-2018"/>
    <s v="Prestar servicios de apoyo que adelanta el Área de Gestión Local de Antonio Nariño, como son derechos de petición y apoyo de trámites requeridos por las entidades distritales en los procesos de planeación"/>
    <s v="Presentación de oferta"/>
    <s v="12/01/2018 11:43 AM (UTC -5 horas)"/>
    <n v="26630096"/>
    <s v="Proceso adjudicado y celebrado"/>
    <s v="NICOL VANESSA BETANCOURT GARZÓN"/>
    <n v="229"/>
    <s v="CPS"/>
    <x v="1"/>
    <x v="1"/>
  </r>
  <r>
    <n v="33"/>
    <x v="15"/>
    <s v="CPS-037-2018"/>
    <s v="“Prestar servicios profesionales como Abogado, en los diversos temas contractuales que requiera al Área de Gestión de Desarrollo Local de Antonio Nariño"/>
    <s v="Presentación de oferta"/>
    <s v="12/01/2018 10:15 AM (UTC -5 horas)"/>
    <n v="64280043"/>
    <s v="Proceso adjudicado y celebrado"/>
    <s v="GINA PAOLA CUBILLOS CASTAÑEDA"/>
    <n v="235"/>
    <s v="CPS"/>
    <x v="1"/>
    <x v="1"/>
  </r>
  <r>
    <n v="34"/>
    <x v="15"/>
    <s v="CPS-038-2018"/>
    <s v="PRESTACION DE SERVICIOS PROFESIONALES "/>
    <s v="Presentación de oferta"/>
    <s v="12/01/2018 11:40 AM (UTC -5 horas)"/>
    <n v="50505756"/>
    <s v="Proceso adjudicado y celebrado"/>
    <s v="SERGIO ARLEY SALAZAR SALVADOR"/>
    <n v="230"/>
    <s v="CPS"/>
    <x v="1"/>
    <x v="1"/>
  </r>
  <r>
    <n v="0"/>
    <x v="15"/>
    <s v="CPS-039-2018 - SECOP II"/>
    <s v="SIN ASIGNAR"/>
    <s v="Presentación de oferta"/>
    <m/>
    <n v="0"/>
    <s v="Proceso adjudicado y celebrado"/>
    <s v="SIN ADJUDICAR"/>
    <s v="N/A"/>
    <s v="N/A"/>
    <x v="0"/>
    <x v="0"/>
  </r>
  <r>
    <n v="0"/>
    <x v="15"/>
    <s v="CPS-039-2018 - PREDIS"/>
    <m/>
    <s v="Presentación de oferta"/>
    <m/>
    <n v="53260541"/>
    <s v="Proceso adjudicado y celebrado"/>
    <s v="SEBASTIAN MAURICIO ROCHA"/>
    <n v="231"/>
    <s v="CPS"/>
    <x v="1"/>
    <x v="1"/>
  </r>
  <r>
    <n v="37"/>
    <x v="15"/>
    <s v="CPS-040-2018"/>
    <s v="CONTRATO DE PRESTACION SERVICIOS"/>
    <s v="Presentación de oferta"/>
    <s v="12/01/2018 02:06 PM (UTC -5 horas)"/>
    <n v="32140108"/>
    <s v="Proceso adjudicado y celebrado"/>
    <s v="JAKELIN MENDEZ ORJUELA"/>
    <n v="232"/>
    <s v="CPS"/>
    <x v="1"/>
    <x v="1"/>
  </r>
  <r>
    <n v="38"/>
    <x v="15"/>
    <s v="CPS-041-2018"/>
    <s v="CONTRATO DE PRESTACIÓN DE SERVICIOS DE APOYO A LA GESTIÓN"/>
    <s v="Presentación de oferta"/>
    <s v="12/01/2018 02:18 PM (UTC -5 horas)"/>
    <n v="32140108"/>
    <s v="Proceso adjudicado y celebrado"/>
    <s v="DIEGO ARMANDO LOPEZ CLAVIJO"/>
    <n v="233"/>
    <s v="CPS"/>
    <x v="1"/>
    <x v="1"/>
  </r>
  <r>
    <n v="39"/>
    <x v="15"/>
    <s v="CPS-042-2018"/>
    <s v="CONTRATO PRESTACIÓN DE SERVICIOS "/>
    <s v="Presentación de oferta"/>
    <s v="12/01/2018 03:21 PM (UTC -5 horas)"/>
    <n v="32140108"/>
    <s v="Proceso adjudicado y celebrado"/>
    <s v="JORGE ENRIQUE FONSECA"/>
    <n v="236"/>
    <s v="CPS"/>
    <x v="1"/>
    <x v="1"/>
  </r>
  <r>
    <n v="40"/>
    <x v="15"/>
    <s v="CPS-043-2018"/>
    <s v="“Prestación de servicios profesionales para apoyar la formulación, gestión y seguimiento de actividades enfocadas a la gestión ambiental externa"/>
    <s v="Presentación de oferta"/>
    <s v="12/01/2018 04:40 PM (UTC -5 horas)"/>
    <n v="50505884"/>
    <s v="Proceso adjudicado y celebrado"/>
    <s v="ANNY JOHANA VEGA CARVAJAL"/>
    <n v="237"/>
    <s v="CPS"/>
    <x v="1"/>
    <x v="1"/>
  </r>
  <r>
    <n v="0"/>
    <x v="15"/>
    <s v="CPS-044-2018 - SECOP II"/>
    <s v="Prestar sus servicios profesionales para apoyar al Despacho y al Área de Gestión de Desarrollo Local de Antonio Nariño "/>
    <s v="Presentación de oferta"/>
    <s v="12/01/2018 06:11 PM (UTC -5 horas)"/>
    <n v="0"/>
    <s v="Proceso adjudicado y celebrado"/>
    <s v="MARTHA YANNETH CASTAÑEDA DELGADO"/>
    <s v="N/A"/>
    <s v="N/A"/>
    <x v="0"/>
    <x v="0"/>
  </r>
  <r>
    <n v="41"/>
    <x v="15"/>
    <s v="CPS-045-2018"/>
    <s v="CONTRATO DE PRESTACIÓN DE SERVICIOS "/>
    <s v="Presentación de oferta"/>
    <s v="12/01/2018 05:11 PM (UTC -5 horas)"/>
    <n v="25711877"/>
    <s v="Proceso adjudicado y celebrado"/>
    <s v="CARLOS EDUARDO BRAVO RODRIGUEZ"/>
    <n v="239"/>
    <s v="CPS"/>
    <x v="1"/>
    <x v="1"/>
  </r>
  <r>
    <n v="42"/>
    <x v="15"/>
    <s v="CPS-046-2018"/>
    <s v="PRESTACIÓN DE SERVICIOS PROFESIONALES"/>
    <s v="Presentación de oferta"/>
    <s v="15/01/2018 11:45 AM (UTC -5 horas)"/>
    <n v="49927020"/>
    <s v="Proceso adjudicado y celebrado"/>
    <s v="MARILU ORJUELA"/>
    <n v="249"/>
    <s v="CPS"/>
    <x v="1"/>
    <x v="1"/>
  </r>
  <r>
    <n v="43"/>
    <x v="15"/>
    <s v="CPS-047-2018"/>
    <s v="CONTRATO DE PRESTACIÓN DE SERVICIOS PROFESIONALES"/>
    <s v="Presentación de oferta"/>
    <s v="15/01/2018 11:18 AM (UTC -5 horas)"/>
    <n v="45519414"/>
    <s v="Proceso adjudicado y celebrado"/>
    <s v="LEIDY MAYDEE FONSECA LINARES"/>
    <n v="242"/>
    <s v="CPS"/>
    <x v="1"/>
    <x v="1"/>
  </r>
  <r>
    <n v="44"/>
    <x v="15"/>
    <s v="CPS-048-2018"/>
    <s v="CONTRATO DE PRESTACIÓN DE SERVICIOS DE APOYO A LA GESTIÓN"/>
    <s v="Presentación de oferta"/>
    <s v="15/01/2018 12:21 PM (UTC -5 horas)"/>
    <n v="24580532"/>
    <s v="Proceso adjudicado y celebrado"/>
    <s v="ELIANA KATERINE ROZO QUINTERO"/>
    <n v="243"/>
    <s v="CPS"/>
    <x v="1"/>
    <x v="1"/>
  </r>
  <r>
    <n v="45"/>
    <x v="15"/>
    <s v="CPS-049-2018"/>
    <s v="Prestación de servicios profesionales para la formulación, definición, socialización y seguimiento de una propuesta integral de intervención urbanística"/>
    <s v="Presentación de oferta"/>
    <s v="15/01/2018 05:30 PM (UTC -5 horas)"/>
    <n v="50505884"/>
    <s v="Proceso adjudicado y celebrado"/>
    <s v="LUISA MARCELA FONTALVO TORRES"/>
    <n v="244"/>
    <s v="CPS"/>
    <x v="1"/>
    <x v="1"/>
  </r>
  <r>
    <n v="46"/>
    <x v="15"/>
    <s v="CPS-050-2018"/>
    <s v="Apoyar jurídicamente la ejecución de las acciones requeridas para la depuración de las actuaciones administrativas que cursan en la Alcaldía Local"/>
    <s v="Presentación de oferta"/>
    <s v="15/01/2018 12:25 PM (UTC -5 horas)"/>
    <n v="45519760"/>
    <s v="Proceso adjudicado y celebrado"/>
    <s v="HAROLD STIK GÓMEZ GÓMEZ"/>
    <n v="241"/>
    <s v="CPS"/>
    <x v="1"/>
    <x v="1"/>
  </r>
  <r>
    <n v="47"/>
    <x v="15"/>
    <s v="CPS-051-2018"/>
    <s v="CONTRATO DE PRESTACIÓN DE SERVICIOS"/>
    <s v="Presentación de oferta"/>
    <s v="15/01/2018 12:41 PM (UTC -5 horas)"/>
    <n v="55534038"/>
    <s v="Proceso adjudicado y celebrado"/>
    <s v="NATHALIA MILENA ROA SOLER"/>
    <n v="245"/>
    <s v="CPS"/>
    <x v="1"/>
    <x v="1"/>
  </r>
  <r>
    <n v="48"/>
    <x v="15"/>
    <s v="CPS-052-2018"/>
    <s v="Apoyar la gestión documental de la Alcaldía Local para la implementación del proceso de verificación, soporte y acompañamiento, en el desarrollo de las actividades propias de los procesos y actuaciones administrativas existentes"/>
    <s v="Presentación de oferta"/>
    <s v="15/01/2018 07:04 PM (UTC -5 horas)"/>
    <n v="31536170"/>
    <s v="Proceso adjudicado y celebrado"/>
    <s v="MIGUEL EDUARDO GUEVARA RUBIANO"/>
    <n v="248"/>
    <s v="CPS"/>
    <x v="1"/>
    <x v="1"/>
  </r>
  <r>
    <n v="49"/>
    <x v="15"/>
    <s v="CPS-053-2018"/>
    <s v="PRESTACION DE SERVICIOS PROFESIONALES"/>
    <s v="Presentación de oferta"/>
    <s v="15/01/2018 03:22 PM (UTC -5 horas)"/>
    <n v="59175688"/>
    <s v="Proceso adjudicado y celebrado"/>
    <s v="RAYSHA CAMILA CLAVIJO VARELA"/>
    <n v="246"/>
    <s v="CPS"/>
    <x v="1"/>
    <x v="1"/>
  </r>
  <r>
    <n v="50"/>
    <x v="15"/>
    <s v="CPS-054-2018"/>
    <s v="CONTRATO DE PRESTACIÓN DE SERVICIOS"/>
    <s v="Presentación de oferta"/>
    <s v="15/01/2018 03:49 PM (UTC -5 horas)"/>
    <n v="52802744"/>
    <s v="Proceso adjudicado y celebrado"/>
    <s v="LUIS WILSON MORALES MONTERO"/>
    <n v="247"/>
    <s v="CPS"/>
    <x v="1"/>
    <x v="1"/>
  </r>
  <r>
    <n v="51"/>
    <x v="15"/>
    <s v="CPS-055-2018"/>
    <s v="“Prestación de servicios profesionales para apoyar al Área de Gestión de Desarrollo Local en la elaboración de estudios del sector y demás actividades financieras y presupuestales necesarias"/>
    <s v="Presentación de oferta"/>
    <s v="15/01/2018 05:26 PM (UTC -5 horas)"/>
    <n v="45519464"/>
    <s v="Proceso adjudicado y celebrado"/>
    <s v="MABEL GUTIERREZ GUALTERO"/>
    <n v="240"/>
    <s v="CPS"/>
    <x v="1"/>
    <x v="1"/>
  </r>
  <r>
    <n v="52"/>
    <x v="15"/>
    <s v="CPS-056-2018"/>
    <s v="CONTRATO DE PRESTACIÓN DE SERVICIOS PROFESIONALES"/>
    <s v="Presentación de oferta"/>
    <s v="16/01/2018 04:33 PM (UTC -5 horas)"/>
    <n v="49927020"/>
    <s v="Proceso adjudicado y celebrado"/>
    <s v="DENIS AMANDA VILLAMIL GOMEZ"/>
    <n v="262"/>
    <s v="CPS"/>
    <x v="1"/>
    <x v="1"/>
  </r>
  <r>
    <n v="53"/>
    <x v="15"/>
    <s v="CPS-057-2018"/>
    <s v="CONTRATO DE PRESTACIÓN DE SERVICIOS"/>
    <s v="Presentación de oferta"/>
    <s v="16/01/2018 12:22 PM (UTC -5 horas)"/>
    <n v="49019095"/>
    <s v="Proceso adjudicado y celebrado"/>
    <s v="YULY ANDREA SOLANO GUERRERO"/>
    <n v="271"/>
    <s v="CPS"/>
    <x v="1"/>
    <x v="1"/>
  </r>
  <r>
    <n v="54"/>
    <x v="15"/>
    <s v="CPS-058-2018"/>
    <s v="CONTRATO DE PRESTACIÓN DE SERVICIOS PROFESIONALES"/>
    <s v="Presentación de oferta"/>
    <s v="16/01/2018 01:35 PM (UTC -5 horas)"/>
    <n v="46295550"/>
    <s v="Proceso adjudicado y celebrado"/>
    <s v="KAREN ELIZABETH HERRERA AYALA"/>
    <n v="265"/>
    <s v="CPS"/>
    <x v="1"/>
    <x v="1"/>
  </r>
  <r>
    <n v="55"/>
    <x v="15"/>
    <s v="CPS-059-2018"/>
    <s v="CONTRATO DE PRESTACIÓN DE SERVICIOS DE APOYO A LA GESTIÓN"/>
    <s v="Presentación de oferta"/>
    <s v="16/01/2018 05:32 PM (UTC -5 horas)"/>
    <n v="44480160"/>
    <s v="Proceso adjudicado y celebrado"/>
    <s v="ANDRES MAURICIO TRIANA "/>
    <n v="261"/>
    <s v="CPS"/>
    <x v="1"/>
    <x v="1"/>
  </r>
  <r>
    <n v="56"/>
    <x v="15"/>
    <s v="CPS-060-2018"/>
    <s v="Apoyar técnicamente las distintas etapas de los procesos de competencia de las Inspecciones de Policía de la Localidad, según reparto"/>
    <s v="Presentación de oferta"/>
    <s v="16/01/2018 06:45 PM (UTC -5 horas)"/>
    <n v="77159250"/>
    <s v="Proceso adjudicado y celebrado"/>
    <s v="DOLLYS HERRERA RAMIREZ"/>
    <n v="266"/>
    <s v="CPS"/>
    <x v="1"/>
    <x v="1"/>
  </r>
  <r>
    <n v="57"/>
    <x v="15"/>
    <s v="CPS-061-2018"/>
    <s v="Prestar sus servicios de apoyo en los distintos aspectos jurídicos asociados con la inspección, vigilancia y control, respecto a los establecimientos de comercio"/>
    <s v="Presentación de oferta"/>
    <s v="16/01/2018 06:03 PM (UTC -5 horas)"/>
    <n v="44480160"/>
    <s v="Proceso adjudicado y celebrado"/>
    <s v="YEISSON GERARDO SUA CAJAMARCA ZAPATA "/>
    <n v="263"/>
    <s v="CPS"/>
    <x v="1"/>
    <x v="1"/>
  </r>
  <r>
    <n v="58"/>
    <x v="15"/>
    <s v="CPS-062-2018"/>
    <s v="SERVICIOS PROFESIONALES"/>
    <s v="Presentación de oferta"/>
    <s v="17/01/2018 11:31 AM (UTC -5 horas)"/>
    <n v="45256640"/>
    <s v="Proceso adjudicado y celebrado"/>
    <s v="YANIZ LISSET VARGAS GARCIA"/>
    <n v="272"/>
    <s v="CPS"/>
    <x v="1"/>
    <x v="1"/>
  </r>
  <r>
    <n v="59"/>
    <x v="15"/>
    <s v="CPS-063-2018"/>
    <s v="CONTRATO DE PRESTACIÓN DE SERVICIOS PROFESIONALES"/>
    <s v="Presentación de oferta"/>
    <s v="17/01/2018 03:30 PM (UTC -5 horas)"/>
    <n v="49782304"/>
    <s v="Proceso adjudicado y celebrado"/>
    <s v="MARIA ALEJANDRA MORENO GIRALDO"/>
    <n v="274"/>
    <s v="CPS"/>
    <x v="1"/>
    <x v="1"/>
  </r>
  <r>
    <n v="60"/>
    <x v="15"/>
    <s v="CPS-065-2018"/>
    <s v="PRESTACIÓN DE SERVICIOS PROFESIONALES Y DE APOYO A LA GESTIÓN SONIDISTA"/>
    <s v="Presentación de oferta"/>
    <s v="18/01/2018 09:46 AM (UTC -5 horas)"/>
    <n v="29648299"/>
    <s v="Proceso adjudicado y celebrado"/>
    <s v="JOSE PEDRO VILLAVICENCIO BARO"/>
    <n v="286"/>
    <s v="CPS"/>
    <x v="1"/>
    <x v="1"/>
  </r>
  <r>
    <n v="61"/>
    <x v="15"/>
    <s v="CPS-066-2018"/>
    <s v="“Prestar servicios técnicos de apoyo para el manejo de la documentación, conformación, reconstrucción y actualización de los expedientes de la oficina de contratación de la Entidad"/>
    <s v="Presentación de oferta"/>
    <s v="18/01/2018 02:16 PM (UTC -5 horas)"/>
    <n v="19140450"/>
    <s v="Proceso adjudicado y celebrado"/>
    <s v="ALBA CECILIA RODRÍGEZ MESA"/>
    <n v="285"/>
    <s v="CPS"/>
    <x v="1"/>
    <x v="1"/>
  </r>
  <r>
    <n v="62"/>
    <x v="15"/>
    <s v="CPS-067-2018"/>
    <s v="CONTRATO DE PRESTACIÓN DE SERVICIOS DE APOYO A LA GESTIÓN"/>
    <s v="Presentación de oferta"/>
    <s v="19/01/2018 12:59 PM (UTC -5 horas)"/>
    <n v="26095968"/>
    <s v="Proceso adjudicado y celebrado"/>
    <s v="LIGIA PAOLA GOMEZ VARGAS"/>
    <n v="287"/>
    <s v="CPS"/>
    <x v="1"/>
    <x v="1"/>
  </r>
  <r>
    <n v="63"/>
    <x v="15"/>
    <s v="CD-068-2018"/>
    <s v="PRESTACIÓN DE SERVICIOS PROFESIONALES "/>
    <s v="Presentación de oferta"/>
    <s v="19/01/2018 10:49 AM (UTC -5 horas)"/>
    <n v="74811736"/>
    <s v="Proceso adjudicado y celebrado"/>
    <s v="ÁLVARO ANDRÉS MARTÍNEZ CORONEL"/>
    <n v="289"/>
    <s v="CPS"/>
    <x v="1"/>
    <x v="1"/>
  </r>
  <r>
    <n v="64"/>
    <x v="15"/>
    <s v="CPS-069-2018"/>
    <s v="Prestar los servicios profesionales para apoyar el Alcalde Local en la gestión de los asuntos relacionados con seguridad ciudadana, convivencia y prevención de conflictividades, violencias y delitos en la localidad, de conformidad con el marco normativo aplicable en la materia"/>
    <s v="Presentación de oferta"/>
    <s v="19/01/2018 04:45 PM (UTC -5 horas)"/>
    <n v="75588840"/>
    <s v="Proceso adjudicado y celebrado"/>
    <s v="JAVIER DE JESUS ZAMORA PINZÓN"/>
    <n v="288"/>
    <s v="CPS"/>
    <x v="1"/>
    <x v="1"/>
  </r>
  <r>
    <n v="65"/>
    <x v="15"/>
    <s v="CPS-070-2018"/>
    <s v="Apoyar jurídicamente la ejecución de las acciones requeridas para la depuración de las actuaciones administrativas que cursan en la Alcaldía Local"/>
    <s v="Presentación de oferta"/>
    <s v="22/01/2018 09:59 AM (UTC -5 horas)"/>
    <n v="30390360"/>
    <s v="Proceso adjudicado y celebrado"/>
    <s v="LEIDY KATHERIN TERREROS DIAZ"/>
    <n v="293"/>
    <s v="CPS"/>
    <x v="1"/>
    <x v="1"/>
  </r>
  <r>
    <n v="66"/>
    <x v="15"/>
    <s v="CPS-071-2018"/>
    <s v="Prestar sus servicios de apoyo jurídico en la ejecución de las acciones requeridas para el trámite de impulso procesal de las actuaciones contravencionales y/o querellas que cursen en las Inspecciones de Policía"/>
    <s v="Presentación de oferta"/>
    <s v="22/01/2018 10:45 AM (UTC -5 horas)"/>
    <n v="30390360"/>
    <s v="Proceso adjudicado y celebrado"/>
    <s v="CESAR AUGUSTO SOLANO SANCHEZ"/>
    <n v="303"/>
    <s v="CPS"/>
    <x v="1"/>
    <x v="1"/>
  </r>
  <r>
    <n v="67"/>
    <x v="15"/>
    <s v="CPS-072-2018"/>
    <s v="CONTRATO PRESTACION DE SERVICIOS"/>
    <s v="Presentación de oferta"/>
    <s v="22/01/2018 11:19 AM (UTC -5 horas)"/>
    <n v="30390360"/>
    <s v="Proceso adjudicado y celebrado"/>
    <s v="MARIA CAROLINA LOPEZ MERCHAN"/>
    <n v="294"/>
    <s v="CPS"/>
    <x v="1"/>
    <x v="1"/>
  </r>
  <r>
    <n v="68"/>
    <x v="15"/>
    <s v="CPS-073-2018"/>
    <s v="Prestar servicios de apoyo dentro de las actuaciones, trámites y procesos que adelanta el Área de Gestión Policiva y Jurídica"/>
    <s v="Presentación de oferta"/>
    <s v="22/01/2018 11:11 AM (UTC -5 horas)"/>
    <n v="12708570"/>
    <s v="Proceso adjudicado y celebrado"/>
    <s v="JAIME ANTONIO CHACON SUAREZ"/>
    <n v="302"/>
    <s v="CPS"/>
    <x v="1"/>
    <x v="1"/>
  </r>
  <r>
    <n v="69"/>
    <x v="15"/>
    <s v="CPS-074-2018"/>
    <s v="CONTRATO PRESTACION DE SERVICIOS"/>
    <s v="Presentación de oferta"/>
    <s v="22/01/2018 03:03 PM (UTC -5 horas)"/>
    <n v="16576560"/>
    <s v="Proceso adjudicado y celebrado"/>
    <s v="DIANA PAOLA NIÑO GAONA"/>
    <n v="296"/>
    <s v="CPS"/>
    <x v="1"/>
    <x v="1"/>
  </r>
  <r>
    <n v="70"/>
    <x v="15"/>
    <s v="CPS-075-2018"/>
    <s v="Apoyar administrativa y asistencialmente a las Inspecciones de Policía de la Localidad"/>
    <s v="Presentación de oferta"/>
    <s v="22/01/2018 02:53 PM (UTC -5 horas)"/>
    <n v="13261500"/>
    <s v="Proceso adjudicado y celebrado"/>
    <s v="BRANDON GOMEZ VALENZUELA "/>
    <n v="295"/>
    <s v="CPS"/>
    <x v="1"/>
    <x v="1"/>
  </r>
  <r>
    <n v="71"/>
    <x v="15"/>
    <s v="076-2018"/>
    <s v="PRESTACION DE SERVICIOS PROFESIONALES ABOGADO IVC"/>
    <s v="Presentación de oferta"/>
    <s v="22/01/2018 05:36 PM (UTC -5 horas)"/>
    <n v="42546430"/>
    <s v="Proceso adjudicado y celebrado"/>
    <s v="RAUL ANTONIO VARGAS CAMARGO"/>
    <n v="301"/>
    <s v="CPS"/>
    <x v="1"/>
    <x v="1"/>
  </r>
  <r>
    <n v="72"/>
    <x v="15"/>
    <s v="CPS-077-2018"/>
    <s v="PRESTACION DE SERVICIOS PROFESIONALES Y DE APOYO A LA GESTION"/>
    <s v="Presentación de oferta"/>
    <s v="22/01/2018 06:19 PM (UTC -5 horas)"/>
    <n v="33894915"/>
    <s v="Proceso adjudicado y celebrado"/>
    <s v="JOHN EDWIN TRIANA RINCON"/>
    <n v="300"/>
    <s v="CPS"/>
    <x v="1"/>
    <x v="1"/>
  </r>
  <r>
    <n v="73"/>
    <x v="15"/>
    <s v="CPS-078-2018"/>
    <s v="Apoyar técnicamente las distintas etapas de los procesos de competencia de las Inspecciones de Policía de la Localidad, según reparto"/>
    <s v="Presentación de oferta"/>
    <s v="22/01/2018 04:52 PM (UTC -5 horas)"/>
    <n v="46483899"/>
    <s v="Proceso adjudicado y celebrado"/>
    <s v="HENRY HUMBERTO CIENDUA CALDERON"/>
    <n v="299"/>
    <s v="CPS"/>
    <x v="1"/>
    <x v="1"/>
  </r>
  <r>
    <n v="74"/>
    <x v="15"/>
    <s v="CPS-079-2018"/>
    <s v="Prestar los servicios profesionales para apoyar el Alcalde Local en la gestión de los asuntos relacionados con seguridad ciudadana"/>
    <s v="Presentación de oferta"/>
    <s v="22/01/2018 04:37 PM (UTC -5 horas)"/>
    <n v="46414200"/>
    <s v="Proceso adjudicado y celebrado"/>
    <s v="JULIANA DEL PILAR HERNANDEZ DE LA TORRE"/>
    <n v="298"/>
    <s v="CPS"/>
    <x v="1"/>
    <x v="1"/>
  </r>
  <r>
    <n v="75"/>
    <x v="15"/>
    <s v="CPS-080-2018"/>
    <s v="“Apoyar jurídicamente la ejecución de las acciones requeridas para la depuración de las actuaciones administrativas que cursan en la Alcaldía LocaL"/>
    <s v="Presentación de oferta"/>
    <s v="22/01/2018 06:37 PM (UTC -5 horas)"/>
    <n v="31495380"/>
    <s v="Proceso adjudicado y celebrado"/>
    <s v="BRENDA LILIANA JIMÉNEZ PATERNINA"/>
    <n v="297"/>
    <s v="CPS"/>
    <x v="1"/>
    <x v="1"/>
  </r>
  <r>
    <n v="76"/>
    <x v="15"/>
    <s v="CPD-081-2018"/>
    <s v="PRESTACION DE SERVICIOS PROFESIONALES Y DE APOYO A LA GESTION"/>
    <s v="Presentación de oferta"/>
    <s v="23/01/2018 10:45 AM (UTC -5 horas)"/>
    <n v="21344024"/>
    <s v="Proceso adjudicado y celebrado"/>
    <s v="MIGUEL FERNANDO HERNANDEZ CHICANGO"/>
    <n v="304"/>
    <s v="CPS"/>
    <x v="1"/>
    <x v="1"/>
  </r>
  <r>
    <n v="77"/>
    <x v="15"/>
    <s v="CPS-082-2018"/>
    <s v="CONTRATO DE PRESTACIÓN DE SERVICIOS DE APOYO A LA GESTIÓN"/>
    <s v="Presentación de oferta"/>
    <s v="23/01/2018 10:12 AM (UTC -5 horas)"/>
    <n v="17681790"/>
    <s v="Proceso adjudicado y celebrado"/>
    <s v="MARÍA DE LAS MERCEDES RODRÍGUEZ RAMÍREZ"/>
    <n v="308"/>
    <s v="CPS"/>
    <x v="1"/>
    <x v="1"/>
  </r>
  <r>
    <n v="78"/>
    <x v="15"/>
    <s v="CPS-083-2018"/>
    <s v="CONTRATO PRESTACION DE SERVICIOS"/>
    <s v="Presentación de oferta"/>
    <s v="23/01/2018 03:28 PM (UTC -5 horas)"/>
    <n v="18786600"/>
    <s v="Proceso adjudicado y celebrado"/>
    <s v="LUIS FELIPE RUBIO PEREZ"/>
    <n v="309"/>
    <s v="CPS"/>
    <x v="1"/>
    <x v="1"/>
  </r>
  <r>
    <n v="79"/>
    <x v="15"/>
    <s v="CPS-084-2018"/>
    <s v="CONTRATO DE PRESTACIÓN DE SERVICIOS DE APOYO A LA GESTIÓN"/>
    <s v="Presentación de oferta"/>
    <s v="24/01/2018 12:45 PM (UTC -5 horas)"/>
    <n v="18786600"/>
    <s v="Proceso adjudicado y celebrado"/>
    <s v="ANGEL MAURICIO SUÁREZ LOSADA"/>
    <n v="311"/>
    <s v="CPS"/>
    <x v="1"/>
    <x v="1"/>
  </r>
  <r>
    <n v="80"/>
    <x v="15"/>
    <s v="CPS-085-2018"/>
    <s v="Apoyar administrativa y asistencialmente a las Inspecciones de Policía de la Localidad"/>
    <s v="Presentación de oferta"/>
    <s v="24/01/2018 01:23 PM (UTC -5 horas)"/>
    <n v="13261500"/>
    <s v="Proceso adjudicado y celebrado"/>
    <s v="SINDY LORENA CHAPARRO GUTIERREZ"/>
    <n v="314"/>
    <s v="CPS"/>
    <x v="1"/>
    <x v="1"/>
  </r>
  <r>
    <n v="81"/>
    <x v="15"/>
    <s v="CPS-086-2018"/>
    <s v="CONTRATO DE PRESTACIÓN DE SERVICIOS DE APOYO A LA GESTIÓN"/>
    <s v="Presentación de oferta"/>
    <s v="24/01/2018 05:42 PM (UTC -5 horas)"/>
    <n v="44335720"/>
    <s v="Proceso adjudicado y celebrado"/>
    <s v="LUISA MARLEN CARRILLO MEDRANO "/>
    <n v="310"/>
    <s v="CPS"/>
    <x v="1"/>
    <x v="1"/>
  </r>
  <r>
    <n v="82"/>
    <x v="15"/>
    <s v="CPS-087-2018"/>
    <s v="CONTRATO DE PRESTACIÓN DE SERVICIOS PROFESIONALES"/>
    <s v="Presentación de oferta"/>
    <s v="25/01/2018 09:34 AM (UTC -5 horas)"/>
    <n v="27627390"/>
    <s v="Proceso adjudicado y celebrado"/>
    <s v="ANDRES FELIPE ROJAS RODRIGUEZ"/>
    <n v="306"/>
    <s v="CPS"/>
    <x v="1"/>
    <x v="1"/>
  </r>
  <r>
    <n v="83"/>
    <x v="15"/>
    <s v="CPS 088-2018"/>
    <s v="PRESTACION DE SERVIIOS DE OPOYO A LA GESTION"/>
    <s v="Presentación de oferta"/>
    <s v="25/01/2018 09:38 AM (UTC -5 horas)"/>
    <n v="15859213"/>
    <s v="Proceso adjudicado y celebrado"/>
    <s v="JOSÉ LUIS RODRÍGUEZ RUIZ"/>
    <n v="312"/>
    <s v="CPS"/>
    <x v="1"/>
    <x v="1"/>
  </r>
  <r>
    <n v="84"/>
    <x v="15"/>
    <s v="CPS-089-2018"/>
    <s v="Prestar servicios profesionales al Fondo de Desarrollo Local de Antonio Nariño de Antonio Nariño en el apoyo a los diferentes trámites y gestiones contractuales"/>
    <s v="Presentación de oferta"/>
    <s v="25/01/2018 10:09 AM (UTC -5 horas)"/>
    <n v="27627600"/>
    <s v="Proceso adjudicado y celebrado"/>
    <s v="ALEXANDRA PAOLA GONZALEZ MESTRE"/>
    <n v="313"/>
    <s v="CPS"/>
    <x v="1"/>
    <x v="1"/>
  </r>
  <r>
    <n v="85"/>
    <x v="15"/>
    <s v="CPS-090-2018"/>
    <s v="Prestación de servicios profesionales para apoyar el Área de Gestión"/>
    <s v="Presentación de oferta"/>
    <s v="25/01/2018 03:19 PM (UTC -5 horas)"/>
    <n v="32048100"/>
    <s v="Proceso adjudicado y celebrado"/>
    <s v="MYRIAM JESSYKA HERNANDEZ PRIETO"/>
    <n v="318"/>
    <s v="CPS"/>
    <x v="1"/>
    <x v="1"/>
  </r>
  <r>
    <n v="0"/>
    <x v="15"/>
    <s v="CPS-091-2018 - SECOP II"/>
    <s v="rindar apoyo al Alcalde Local de Antonio Nariño en el control, evaluación y seguimiento jurídico-administrativo, en los procesos de planeación y gestión institucional "/>
    <s v="Presentación de oferta"/>
    <s v="25/01/2018 08:19 PM (UTC -5 horas)"/>
    <n v="0"/>
    <s v="Proceso adjudicado y celebrado"/>
    <s v="VICKY JANNETH AHUMADA GUERRERO"/>
    <s v="N/A"/>
    <s v="N/A"/>
    <x v="0"/>
    <x v="0"/>
  </r>
  <r>
    <n v="86"/>
    <x v="15"/>
    <s v="CPS-092-2018"/>
    <s v="CONTRATO PRESTACION DE SERVICIOS "/>
    <s v="Presentación de oferta"/>
    <s v="25/01/2018 04:11 PM (UTC -5 horas)"/>
    <n v="14366310"/>
    <s v="Proceso adjudicado y celebrado"/>
    <s v="CRISTIAN FERNEY VALLEJO ROZO"/>
    <n v="317"/>
    <s v="CPS"/>
    <x v="1"/>
    <x v="1"/>
  </r>
  <r>
    <n v="87"/>
    <x v="15"/>
    <s v="CPS-093-2018"/>
    <s v="PRESTACIÓN DE SERVICIOS DE APOYO A LA GESTIÓN"/>
    <s v="Presentación de oferta"/>
    <s v="26/01/2018 01:09 PM (UTC -5 horas)"/>
    <n v="35257745"/>
    <s v="Proceso adjudicado y celebrado"/>
    <s v="MARIAN JUDITH ROMERO GARCIA"/>
    <n v="322"/>
    <s v="CPS"/>
    <x v="1"/>
    <x v="1"/>
  </r>
  <r>
    <n v="88"/>
    <x v="15"/>
    <s v="CPS-094-2018"/>
    <s v="CONTRATO DE PRESTACIÓN DE SERVICIOS DE APOYO A LA GESTIÓN"/>
    <s v="Presentación de oferta"/>
    <s v="26/01/2018 01:39 PM (UTC -5 horas)"/>
    <n v="14918820"/>
    <s v="Proceso adjudicado y celebrado"/>
    <s v="ROLFE ALBERTO MEDINA CELIS"/>
    <n v="319"/>
    <s v="CPS"/>
    <x v="1"/>
    <x v="1"/>
  </r>
  <r>
    <n v="0"/>
    <x v="15"/>
    <s v="CPS-095-2018 - SECOP II"/>
    <s v="CONTRATO DE PRESTACIÓN DE SERVICIOS PROFESIONALES"/>
    <s v="Presentación de oferta"/>
    <s v="26/01/2018 12:56 PM (UTC -5 horas)"/>
    <n v="0"/>
    <s v="Proceso adjudicado y celebrado"/>
    <s v="SIN ADJUDICAR"/>
    <s v="N/A"/>
    <s v="N/A"/>
    <x v="0"/>
    <x v="0"/>
  </r>
  <r>
    <n v="89"/>
    <x v="15"/>
    <s v="CPS-095-2018 - PREDIS"/>
    <s v="CONTRATO DE PRESTACIÓN DE SERVICIOS PROFESIONALES"/>
    <s v="Presentación de oferta"/>
    <m/>
    <n v="67871670"/>
    <s v="Proceso adjudicado y celebrado"/>
    <s v="ORLANDO MERCHAN"/>
    <n v="320"/>
    <s v="CPS"/>
    <x v="1"/>
    <x v="1"/>
  </r>
  <r>
    <n v="90"/>
    <x v="15"/>
    <s v="CPS-096-2018"/>
    <s v="CONTRATO DE PRESTACION DE SERVICIOS"/>
    <s v="Presentación de oferta"/>
    <s v="26/01/2018 04:09 PM (UTC -5 horas)"/>
    <n v="46483899"/>
    <s v="Proceso adjudicado y celebrado"/>
    <s v="ANDREA HERRERA FRANCO"/>
    <n v="321"/>
    <s v="CPS"/>
    <x v="1"/>
    <x v="1"/>
  </r>
  <r>
    <n v="0"/>
    <x v="15"/>
    <s v="CPS-097-2018 - SECOP II"/>
    <s v="Auxiliar de apoyo para la transcripción de las Actas que expida la Junta Administradora Local de Antonio Nariño "/>
    <s v="Presentación de oferta"/>
    <s v="26/01/2018 04:26 PM (UTC -5 horas)"/>
    <n v="0"/>
    <s v="Proceso adjudicado y celebrado"/>
    <s v="NIDIA ANGELICA DURAN ROJAS"/>
    <s v="N/A"/>
    <s v="N/A"/>
    <x v="0"/>
    <x v="0"/>
  </r>
  <r>
    <n v="91"/>
    <x v="15"/>
    <s v="CPS-098-2018"/>
    <s v="Apoyar técnicamente las distintas etapas de los procesos de competencia de las Inspecciones de Policía de la Localidad, según reparto"/>
    <s v="Presentación de oferta"/>
    <s v="26/01/2018 06:52 PM (UTC -5 horas)"/>
    <n v="46483899"/>
    <s v="Proceso adjudicado y celebrado"/>
    <s v="DANIEL ARNULFO GUTIERREZ BRICEÑO"/>
    <n v="323"/>
    <s v="CPS"/>
    <x v="1"/>
    <x v="1"/>
  </r>
  <r>
    <n v="0"/>
    <x v="15"/>
    <s v="CPS-107-2018-"/>
    <s v="Brindar apoyo al Alcalde Local de Antonio Nariño"/>
    <s v="Presentación de oferta"/>
    <s v="30/08/2018 04:57 PM (UTC -5 horas)"/>
    <n v="0"/>
    <s v="Proceso adjudicado y celebrado"/>
    <s v="APARECE PUBLICADO 2 VECES UNO CANCELADO y OTRO ADJUDICADO Y CELEBRADO"/>
    <s v="SIN"/>
    <s v="CPS"/>
    <x v="1"/>
    <x v="3"/>
  </r>
  <r>
    <n v="92"/>
    <x v="15"/>
    <s v="CPS-108-2018"/>
    <s v="Prestar servicios de apoyo dentro de las actuaciones, trámites y procesos que adelanta el Área de Gestión Policiva y Jurídica de la Alcaldía Local de Antonio Nariño."/>
    <s v="Presentación de oferta"/>
    <s v="31/08/2018 06:09 PM (UTC -5 horas)"/>
    <n v="6249936"/>
    <s v="Proceso adjudicado y celebrado"/>
    <s v="ANDRES FELIPE ROA PARRA"/>
    <n v="575"/>
    <s v="CPS"/>
    <x v="1"/>
    <x v="1"/>
  </r>
  <r>
    <n v="93"/>
    <x v="15"/>
    <s v="CPS-111-2018"/>
    <s v="CONTRATO DE PRESTACION DE SERVICIOS PROFESIONALES"/>
    <s v="Presentación de oferta"/>
    <s v="13/09/2018 10:59 AM (UTC -5 horas)"/>
    <n v="15774044"/>
    <s v="Proceso adjudicado y celebrado"/>
    <s v="JULIO CESAR GONZALEZ GÓMEZ"/>
    <n v="583"/>
    <s v="CPS"/>
    <x v="1"/>
    <x v="1"/>
  </r>
  <r>
    <n v="94"/>
    <x v="15"/>
    <s v="CPS-113-2018"/>
    <s v="CPS-113-2018"/>
    <s v="Presentación de oferta"/>
    <s v="18/09/2018 05:52 PM (UTC -5 horas)"/>
    <n v="22799256"/>
    <s v="Proceso adjudicado y celebrado"/>
    <s v="RAUL ANTONIO VARGAS CAMARGO"/>
    <n v="593"/>
    <s v="CPS"/>
    <x v="1"/>
    <x v="1"/>
  </r>
  <r>
    <n v="95"/>
    <x v="15"/>
    <s v="CPS-114-2018"/>
    <s v="PRESTACION DE SERVICIOS DE APOYO"/>
    <s v="Presentación de oferta"/>
    <s v="24/09/2018 03:37 PM (UTC -5 horas)"/>
    <n v="6125550"/>
    <s v="Proceso adjudicado y celebrado"/>
    <s v="MAYRA JIMENA WILCHES GONZÁLEZ"/>
    <n v="597"/>
    <s v="CPS"/>
    <x v="1"/>
    <x v="1"/>
  </r>
  <r>
    <n v="96"/>
    <x v="15"/>
    <s v="FDLAN-MIN-003-2018"/>
    <s v="Servicio logístico para el día de la Afrocolombianidad"/>
    <s v="Presentación de oferta"/>
    <s v="02/05/2018 06:00 PM (UTC -5 horas)"/>
    <n v="15720444"/>
    <s v="Proceso adjudicado y celebrado"/>
    <s v="MIGUEL ANGEL VALLEJO BURGOS "/>
    <n v="447"/>
    <s v="OTROS"/>
    <x v="3"/>
    <x v="1"/>
  </r>
  <r>
    <n v="97"/>
    <x v="15"/>
    <s v="FDLAN-SAMC-002-2018"/>
    <s v="COMETAS"/>
    <s v="Presentación de oferta"/>
    <s v="25/06/2018 04:36 PM (UTC -5 horas)"/>
    <n v="61179935"/>
    <s v="Proceso adjudicado y celebrado"/>
    <s v="CORPORACION DE SERVICIOS COLOMBIA CORSERVICOL ONG"/>
    <n v="520"/>
    <s v="OTROS"/>
    <x v="4"/>
    <x v="1"/>
  </r>
  <r>
    <n v="98"/>
    <x v="15"/>
    <s v="FDLAN-MIN-006-2018"/>
    <s v="CELEBRACIÓN DEL DÍA DEL NIÑO EN LA LOCALIDAD ANTONIO NARIÑO"/>
    <s v="Presentación de oferta"/>
    <s v="08/08/2018 01:35 PM (UTC -5 horas)"/>
    <n v="12130983"/>
    <s v="Proceso adjudicado y celebrado"/>
    <s v=" FUNDACION IZAR"/>
    <n v="576"/>
    <s v="OTROS"/>
    <x v="3"/>
    <x v="1"/>
  </r>
  <r>
    <n v="99"/>
    <x v="15"/>
    <s v="FDLAN-MC-007-2018"/>
    <s v="ADQUISICIÓN DE VALLAS DE CONTENCIÓN"/>
    <s v="Presentación de oferta"/>
    <s v="30/08/2018 05:05 PM (UTC -5 horas)"/>
    <n v="12097400"/>
    <s v="Proceso adjudicado y celebrado"/>
    <s v=" UNIVERSAL DE ALARMAS"/>
    <s v="PENDIENTE RP"/>
    <s v="OTROS"/>
    <x v="3"/>
    <x v="2"/>
  </r>
  <r>
    <n v="100"/>
    <x v="15"/>
    <s v="FDLAN-SAMC-006-2018 "/>
    <s v="JUEGOS TRADICIONALES "/>
    <s v="Presentación de oferta"/>
    <s v="24/09/2018 10:45 AM (UTC -5 horas)"/>
    <n v="31373340"/>
    <s v="Proceso adjudicado y celebrado"/>
    <s v="CONVETUR S.A S"/>
    <n v="638"/>
    <s v="OTROS"/>
    <x v="4"/>
    <x v="1"/>
  </r>
  <r>
    <s v="101_x000a_102"/>
    <x v="15"/>
    <s v="Orden de compra 32492 y 32500"/>
    <s v="COMPRA DE MOTOCICLETAS Y VEHÍCULOS"/>
    <s v="Presentación de oferta"/>
    <d v="2018-10-26T00:00:00"/>
    <n v="371183800"/>
    <s v="Proceso adjudicado y celebrado"/>
    <s v=" 1) SUZUKI Motor de Colombia S.A._x000a_2) RENAULT SOCIEDAD DE FABRICACIÓN DE AUTOMOTORES S.A.S."/>
    <s v="PENDIENTE RP"/>
    <s v="OTROS"/>
    <x v="6"/>
    <x v="2"/>
  </r>
  <r>
    <n v="103"/>
    <x v="15"/>
    <s v="FDLAN-LP-003 de 2018"/>
    <s v="“PRESTACIÓN DE SERVICIOS PARA REALIZAR LOS PROCESOS DE FORMACION DE LAS ESCUELAS DEPORTIVAS Y LA CARRERA ATLETICA DE LA LOCALIDAD ANTONIO NARIÑO”."/>
    <s v="Presentación de oferta"/>
    <s v="21/09/2018 04:23 PM (UTC -5 horas)"/>
    <n v="266342976"/>
    <s v="Proceso adjudicado y celebrado"/>
    <s v="CARLOS ALBERTO PINZON MOLINA"/>
    <s v="PENDIENTE RP"/>
    <s v="OTROS"/>
    <x v="7"/>
    <x v="2"/>
  </r>
  <r>
    <n v="104"/>
    <x v="15"/>
    <s v="FDLAN-LP-001-2018"/>
    <s v="REALIZAR A TRAVÉS DEL SISTEMA DE PRECIOS UNITARIOS FIJOS SIN FÓRMULA DE REAJUSTE, LA CONSERVACIÓN DE LA MALLA VIAL LOCAL Y DEL ESPACIO PÚBLICO DE LA LOCALIDAD ANTONIO NARIÑO"/>
    <s v="Presentación de oferta"/>
    <s v="PUBLICADO EN SECOP I - 28/05/2018"/>
    <n v="3100747607"/>
    <s v="Proceso adjudicado y celebrado"/>
    <s v="LYPCO SAS"/>
    <n v="642"/>
    <s v="MALLA VIAL "/>
    <x v="7"/>
    <x v="1"/>
  </r>
  <r>
    <n v="105"/>
    <x v="15"/>
    <s v="FDLAN-LP-002-2018"/>
    <s v="CONTRATAR POR EL SISTEMA DE PRECIOS UNITARIOS FIJOS LAS OBRAS DE RECUPERACIÓN Y CONSERVACIÓN DE LOS PARQUES VECINALES Y DE BOLSILLO DE LA LOCALIDAD ANTONIO NARIÑO"/>
    <s v="Presentación de oferta"/>
    <s v="PUBLICADO EN SECOP I - 04/07/2018"/>
    <n v="800000000"/>
    <s v="Proceso adjudicado y celebrado"/>
    <s v="CONSORCIO PARQUES ANTONIO NARIÑO"/>
    <s v="PENDIENTE RP"/>
    <s v="PARQUES"/>
    <x v="7"/>
    <x v="2"/>
  </r>
  <r>
    <n v="106"/>
    <x v="15"/>
    <s v="FDLAN-MC-010-2018"/>
    <s v="CELEBRACIÓN DÍA COMUNAL"/>
    <s v="Presentación de oferta"/>
    <s v="16/11/2018 06:09 PM (UTC -5 horas)"/>
    <n v="16954800"/>
    <s v="Proceso adjudicado y celebrado"/>
    <s v="CORPORACION DE SERVICIOS COLOMBIA CORSERVICOL ONG"/>
    <s v="PENDIENTE RP"/>
    <s v="OTROS"/>
    <x v="3"/>
    <x v="2"/>
  </r>
  <r>
    <n v="107"/>
    <x v="15"/>
    <s v="FDLAN - CMA-001 - 2018"/>
    <s v="INTERVENTORÍA PARQUES VECINALES Y DE BOLSILLO DE LA LOCALIDAD ANTONIO NARIÑO”"/>
    <s v="Presentación de observaciones"/>
    <s v="02/10/2018 03:09 PM (UTC -5 horas)"/>
    <n v="80000000"/>
    <s v="Proceso en evaluación y observaciones"/>
    <m/>
    <s v="SIN"/>
    <s v="PARQUES"/>
    <x v="2"/>
    <x v="3"/>
  </r>
  <r>
    <n v="108"/>
    <x v="15"/>
    <s v="FDLAN-LP-005 DE 2018"/>
    <s v="FDLAN-LP-005 DE 2018 NOCHES DEL RECUERDO"/>
    <s v="Presentación de observaciones"/>
    <s v="22/10/2018 02:56 PM (UTC -5 horas)"/>
    <n v="317294213"/>
    <s v="Publicado"/>
    <m/>
    <s v="SIN"/>
    <s v="OTROS"/>
    <x v="7"/>
    <x v="3"/>
  </r>
  <r>
    <n v="109"/>
    <x v="15"/>
    <s v="SAMC-008-2018"/>
    <s v="MANTENIMIENTO JARDIN INFANTIL"/>
    <s v="Presentación de observaciones"/>
    <s v="22/10/2018 06:44 PM (UTC -5 horas"/>
    <n v="200000000"/>
    <s v="Proceso en evaluación y observaciones"/>
    <m/>
    <s v="SIN"/>
    <s v="OTROS"/>
    <x v="4"/>
    <x v="3"/>
  </r>
  <r>
    <n v="110"/>
    <x v="15"/>
    <s v="FDLAN - SAMC - 009 DE 2018"/>
    <s v="FDLAN - SAMC - 009 DE 2018 NAVIDADES"/>
    <s v="Presentación de observaciones"/>
    <s v="02/11/2018 01:51 PM (UTC -5 horas)"/>
    <n v="165843500"/>
    <s v="Publicado"/>
    <m/>
    <s v="SIN"/>
    <s v="OTROS"/>
    <x v="4"/>
    <x v="3"/>
  </r>
  <r>
    <n v="111"/>
    <x v="15"/>
    <s v="FDLAN-MC-009-2018"/>
    <s v="SERVICIO DE METROLOGIA"/>
    <s v="Presentación de oferta"/>
    <s v="06/11/2018 12:56 PM (UTC -5 horas)"/>
    <n v="20832250"/>
    <s v="Proceso en evaluación y observaciones"/>
    <m/>
    <s v="SIN"/>
    <s v="OTROS"/>
    <x v="3"/>
    <x v="3"/>
  </r>
  <r>
    <n v="112"/>
    <x v="15"/>
    <s v="FDLAN-LP-006-2018"/>
    <s v="FDLAN-LP-006-2018 PARQUE URBANIZACIÓN FUCHA"/>
    <s v="Presentación de observaciones"/>
    <s v="06/11/2018 08:10 PM (UTC -5 horas)"/>
    <n v="910000000"/>
    <s v="Publicado"/>
    <m/>
    <s v="SIN"/>
    <s v="PARQUES"/>
    <x v="7"/>
    <x v="3"/>
  </r>
  <r>
    <n v="113"/>
    <x v="15"/>
    <s v="FDLAN-SAMC-010-2018"/>
    <s v="MAÑANAS SALUDABLES"/>
    <s v="Presentación de observaciones"/>
    <s v="09/11/2018 01:09 PM (UTC -5 horas)"/>
    <n v="81856924"/>
    <s v="Publicado"/>
    <m/>
    <s v="SIN"/>
    <s v="OTROS"/>
    <x v="4"/>
    <x v="3"/>
  </r>
  <r>
    <n v="114"/>
    <x v="15"/>
    <s v="FDLAN-SAMC-011-2018"/>
    <s v="SEMANA BUEN TRATO"/>
    <s v="Presentación de observaciones"/>
    <s v="09/11/2018 07:06 PM (UTC -5 horas)"/>
    <n v="39729275"/>
    <s v="Publicado"/>
    <m/>
    <s v="SIN"/>
    <s v="OTROS"/>
    <x v="4"/>
    <x v="3"/>
  </r>
  <r>
    <n v="115"/>
    <x v="15"/>
    <s v="FDLAN-SAMC-012-2018"/>
    <s v="ESTRATEGIA MACHISMO CERO"/>
    <s v="Presentación de observaciones"/>
    <s v="14/11/2018 04:48 PM (UTC -5 horas)"/>
    <n v="96036694"/>
    <s v="Proceso en evaluación y observaciones"/>
    <m/>
    <s v="SIN"/>
    <s v="OTROS"/>
    <x v="4"/>
    <x v="3"/>
  </r>
  <r>
    <n v="116"/>
    <x v="15"/>
    <s v="MC-02-2018"/>
    <s v="INTERVENTORIA MALLA VIAL"/>
    <s v="Presentación de observaciones"/>
    <s v="14/11/2018 07:38 PM (UTC -5 horas)"/>
    <n v="300000000"/>
    <s v="Proceso en evaluación y observaciones"/>
    <m/>
    <s v="SIN"/>
    <s v="MALLA VIAL "/>
    <x v="2"/>
    <x v="3"/>
  </r>
  <r>
    <n v="117"/>
    <x v="15"/>
    <s v="LP-07-2018"/>
    <s v="CONSERVACIÓN Y CONSTRUCCION DE PUENTES PEATONALES SOBRE CUERPOS DE AGUA DE LA LOCALIDAD DE ANTONIO NARIÑO.  - MALLA VIAL"/>
    <s v="Presentación de observaciones"/>
    <s v="16/11/2018 04:40 PM (UTC -5 horas)"/>
    <n v="958322318"/>
    <s v="Publicado"/>
    <m/>
    <s v="SIN"/>
    <s v="MALLA VIAL "/>
    <x v="7"/>
    <x v="3"/>
  </r>
  <r>
    <n v="118"/>
    <x v="15"/>
    <s v="SAMC 014 2018"/>
    <s v="“CONTRATAR LA PRESTACIÓN DEL SERVICIO EDUCATIVO PARA LA ORGANIZACIÓN Y REALIZACIÓN DE LOS DIPLOMADOS DE FORMACIÓN POLÍTICA DE LA LOCALIDAD ANTONIO NARIÑO”."/>
    <s v="Presentación de observaciones"/>
    <s v="29/11/2018 11:45 AM (UTC -5 horas)"/>
    <n v="210290336"/>
    <s v="Publicado"/>
    <m/>
    <s v="SIN"/>
    <s v="OTROS"/>
    <x v="4"/>
    <x v="3"/>
  </r>
  <r>
    <n v="119"/>
    <x v="15"/>
    <s v="FDLAN-SAMC-013-2018"/>
    <s v="DIA DE LA PERSONA ADULTO MAYOR"/>
    <s v="Presentación de observaciones"/>
    <s v="29/11/2018 08:00 PM (UTC -5 horas)"/>
    <n v="26043500"/>
    <s v="Publicado"/>
    <m/>
    <s v="SIN"/>
    <s v="OTROS"/>
    <x v="4"/>
    <x v="3"/>
  </r>
  <r>
    <n v="120"/>
    <x v="15"/>
    <s v="CM-003-2018"/>
    <s v="“REALIZAR INTERVENTORÍA TÉCNICA, ADMINISTRATIVA, FINANCIERA, CONTABLE Y JURÍDICA AL CONTRATO CUYO OBJETO ES CUYO OBJETO ES LA CONSERVACION Y CONSTRUCCION DE LOS PUENTES PEATONALES SOBRE CUERPOS DE AGU - MALLA VIAL"/>
    <s v="Presentación de observaciones"/>
    <s v="30/11/2018 06:59 PM (UTC -5 horas)"/>
    <n v="90566015"/>
    <s v="Publicado"/>
    <m/>
    <s v="SIN"/>
    <s v="MALLA VIAL "/>
    <x v="2"/>
    <x v="3"/>
  </r>
  <r>
    <n v="121"/>
    <x v="15"/>
    <s v="FDLAN-SAMC-015-2018"/>
    <s v="ESCUELAS DE FORMACION ARTISTICA"/>
    <s v="Presentación de observaciones"/>
    <s v="30/11/2018 08:10 PM (UTC -5 horas)"/>
    <n v="136465541"/>
    <s v="Publicado"/>
    <m/>
    <s v="SIN"/>
    <s v="OTROS"/>
    <x v="4"/>
    <x v="3"/>
  </r>
  <r>
    <n v="122"/>
    <x v="15"/>
    <s v="SAMC 016 DE 2018"/>
    <s v="INICIATIVAS POBLACIONALES"/>
    <s v="Presentación de observaciones"/>
    <s v="30/11/2018 06:37 PM (UTC -5 horas)"/>
    <n v="216323110"/>
    <s v="Publicado"/>
    <m/>
    <s v="SIN"/>
    <s v="OTROS"/>
    <x v="4"/>
    <x v="3"/>
  </r>
  <r>
    <n v="123"/>
    <x v="15"/>
    <s v="FDLAN-SAMC-017-2018"/>
    <s v="SERVICIOS LOGÍSTICOS PARA DAR CONTINUIDAD A LOS QUINCE (15) COLECTIVOS BARRIALES"/>
    <s v="Presentación de observaciones"/>
    <s v="30/11/2018 08:56 PM (UTC -5 horas)"/>
    <n v="131043894"/>
    <s v="Publicado"/>
    <m/>
    <s v="SIN"/>
    <s v="OTROS"/>
    <x v="4"/>
    <x v="3"/>
  </r>
  <r>
    <n v="124"/>
    <x v="15"/>
    <s v="FDLAN-LP-008 DE 2018"/>
    <s v="FDLAN-LP-008 DE 2018 FESTIVAL RIO"/>
    <s v="Presentación de observaciones"/>
    <s v="15/11/2018 09:11 PM (UTC -5 horas)"/>
    <n v="274517923"/>
    <s v="Publicado"/>
    <m/>
    <s v="SIN"/>
    <s v="OTROS"/>
    <x v="7"/>
    <x v="3"/>
  </r>
  <r>
    <s v="N. PROCESOS"/>
    <x v="1"/>
    <n v="124"/>
    <m/>
    <s v="TOTAL"/>
    <m/>
    <n v="12918806069"/>
    <m/>
    <m/>
    <m/>
    <m/>
    <x v="8"/>
    <x v="5"/>
  </r>
  <r>
    <n v="1"/>
    <x v="16"/>
    <s v="ALPA-CD-001-2018"/>
    <s v="CONTRATO DE PRESTACION DE SERVICIOS PROFESIONALES "/>
    <s v="Presentación de oferta"/>
    <s v="20/01/2018 05:24 PM (UTC -5 horas)"/>
    <n v="47300000"/>
    <s v="Proceso adjudicado y celebrado"/>
    <s v="ANA MILENA RINCON REY"/>
    <n v="296"/>
    <s v="CPS"/>
    <x v="1"/>
    <x v="1"/>
  </r>
  <r>
    <n v="2"/>
    <x v="16"/>
    <s v="ALPA-CD-002-2018"/>
    <s v="CONTRATO DE PRESTACION DE SERVICIOS DE APOYO A LA GESTIÓN "/>
    <s v="Presentación de oferta"/>
    <s v="22/01/2018 01:36 PM (UTC -5 horas)"/>
    <n v="27500000"/>
    <s v="Proceso adjudicado y celebrado"/>
    <s v="ANDREA CATALINA GARCIA FLOREZ"/>
    <n v="297"/>
    <s v="CPS"/>
    <x v="1"/>
    <x v="1"/>
  </r>
  <r>
    <n v="3"/>
    <x v="16"/>
    <s v="ALPA-CD-003-2018"/>
    <s v="CONTRATO DE PRESTACION DE SERVICIOS PROFESIONALES "/>
    <s v="Presentación de oferta"/>
    <s v="22/01/2018 02:29 PM (UTC -5 horas)"/>
    <n v="47300000"/>
    <s v="Proceso adjudicado y celebrado"/>
    <s v="ANGEL MAURICIO BELLO BARRERA"/>
    <n v="298"/>
    <s v="CPS"/>
    <x v="1"/>
    <x v="1"/>
  </r>
  <r>
    <n v="4"/>
    <x v="16"/>
    <s v="ALPA-CD-004-2019"/>
    <s v="CONTRATO DE PRESTACION DE SERVICIOS PROFESIONALES"/>
    <s v="Presentación de oferta"/>
    <s v="22/01/2018 04:40 PM (UTC -5 horas)"/>
    <n v="66000000"/>
    <s v="Proceso adjudicado y celebrado"/>
    <s v="CAMILO AUGUSTO GONZALEZ RODRIGUEZ"/>
    <n v="299"/>
    <s v="CPS"/>
    <x v="1"/>
    <x v="1"/>
  </r>
  <r>
    <n v="5"/>
    <x v="16"/>
    <s v="ALPA-CD-005-2018"/>
    <s v="CPS PROFESIONALES"/>
    <s v="Presentación de oferta"/>
    <s v="22/01/2018 05:19 PM (UTC -5 horas)"/>
    <n v="47300000"/>
    <s v="Proceso adjudicado y celebrado"/>
    <s v="HECTOR MAURICIO CARRILLO SILVA"/>
    <n v="311"/>
    <s v="CPS"/>
    <x v="1"/>
    <x v="1"/>
  </r>
  <r>
    <n v="6"/>
    <x v="16"/>
    <s v="ALPA-CD-006-2018"/>
    <s v="CONTRATO DE PRESTACION DE SERVISIOS DE APOYO A LA GESTIÓN "/>
    <s v="Presentación de oferta"/>
    <s v="22/01/2018 05:33 PM (UTC -5 horas)"/>
    <n v="33000000"/>
    <s v="Proceso adjudicado y celebrado"/>
    <s v="EDNA ROCIO CASTIBLANCO CASTELLANOS"/>
    <n v="300"/>
    <s v="CPS"/>
    <x v="1"/>
    <x v="1"/>
  </r>
  <r>
    <n v="7"/>
    <x v="16"/>
    <s v="ALPA-CD-007-2017"/>
    <s v="CPS PROFESIONALES"/>
    <s v="Presentación de oferta"/>
    <s v="22/01/2018 06:53 PM (UTC -5 horas)"/>
    <n v="69825000"/>
    <s v="Proceso adjudicado y celebrado"/>
    <s v="ANDREA ZHARAY OREJARENA BENITEZ"/>
    <n v="301"/>
    <s v="CPS"/>
    <x v="1"/>
    <x v="1"/>
  </r>
  <r>
    <n v="8"/>
    <x v="16"/>
    <s v="ALPA-CD-008-2018"/>
    <s v="CONTRATO DE PRESTACION DE SERVICIOS PROFESIONALES "/>
    <s v="Presentación de oferta"/>
    <s v="22/01/2018 07:06 PM (UTC -5 horas)"/>
    <n v="47300000"/>
    <s v="Proceso adjudicado y celebrado"/>
    <s v="RICHARD ALEXANDER ROMO GUACAS"/>
    <n v="302"/>
    <s v="CPS"/>
    <x v="1"/>
    <x v="1"/>
  </r>
  <r>
    <n v="9"/>
    <x v="16"/>
    <s v="LPA-CD-009-2017"/>
    <s v="CPS PROFESIONALES"/>
    <s v="Presentación de oferta"/>
    <s v="22/01/2018 07:31 PM (UTC -5 horas)"/>
    <n v="52800000"/>
    <s v="Proceso adjudicado y celebrado"/>
    <s v="OSCAR EDUARDO ROMERO ARTEAGA"/>
    <n v="303"/>
    <s v="CPS"/>
    <x v="1"/>
    <x v="1"/>
  </r>
  <r>
    <n v="10"/>
    <x v="16"/>
    <s v="ALPA-CD-010-2018"/>
    <s v="CPS PROFESIONALES"/>
    <s v="Presentación de oferta"/>
    <s v="22/01/2018 08:56 PM (UTC -5 horas)"/>
    <n v="47300000"/>
    <s v="Proceso adjudicado y celebrado"/>
    <s v="OSCAR JAVIER ARIZA FERNANDEZ"/>
    <n v="309"/>
    <s v="CPS"/>
    <x v="1"/>
    <x v="1"/>
  </r>
  <r>
    <n v="11"/>
    <x v="16"/>
    <s v="ALPA-CD-011-2018"/>
    <s v="Contrato Prestación de Servicios de Apoyo a la Gestión "/>
    <s v="Presentación de oferta"/>
    <s v="22/01/2018 08:50 PM (UTC -5 horas)"/>
    <n v="30800000"/>
    <s v="Proceso adjudicado y celebrado"/>
    <s v="WILLIAM EDUARDO VILLALOBOS MARTINEZ"/>
    <n v="304"/>
    <s v="CPS"/>
    <x v="1"/>
    <x v="1"/>
  </r>
  <r>
    <n v="12"/>
    <x v="16"/>
    <s v="ALPA-CD-012-2018"/>
    <s v="Contrato de Prestación de Servicios de Apoyo a la Gestión "/>
    <s v="Presentación de oferta"/>
    <s v="22/01/2018 09:08 PM (UTC -5 horas)"/>
    <n v="38500000"/>
    <s v="Proceso adjudicado y celebrado"/>
    <s v="KATHERINE VARGAS CONTRERAS"/>
    <n v="305"/>
    <s v="CPS"/>
    <x v="1"/>
    <x v="1"/>
  </r>
  <r>
    <n v="13"/>
    <x v="16"/>
    <s v="ALPA-CD-013-2018"/>
    <s v="Contrato de Prestación de Servicios Profesionales "/>
    <s v="Presentación de oferta"/>
    <s v="22/01/2018 09:24 PM (UTC -5 horas)"/>
    <n v="47300000"/>
    <s v="Proceso adjudicado y celebrado"/>
    <s v="EDISSON EXNEYER RODRÍGUEZ MARTÍNEZ"/>
    <n v="307"/>
    <s v="CPS"/>
    <x v="1"/>
    <x v="1"/>
  </r>
  <r>
    <n v="14"/>
    <x v="16"/>
    <s v="ALPA-CD-014-2018"/>
    <s v="CPS DE APOYO A LA GESTION"/>
    <s v="Presentación de oferta"/>
    <s v="22/01/2018 09:43 PM (UTC -5 horas)"/>
    <n v="30800000"/>
    <s v="Proceso adjudicado y celebrado"/>
    <s v="JUAN CARLOS GÓMEZ PERNETT"/>
    <n v="321"/>
    <s v="CPS"/>
    <x v="1"/>
    <x v="1"/>
  </r>
  <r>
    <n v="15"/>
    <x v="16"/>
    <s v="ALPA-CD-015-2018"/>
    <s v="Contrato de Prestación de Servicios de Apoyo a la Gestión "/>
    <s v="Presentación de oferta"/>
    <s v="22/01/2018 09:39 PM (UTC -5 horas)"/>
    <n v="23430000"/>
    <s v="Proceso adjudicado y celebrado"/>
    <s v="CARLOS ANDRES MACIAS SANABRIA"/>
    <n v="350"/>
    <s v="CPS"/>
    <x v="1"/>
    <x v="1"/>
  </r>
  <r>
    <n v="16"/>
    <x v="16"/>
    <s v="ALPA-CD-016-2018"/>
    <s v="CONTRATOS DE PRESTACIÓN DE SERVICIOS DE APOYO A LA GESTIÓN "/>
    <s v="Presentación de oferta"/>
    <s v="22/01/2018 10:26 PM (UTC -5 horas)"/>
    <n v="23100000"/>
    <s v="Proceso adjudicado y celebrado"/>
    <s v="DEINIS FILIMON BARBOSA CRISTANCHO"/>
    <n v="323"/>
    <s v="CPS"/>
    <x v="1"/>
    <x v="1"/>
  </r>
  <r>
    <n v="17"/>
    <x v="16"/>
    <s v="ALPA-CD-017-2018"/>
    <s v="CONTRATO DE PRESTACION DE SERVICIOS DE APOYO A LA GESTIÓN "/>
    <s v="Presentación de oferta"/>
    <s v="22/01/2018 11:20 PM (UTC -5 horas)"/>
    <n v="23100000"/>
    <s v="Proceso adjudicado y celebrado"/>
    <s v="LUIS GUILLERMO NEISA LÓPEZ"/>
    <n v="310"/>
    <s v="CPS"/>
    <x v="1"/>
    <x v="1"/>
  </r>
  <r>
    <n v="18"/>
    <x v="16"/>
    <s v="ALPA-CD-018-2018"/>
    <s v="CPS APOYO A LA GESTION"/>
    <s v="Presentación de oferta"/>
    <s v="22/01/2018 10:56 PM (UTC -5 horas)"/>
    <n v="23100000"/>
    <s v="Proceso adjudicado y celebrado"/>
    <s v="CLAUDIA PATRICIA VALLEJO GUTIÉRREZ"/>
    <n v="312"/>
    <s v="CPS"/>
    <x v="1"/>
    <x v="1"/>
  </r>
  <r>
    <n v="19"/>
    <x v="16"/>
    <s v="ALPA-CD-019-2018"/>
    <s v="CPS PROFESIONALES"/>
    <s v="Presentación de oferta"/>
    <s v="23/01/2018 09:44 AM (UTC -5 horas)"/>
    <n v="55000000"/>
    <s v="Proceso adjudicado y celebrado"/>
    <s v="MARCO GIOVANNI QUINTERO CAÑON"/>
    <n v="314"/>
    <s v="CPS"/>
    <x v="1"/>
    <x v="1"/>
  </r>
  <r>
    <n v="20"/>
    <x v="16"/>
    <s v="ALAP-CD-020-2018"/>
    <s v="CPS PROFESIONALES"/>
    <s v="Presentación de oferta"/>
    <s v="23/01/2018 10:23 AM (UTC -5 horas)"/>
    <n v="47300000"/>
    <s v="Proceso adjudicado y celebrado"/>
    <s v="OSCAR OSWALDO AVILA CAMARGO"/>
    <n v="313"/>
    <s v="CPS"/>
    <x v="1"/>
    <x v="1"/>
  </r>
  <r>
    <n v="21"/>
    <x v="16"/>
    <s v="ALPA-CD-021-2018"/>
    <s v="CPS APOYO A LA GESTIÓN"/>
    <s v="Presentación de oferta"/>
    <s v="23/01/2018 11:14 AM (UTC -5 horas)"/>
    <n v="23100000"/>
    <s v="Proceso adjudicado y celebrado"/>
    <s v="ANDREA LUCIA CASTRO IBAÑEZ"/>
    <n v="316"/>
    <s v="CPS"/>
    <x v="1"/>
    <x v="1"/>
  </r>
  <r>
    <n v="22"/>
    <x v="16"/>
    <s v="ALPA-CD-022-2018"/>
    <s v="CPS PROFESIONALES"/>
    <s v="Presentación de oferta"/>
    <s v="23/01/2018 01:07 PM (UTC -5 horas)"/>
    <n v="47300000"/>
    <s v="Proceso adjudicado y celebrado"/>
    <s v="FABIO ANDRÉS CASTRO RINCÓN"/>
    <n v="319"/>
    <s v="CPS"/>
    <x v="1"/>
    <x v="1"/>
  </r>
  <r>
    <n v="23"/>
    <x v="16"/>
    <s v="ALPA-CD-023-2018"/>
    <s v="Contrato de Prestación de Servicios de Apoyo a la Gestión "/>
    <s v="Presentación de oferta"/>
    <s v="23/01/2018 09:40 AM (UTC -5 horas)"/>
    <n v="23100000"/>
    <s v="Proceso adjudicado y celebrado"/>
    <s v="PAOLA ORTIZ CALDERON"/>
    <n v="315"/>
    <s v="CPS"/>
    <x v="1"/>
    <x v="1"/>
  </r>
  <r>
    <n v="24"/>
    <x v="16"/>
    <s v="ALPA-CD-024-2018"/>
    <s v="CONTRATO DE PRESTACION DE SERVICIOS DE APOYO A LA GESTIÓN"/>
    <s v="Presentación de oferta"/>
    <s v="23/01/2018 12:48 PM (UTC -5 horas)"/>
    <n v="33000000"/>
    <s v="Proceso adjudicado y celebrado"/>
    <s v="NATALIA CARDONA MEDAGLIA"/>
    <n v="318"/>
    <s v="CPS"/>
    <x v="1"/>
    <x v="1"/>
  </r>
  <r>
    <n v="25"/>
    <x v="16"/>
    <s v="ALPA-CD-025-2018"/>
    <s v="CONTRATA DE PRESTACION DE SERVICIOS DE APOYO A LA GESTIÓN "/>
    <s v="Presentación de oferta"/>
    <s v="23/01/2018 04:27 PM (UTC -5 horas)"/>
    <n v="25300000"/>
    <s v="Proceso adjudicado y celebrado"/>
    <s v="OSCAR DANIEL PÉREZ CUELLO"/>
    <n v="322"/>
    <s v="CPS"/>
    <x v="1"/>
    <x v="1"/>
  </r>
  <r>
    <n v="26"/>
    <x v="16"/>
    <s v="ALPA-CD-026-2018"/>
    <s v="CPS PROFESIONALES"/>
    <s v="Presentación de oferta"/>
    <s v="23/01/2018 02:53 PM (UTC -5 horas)"/>
    <n v="45000000"/>
    <s v="Proceso adjudicado y celebrado"/>
    <s v="ESTHER CARIDAD SUÁREZ MONDUL"/>
    <n v="317"/>
    <s v="CPS"/>
    <x v="1"/>
    <x v="1"/>
  </r>
  <r>
    <n v="27"/>
    <x v="16"/>
    <s v="ALPA-CD-027-2018"/>
    <s v="Contrato de Prestación de Servicio de Apoyo a la Gestión "/>
    <s v="Presentación de oferta"/>
    <s v="23/01/2018 04:02 PM (UTC -5 horas)"/>
    <n v="23100000"/>
    <s v="Proceso adjudicado y celebrado"/>
    <s v="DIANA MARIA GARZON GALINDO"/>
    <n v="324"/>
    <s v="CPS"/>
    <x v="1"/>
    <x v="1"/>
  </r>
  <r>
    <n v="28"/>
    <x v="16"/>
    <s v="ALPA-CD-028-2018"/>
    <s v="CPS DE APOYO A LA GESTIÓN"/>
    <s v="Presentación de oferta"/>
    <s v="23/01/2018 03:59 PM (UTC -5 horas)"/>
    <n v="30800000"/>
    <s v="Proceso adjudicado y celebrado"/>
    <s v="NIDIA CECILIA GALINDO VELASCO"/>
    <n v="325"/>
    <s v="CPS"/>
    <x v="1"/>
    <x v="1"/>
  </r>
  <r>
    <n v="29"/>
    <x v="16"/>
    <s v="ALPA-CD-029-2018 SECOP "/>
    <s v="CPS PROFESIONALES"/>
    <s v="Presentación de oferta"/>
    <s v="23/01/2018 05:48 PM (UTC -5 horas)"/>
    <n v="45100000"/>
    <s v="Proceso adjudicado y celebrado"/>
    <s v="MARGIE CECILIA RODRIGUEZ LOZADA"/>
    <n v="328"/>
    <s v="CPS"/>
    <x v="1"/>
    <x v="1"/>
  </r>
  <r>
    <n v="30"/>
    <x v="16"/>
    <s v="ALPA-CD-030-2018 - SECOP y ALPA-CD-029-2018 PREDIS"/>
    <s v="CPS PROFESIONALES"/>
    <s v="Presentación de oferta"/>
    <s v="23/01/2018 06:32 PM (UTC -5 horas)"/>
    <n v="45100000"/>
    <s v="Proceso adjudicado y celebrado"/>
    <s v="JEIMY PAOLA RAMIREZ VILLAMIL"/>
    <n v="346"/>
    <s v="CPS"/>
    <x v="1"/>
    <x v="1"/>
  </r>
  <r>
    <n v="31"/>
    <x v="16"/>
    <s v="ALPA-CD-031-2018"/>
    <s v="Contrato de Prestación de Servicios de Apoyo a la Gestión "/>
    <s v="Presentación de oferta"/>
    <s v="23/01/2018 04:51 PM (UTC -5 horas)"/>
    <n v="18700000"/>
    <s v="Proceso adjudicado y celebrado"/>
    <s v="ALEXANDRA GARZON BELTRAN"/>
    <n v="369"/>
    <s v="CPS"/>
    <x v="1"/>
    <x v="1"/>
  </r>
  <r>
    <n v="32"/>
    <x v="16"/>
    <s v="ALPA-CD-032-2018"/>
    <s v="CONTRATO DE PRESTACIÓN DE SERVICIOS PROFESIONALES "/>
    <s v="Presentación de oferta"/>
    <s v="23/01/2018 06:00 PM (UTC -5 horas)"/>
    <n v="40600000"/>
    <s v="Proceso adjudicado y celebrado"/>
    <s v="ANGÉLICA PATRICIA ESPINOSA PINILLA"/>
    <n v="320"/>
    <s v="CPS"/>
    <x v="1"/>
    <x v="1"/>
  </r>
  <r>
    <n v="33"/>
    <x v="16"/>
    <s v="ALPA-CD-033-2018"/>
    <s v="CONTRATO DE PRESTACIÓN DE SERVICIOS PROFESIONALES"/>
    <s v="Presentación de oferta"/>
    <s v="23/01/2018 06:07 PM (UTC -5 horas)"/>
    <n v="47300000"/>
    <s v="Proceso adjudicado y celebrado"/>
    <s v="CRISTIAN FERNANDO GALEANO AGUILERA"/>
    <n v="342"/>
    <s v="CPS"/>
    <x v="1"/>
    <x v="1"/>
  </r>
  <r>
    <n v="34"/>
    <x v="16"/>
    <s v="ALPA-CD-034-2018"/>
    <s v="CONTRATO DE PRESTACIÓN DE SERVICIOS PROFESIONALES"/>
    <s v="Presentación de oferta"/>
    <s v="23/01/2018 07:20 PM (UTC -5 horas)"/>
    <n v="47300000"/>
    <s v="Proceso adjudicado y celebrado"/>
    <s v="SEBASTIAN DIAZ PINILLA"/>
    <n v="343"/>
    <s v="CPS"/>
    <x v="1"/>
    <x v="1"/>
  </r>
  <r>
    <n v="35"/>
    <x v="16"/>
    <s v="ALPA-CD-035-2018"/>
    <s v="CPS PROFESIONALES "/>
    <s v="Presentación de oferta"/>
    <s v="23/01/2018 07:38 PM (UTC -5 horas)"/>
    <n v="47300000"/>
    <s v="Proceso adjudicado y celebrado"/>
    <s v="MARCO TULIO VANEGAS SABOGAL"/>
    <n v="344"/>
    <s v="CPS"/>
    <x v="1"/>
    <x v="1"/>
  </r>
  <r>
    <n v="36"/>
    <x v="16"/>
    <s v="ALPA-CD-036-2018"/>
    <s v="CPS DE APOYO A LA GESTIÓN"/>
    <s v="Presentación de oferta"/>
    <s v="23/01/2018 09:07 PM (UTC -5 horas)"/>
    <n v="30800000"/>
    <s v="Proceso adjudicado y celebrado"/>
    <s v="MIGUEL ÁNGEL RUIZ BENITEZ"/>
    <n v="345"/>
    <s v="CPS"/>
    <x v="1"/>
    <x v="1"/>
  </r>
  <r>
    <n v="37"/>
    <x v="16"/>
    <s v="ALPA-CD-037-2018"/>
    <s v="CONTRATO DE PRESTACION DE SERVICIOS PROFESIONALES "/>
    <s v="Presentación de oferta"/>
    <s v="23/01/2018 09:34 PM (UTC -5 horas)"/>
    <n v="47300000"/>
    <s v="Proceso adjudicado y celebrado"/>
    <s v="WILSON CAPERA RODRIGUEZ"/>
    <n v="340"/>
    <s v="CPS"/>
    <x v="1"/>
    <x v="1"/>
  </r>
  <r>
    <n v="38"/>
    <x v="16"/>
    <s v="ALPA-CD-038-2018"/>
    <s v="CPS PROFESIONALES"/>
    <s v="Presentación de oferta"/>
    <s v="23/01/2018 10:15 PM (UTC -5 horas)"/>
    <n v="47300000"/>
    <s v="Proceso adjudicado y celebrado"/>
    <s v="ZAIDE NATALIE BURGOS BARRETO"/>
    <n v="335"/>
    <s v="CPS"/>
    <x v="1"/>
    <x v="1"/>
  </r>
  <r>
    <n v="39"/>
    <x v="16"/>
    <s v="ALPA-CD-039-2017"/>
    <s v="CPS DE APOYO A LA GESTIÓN"/>
    <s v="Presentación de oferta"/>
    <s v="23/01/2018 11:12 PM (UTC -5 horas)"/>
    <n v="27500000"/>
    <s v="Proceso adjudicado y celebrado"/>
    <s v="DIANA MARCELA SANCHEZ ORTIZ"/>
    <n v="336"/>
    <s v="CPS"/>
    <x v="1"/>
    <x v="1"/>
  </r>
  <r>
    <n v="40"/>
    <x v="16"/>
    <s v="ALPA-CD-040-2018"/>
    <s v="CONTRATO DE PRESTACIÓN DE SERVICIOS PROFESIONALES"/>
    <s v="Presentación de oferta"/>
    <s v="23/01/2018 10:26 PM (UTC -5 horas)"/>
    <n v="47300000"/>
    <s v="Proceso adjudicado y celebrado"/>
    <s v="CAMILO ANDRES ANGARITA MOLINA _x000a_"/>
    <n v="359"/>
    <s v="CPS"/>
    <x v="1"/>
    <x v="1"/>
  </r>
  <r>
    <n v="41"/>
    <x v="16"/>
    <s v="ALPA-CD-041-2018"/>
    <s v="CONTRATO DE PRESTACIÓN DE SERVICIOS "/>
    <s v="Presentación de oferta"/>
    <s v="24/01/2018 12:20 AM (UTC -5 horas)"/>
    <n v="53000000"/>
    <s v="Proceso adjudicado y celebrado"/>
    <s v="CARLOS ERNESTO RIVERA RAMOS"/>
    <n v="334"/>
    <s v="CPS"/>
    <x v="1"/>
    <x v="1"/>
  </r>
  <r>
    <n v="42"/>
    <x v="16"/>
    <s v="ALPA-CD-042-2018"/>
    <s v="CPS DE APOYO A LA GESTION"/>
    <s v="Presentación de oferta"/>
    <s v="23/01/2018 11:41 PM (UTC -5 horas)"/>
    <n v="20350000"/>
    <s v="Proceso adjudicado y celebrado"/>
    <s v="JOHN JAIRO FONSECA SALAS"/>
    <n v="333"/>
    <s v="CPS"/>
    <x v="1"/>
    <x v="1"/>
  </r>
  <r>
    <n v="43"/>
    <x v="16"/>
    <s v="ALPA-CD-043-2018"/>
    <s v="CPS PROFESIONALES"/>
    <s v="Presentación de oferta"/>
    <s v="24/01/2018 12:04 AM (UTC -5 horas)"/>
    <n v="53000000"/>
    <s v="Proceso adjudicado y celebrado"/>
    <s v="JUSTO MAURICIO CEPEDA ARENAS"/>
    <n v="332"/>
    <s v="CPS"/>
    <x v="1"/>
    <x v="1"/>
  </r>
  <r>
    <n v="44"/>
    <x v="16"/>
    <s v="ALPA-CD-044-2018"/>
    <s v="CPS DE APOYO A LA GESTIÓN"/>
    <s v="Presentación de oferta"/>
    <s v="24/01/2018 12:27 AM (UTC -5 horas)"/>
    <n v="23100000"/>
    <s v="Proceso adjudicado y celebrado"/>
    <s v="HAMER YESITH MARTÍNEZ LINERO"/>
    <n v="331"/>
    <s v="CPS"/>
    <x v="1"/>
    <x v="1"/>
  </r>
  <r>
    <n v="45"/>
    <x v="16"/>
    <s v="ALPA-CD-045-2018"/>
    <s v="CPS DE APOYO A LA GESTIÓN"/>
    <s v="Presentación de oferta"/>
    <s v="24/01/2018 12:54 AM (UTC -5 horas)"/>
    <n v="27500000"/>
    <s v="Proceso adjudicado y celebrado"/>
    <s v="MIGUEL GARZON"/>
    <n v="329"/>
    <s v="CPS"/>
    <x v="1"/>
    <x v="1"/>
  </r>
  <r>
    <n v="46"/>
    <x v="16"/>
    <s v="ALPA-CD-046-2018"/>
    <s v="CPS DE APOYO A LA GESTION"/>
    <s v="Presentación de oferta"/>
    <s v="24/01/2018 01:35 AM (UTC -5 horas)"/>
    <n v="30800000"/>
    <s v="Proceso adjudicado y celebrado"/>
    <s v="KAREN YESENIA MONTEALEGRE RINCON"/>
    <n v="330"/>
    <s v="CPS"/>
    <x v="1"/>
    <x v="1"/>
  </r>
  <r>
    <n v="47"/>
    <x v="16"/>
    <s v="ALPA-CD-047-2018"/>
    <s v="CPS PROFESIONALES "/>
    <s v="Presentación de oferta"/>
    <s v="24/01/2018 02:03 AM (UTC -5 horas)"/>
    <n v="47300000"/>
    <s v="Proceso adjudicado y celebrado"/>
    <s v="CARLOS ARTURO BELLO PACHON"/>
    <n v="337"/>
    <s v="CPS"/>
    <x v="1"/>
    <x v="1"/>
  </r>
  <r>
    <n v="48"/>
    <x v="16"/>
    <s v="ALPA-CD-048-2018"/>
    <s v="CONTRATO DE PRESTACIÓN DE SERVICIOS APOYO A LA GESTIÓN"/>
    <s v="Presentación de oferta"/>
    <s v="24/01/2018 07:50 AM (UTC -5 horas)"/>
    <n v="18700000"/>
    <s v="Proceso adjudicado y celebrado"/>
    <s v="CARLOS ANDRES CUESTA MACHADO"/>
    <n v="326"/>
    <s v="CPS"/>
    <x v="1"/>
    <x v="1"/>
  </r>
  <r>
    <n v="49"/>
    <x v="16"/>
    <s v="ALPA-CD-049-2018"/>
    <s v="CONTRATO DE PRESTACION DE SERVICIOS APOYO A LA GESTIÓN"/>
    <s v="Presentación de oferta"/>
    <s v="24/01/2018 08:56 AM (UTC -5 horas)"/>
    <n v="18700000"/>
    <s v="Proceso adjudicado y celebrado"/>
    <s v="JORGE ANGELO CORREDOR BELTRAN"/>
    <n v="327"/>
    <s v="CPS"/>
    <x v="1"/>
    <x v="1"/>
  </r>
  <r>
    <n v="50"/>
    <x v="16"/>
    <s v="ALPA-CD-050-2018"/>
    <s v="CPS PROFESIONALES"/>
    <s v="Presentación de oferta"/>
    <s v="24/01/2018 10:00 AM (UTC -5 horas)"/>
    <n v="53000000"/>
    <s v="Proceso adjudicado y celebrado"/>
    <s v="PLINIO AUGUSTO ALBA RODRÍGUEZ"/>
    <n v="351"/>
    <s v="CPS"/>
    <x v="1"/>
    <x v="1"/>
  </r>
  <r>
    <n v="51"/>
    <x v="16"/>
    <s v="ALPA-CD-051-2018"/>
    <s v="CPS DE APOYO A LA GESTION"/>
    <s v="Presentación de oferta"/>
    <s v="24/01/2018 02:52 PM (UTC -5 horas)"/>
    <n v="27500000"/>
    <s v="Proceso adjudicado y celebrado"/>
    <s v="DIEGO FERNANDO BETANCOURT RINCON"/>
    <n v="356"/>
    <s v="CPS"/>
    <x v="1"/>
    <x v="1"/>
  </r>
  <r>
    <n v="52"/>
    <x v="16"/>
    <s v="ALPA-CD-052-2018"/>
    <s v="CONTRATO DE PRESTACIÓN DE SERVICIOS APOYO A LA GESTIÓN "/>
    <s v="Presentación de oferta"/>
    <s v="24/01/2018 10:43 AM (UTC -5 horas)"/>
    <n v="27500000"/>
    <s v="Proceso adjudicado y celebrado"/>
    <s v="MARIA DEL CARMEN PRIETO CLAVIJO"/>
    <n v="338"/>
    <s v="CPS"/>
    <x v="1"/>
    <x v="1"/>
  </r>
  <r>
    <n v="53"/>
    <x v="16"/>
    <s v="ALPA-CD-053-2018"/>
    <s v="CPS PROFESIONALES"/>
    <s v="Presentación de oferta"/>
    <s v="24/01/2018 10:39 AM (UTC -5 horas)"/>
    <n v="47300000"/>
    <s v="Proceso adjudicado y celebrado"/>
    <s v="MARITZA PULIDO PABON"/>
    <n v="349"/>
    <s v="CPS"/>
    <x v="1"/>
    <x v="1"/>
  </r>
  <r>
    <n v="54"/>
    <x v="16"/>
    <s v="ALPA-CD-054-2018"/>
    <s v="CPS PROFESIONALES"/>
    <s v="Presentación de oferta"/>
    <s v="24/01/2018 11:27 AM (UTC -5 horas)"/>
    <n v="47300000"/>
    <s v="Proceso adjudicado y celebrado"/>
    <s v="MARIA ESPERANZA BRICEÑO"/>
    <n v="347"/>
    <s v="CPS"/>
    <x v="1"/>
    <x v="1"/>
  </r>
  <r>
    <n v="55"/>
    <x v="16"/>
    <s v="ALPA-CD-055-2018"/>
    <s v="CONTRATO DE PRESTACION DE SERVICIOS PROFESIONALES "/>
    <s v="Presentación de oferta"/>
    <s v="24/01/2018 12:49 PM (UTC -5 horas)"/>
    <n v="47300000"/>
    <s v="Proceso adjudicado y celebrado"/>
    <s v="LUIS HERNANDO SANTOS NIÑO"/>
    <n v="360"/>
    <s v="CPS"/>
    <x v="1"/>
    <x v="1"/>
  </r>
  <r>
    <n v="56"/>
    <x v="16"/>
    <s v="ALPA-CD-056-2018"/>
    <s v="CPS PROFESIONALES"/>
    <s v="Presentación de oferta"/>
    <s v="24/01/2018 12:28 PM (UTC -5 horas)"/>
    <n v="53000000"/>
    <s v="Proceso adjudicado y celebrado"/>
    <s v="IRMA LISETTE AREVALO GARCÍA"/>
    <n v="348"/>
    <s v="CPS"/>
    <x v="1"/>
    <x v="1"/>
  </r>
  <r>
    <n v="57"/>
    <x v="16"/>
    <s v="ALPA-CD-057-2018"/>
    <s v="CPS PROFESIONALES"/>
    <s v="Presentación de oferta"/>
    <s v="24/01/2018 01:05 PM (UTC -5 horas)"/>
    <n v="47300000"/>
    <s v="Proceso adjudicado y celebrado"/>
    <s v="JUAN CAMILO GARZON NIÑO"/>
    <n v="352"/>
    <s v="CPS"/>
    <x v="1"/>
    <x v="1"/>
  </r>
  <r>
    <n v="58"/>
    <x v="16"/>
    <s v="ALPA-CD-58-2018"/>
    <s v="CONTRATO DE PRESTACION DE SERVICIOS PROFESIONALES "/>
    <s v="Presentación de oferta"/>
    <s v="24/01/2018 01:12 PM (UTC -5 horas)"/>
    <n v="47300000"/>
    <s v="Proceso adjudicado y celebrado"/>
    <s v="JOSE RICARDO PACHECO RODRIGUEZ"/>
    <n v="354"/>
    <s v="CPS"/>
    <x v="1"/>
    <x v="1"/>
  </r>
  <r>
    <n v="59"/>
    <x v="16"/>
    <s v="ALPA-CD-059-2018"/>
    <s v="CPS DE APOYO A LA GESTIÓN"/>
    <s v="Presentación de oferta"/>
    <s v="24/01/2018 01:34 PM (UTC -5 horas)"/>
    <n v="23430000"/>
    <s v="Proceso adjudicado y celebrado"/>
    <s v="FRANCISCO ANTONIO SANIN RODRIGUEZ"/>
    <n v="353"/>
    <s v="CPS"/>
    <x v="1"/>
    <x v="1"/>
  </r>
  <r>
    <n v="60"/>
    <x v="16"/>
    <s v="ALPA-CD-060-2018"/>
    <s v="CONTRATO DE PRESTACION DE SERVICIOS PROFESIONALES "/>
    <s v="Presentación de oferta"/>
    <s v="24/01/2018 11:41 PM (UTC -5 horas)"/>
    <n v="47300000"/>
    <s v="Proceso adjudicado y celebrado"/>
    <s v="ELIZABETH PEÑA SALAZAR"/>
    <s v="368_x000a_369"/>
    <s v="CPS"/>
    <x v="1"/>
    <x v="1"/>
  </r>
  <r>
    <n v="61"/>
    <x v="16"/>
    <s v="ALPA-CD-061-2018"/>
    <s v="CONTRATO DE PRESTACION DE SERVICIOS DE APOYO A LA GESTIÓN "/>
    <s v="Presentación de oferta"/>
    <s v="25/01/2018 02:14 AM (UTC -5 horas)"/>
    <n v="27500000"/>
    <s v="Proceso adjudicado y celebrado"/>
    <s v="GLORIA LUCIA PINTOR VARGAS"/>
    <n v="371"/>
    <s v="CPS"/>
    <x v="1"/>
    <x v="1"/>
  </r>
  <r>
    <n v="62"/>
    <x v="16"/>
    <s v="ALPA-CD-62-2018"/>
    <s v="CONTRATO DE PRESTACION DE SERVICIOS PROFESIONALES "/>
    <s v="Presentación de oferta"/>
    <s v="24/01/2018 06:12 PM (UTC -5 horas)"/>
    <n v="43000000"/>
    <s v="Proceso adjudicado y celebrado"/>
    <s v="ALFREDO D'COSTA MONTILLA"/>
    <n v="357"/>
    <s v="CPS"/>
    <x v="1"/>
    <x v="1"/>
  </r>
  <r>
    <n v="0"/>
    <x v="16"/>
    <s v="ALPA-CD-063-2018 - SECOP II"/>
    <s v="CPS PROFESIONALES"/>
    <s v="Presentación de oferta"/>
    <s v="24/01/2018 07:23 PM (UTC -5 horas)"/>
    <n v="0"/>
    <s v="Proceso adjudicado y celebrado"/>
    <s v="SIN ADJUDICAR"/>
    <s v="N/A"/>
    <s v="N/A"/>
    <x v="0"/>
    <x v="0"/>
  </r>
  <r>
    <n v="63"/>
    <x v="16"/>
    <s v="ALPA-CD-063-2018 - PREDIS"/>
    <s v="CPS PROFESIONALES"/>
    <s v="Presentación de oferta"/>
    <s v="24/01/2018 07:23 PM (UTC -5 horas)"/>
    <n v="60500000"/>
    <s v="Proceso adjudicado y celebrado"/>
    <s v="JUAN SEBASTIAN VARGAS VARGAS"/>
    <n v="380"/>
    <s v="CPS"/>
    <x v="1"/>
    <x v="1"/>
  </r>
  <r>
    <n v="64"/>
    <x v="16"/>
    <s v="ALPA-CD-064-2018"/>
    <s v="CPS DE APOYO A LA GESTION"/>
    <s v="Presentación de oferta"/>
    <s v="24/01/2018 03:58 PM (UTC -5 horas)"/>
    <n v="27500000"/>
    <s v="Proceso adjudicado y celebrado"/>
    <s v="DANIEL FELIPE VILLAMIL MARTINEZ"/>
    <n v="355"/>
    <s v="CPS"/>
    <x v="1"/>
    <x v="1"/>
  </r>
  <r>
    <n v="65"/>
    <x v="16"/>
    <s v="ALPA-CD-065-2018"/>
    <s v="CPS DE APOYO A LA GESTION"/>
    <s v="Presentación de oferta"/>
    <s v="24/01/2018 05:34 PM (UTC -5 horas)"/>
    <n v="27500000"/>
    <s v="Proceso adjudicado y celebrado"/>
    <s v="MARIA DEL TRANSITO AYALA GARCIA"/>
    <n v="358"/>
    <s v="CPS"/>
    <x v="1"/>
    <x v="1"/>
  </r>
  <r>
    <n v="66"/>
    <x v="16"/>
    <s v="ALPA-CD-066-2018"/>
    <s v="CPS PROFESIONALES"/>
    <s v="Presentación de oferta"/>
    <s v="24/01/2018 06:12 PM (UTC -5 horas)"/>
    <n v="60500000"/>
    <s v="Proceso adjudicado y celebrado"/>
    <s v="FABIAN RICARDO CRUZ GONZÁLEZ"/>
    <n v="362"/>
    <s v="CPS"/>
    <x v="1"/>
    <x v="1"/>
  </r>
  <r>
    <n v="67"/>
    <x v="16"/>
    <s v="ALPA-CD-067-2018"/>
    <s v="CONTRATO DE PRESTACION DE SERVICIOS APOYO A LA GESTIÓN "/>
    <s v="Presentación de oferta"/>
    <s v="26/01/2018 01:12 PM (UTC -5 horas)"/>
    <n v="27500000"/>
    <s v="Proceso adjudicado y celebrado"/>
    <s v="KELLY MAGNOLIA BEJARANO RIVERA"/>
    <n v="419"/>
    <s v="CPS"/>
    <x v="1"/>
    <x v="1"/>
  </r>
  <r>
    <n v="68"/>
    <x v="16"/>
    <s v="ALPA-CD-068-2018"/>
    <s v="CPS PROFESIONALES"/>
    <s v="Presentación de oferta"/>
    <s v="24/01/2018 06:34 PM (UTC -5 horas)"/>
    <n v="47300000"/>
    <s v="Proceso adjudicado y celebrado"/>
    <s v="BRAYAN DAVID QUINTERO"/>
    <n v="361"/>
    <s v="CPS"/>
    <x v="1"/>
    <x v="1"/>
  </r>
  <r>
    <n v="69"/>
    <x v="16"/>
    <s v="ALPA-CD-069-2018"/>
    <s v="CONTRATO DE PRESTACION DE SERVICIOS APOYO A LA GESTIÓN "/>
    <s v="Presentación de oferta"/>
    <s v="24/01/2018 07:31 PM (UTC -5 horas)"/>
    <n v="23100000"/>
    <s v="Proceso adjudicado y celebrado"/>
    <s v="CRISTHIAN EDUARDO RIVERA MURILLO"/>
    <n v="363"/>
    <s v="CPS"/>
    <x v="1"/>
    <x v="1"/>
  </r>
  <r>
    <n v="70"/>
    <x v="16"/>
    <s v="ALPA-CD-070-2018"/>
    <s v="CONTRATO DE PRESTACION DE SERVICIOS PROFESIONALES "/>
    <s v="Presentación de oferta"/>
    <s v="24/01/2018 07:57 PM (UTC -5 horas)"/>
    <n v="31800000"/>
    <s v="Proceso adjudicado y celebrado"/>
    <s v="GIOVANNI VALDES OSORIO"/>
    <n v="388"/>
    <s v="CPS"/>
    <x v="1"/>
    <x v="1"/>
  </r>
  <r>
    <n v="71"/>
    <x v="16"/>
    <s v="ALPA-CD-071-2018"/>
    <s v="CPS DE APOYO A LA GESTION"/>
    <s v="Presentación de oferta"/>
    <s v="24/01/2018 08:06 PM (UTC -5 horas)"/>
    <n v="18700000"/>
    <s v="Proceso adjudicado y celebrado"/>
    <s v="GERALDINE MONTENEGRO LOZADA"/>
    <n v="382"/>
    <s v="CPS"/>
    <x v="1"/>
    <x v="1"/>
  </r>
  <r>
    <n v="72"/>
    <x v="16"/>
    <s v="ALPA-CD-072-2018"/>
    <s v="CPS PROFESIONALES"/>
    <s v="Presentación de oferta"/>
    <s v="25/01/2018 12:03 AM (UTC -5 horas)"/>
    <n v="25800000"/>
    <s v="Proceso adjudicado y celebrado"/>
    <s v="DIEGO LÓPEZ GUZMÁN"/>
    <n v="407"/>
    <s v="CPS"/>
    <x v="1"/>
    <x v="1"/>
  </r>
  <r>
    <n v="73"/>
    <x v="16"/>
    <s v="ALPA-CD-073-2018"/>
    <s v="CONTRATO DE PRESTACION DE SERVICIOS APOYO A A GESTIÓN "/>
    <s v="Presentación de oferta"/>
    <s v="24/01/2018 08:33 PM (UTC -5 horas)"/>
    <n v="23100000"/>
    <s v="Proceso adjudicado y celebrado"/>
    <s v="OLGA MILENA OSPINA MONSALVE"/>
    <n v="367"/>
    <s v="CPS"/>
    <x v="1"/>
    <x v="1"/>
  </r>
  <r>
    <n v="74"/>
    <x v="16"/>
    <s v="ALPA-CD-074-2018"/>
    <s v="CPS PROFESIONALES"/>
    <s v="Presentación de oferta"/>
    <s v="24/01/2018 09:00 PM (UTC -5 horas)"/>
    <n v="47300000"/>
    <s v="Proceso adjudicado y celebrado"/>
    <s v="VANESSA CASTILLO GIRALDO"/>
    <n v="370"/>
    <s v="CPS"/>
    <x v="1"/>
    <x v="1"/>
  </r>
  <r>
    <n v="75"/>
    <x v="16"/>
    <s v="ALPA-CD-075-2018"/>
    <s v="CPS PROFESIONALES"/>
    <s v="Presentación de oferta"/>
    <s v="24/01/2018 11:26 PM (UTC -5 horas)"/>
    <n v="47300000"/>
    <s v="Proceso adjudicado y celebrado"/>
    <s v="MARÍA ANTONIA TOVAR CONTRERAS"/>
    <n v="379"/>
    <s v="CPS"/>
    <x v="1"/>
    <x v="1"/>
  </r>
  <r>
    <n v="76"/>
    <x v="16"/>
    <s v="ALPA-CD-076-2018"/>
    <s v="CPS DE APOYO A LA GESTION "/>
    <s v="Presentación de oferta"/>
    <s v="24/01/2018 09:44 PM (UTC -5 horas)"/>
    <n v="23430000"/>
    <s v="Proceso adjudicado y celebrado"/>
    <s v="ANDRES FELIPE AMAYA RINCON"/>
    <n v="418"/>
    <s v="CPS"/>
    <x v="1"/>
    <x v="1"/>
  </r>
  <r>
    <n v="77"/>
    <x v="16"/>
    <s v="ALPA-CD-077-2018"/>
    <s v="CPS PROFESIONALES"/>
    <s v="Presentación de oferta"/>
    <s v="24/01/2018 10:12 PM (UTC -5 horas)"/>
    <n v="47300000"/>
    <s v="Proceso adjudicado y celebrado"/>
    <s v="JUAN ALBERTO CARO CARO"/>
    <n v="378"/>
    <s v="CPS"/>
    <x v="1"/>
    <x v="1"/>
  </r>
  <r>
    <n v="78"/>
    <x v="16"/>
    <s v="ALPA-CD-078-2018"/>
    <s v="CONTRATO DE PRESTACION DE SERVICIOS DE APOYO A LA GESTIÓN "/>
    <s v="Presentación de oferta"/>
    <s v="26/01/2018 01:49 PM (UTC -5 horas)"/>
    <n v="30800000"/>
    <s v="Proceso adjudicado y celebrado"/>
    <s v="RAFAEL SEGUNDO MIER DELGADILLO"/>
    <n v="423"/>
    <s v="CPS"/>
    <x v="1"/>
    <x v="1"/>
  </r>
  <r>
    <n v="79"/>
    <x v="16"/>
    <s v="ALPA-CD-079-2018"/>
    <s v="CPS PROFESIONALES"/>
    <s v="Presentación de oferta"/>
    <s v="24/01/2018 10:49 PM (UTC -5 horas)"/>
    <n v="31800000"/>
    <s v="Proceso adjudicado y celebrado"/>
    <s v="LILIANA PATRICIA GUTIÉRREZ SÁNCHEZ"/>
    <n v="390"/>
    <s v="CPS"/>
    <x v="1"/>
    <x v="1"/>
  </r>
  <r>
    <n v="80"/>
    <x v="16"/>
    <s v="ALPA-CD-080-2018"/>
    <s v="CONTRATO DE PRESTACION DE SERVICIOS PROFESIONALES "/>
    <s v="Presentación de oferta"/>
    <s v="25/01/2018 12:07 AM (UTC -5 horas)"/>
    <n v="47300000"/>
    <s v="Proceso adjudicado y celebrado"/>
    <s v="DIANA VIVIANA RESTREPO OROZCO"/>
    <n v="391"/>
    <s v="CPS"/>
    <x v="1"/>
    <x v="1"/>
  </r>
  <r>
    <n v="81"/>
    <x v="16"/>
    <s v="ALPA-CD-081-2018"/>
    <s v="CONTRATO DE PRESTACION DE SERVICIOS DE APOYO A LA GESTIÓN "/>
    <s v="Presentación de oferta"/>
    <s v="25/01/2018 12:39 AM (UTC -5 horas)"/>
    <n v="27500000"/>
    <s v="Proceso adjudicado y celebrado"/>
    <s v="ALEXANDER RUIZ CORTES"/>
    <n v="389"/>
    <s v="CPS"/>
    <x v="1"/>
    <x v="1"/>
  </r>
  <r>
    <n v="82"/>
    <x v="16"/>
    <s v="ALPA-CD-082-2018"/>
    <s v="CPS PROFESIONALES"/>
    <s v="Presentación de oferta"/>
    <s v="25/01/2018 12:37 AM (UTC -5 horas)"/>
    <n v="47300000"/>
    <s v="Proceso adjudicado y celebrado"/>
    <s v="JOHAN MAURICIO GARCÍA OTÁLORA"/>
    <n v="372"/>
    <s v="CPS"/>
    <x v="1"/>
    <x v="1"/>
  </r>
  <r>
    <n v="83"/>
    <x v="16"/>
    <s v="ALPA-CD-083-2018"/>
    <s v="CPS DE APOYO A LA GESTION"/>
    <s v="Presentación de oferta"/>
    <s v="25/01/2018 12:59 AM (UTC -5 horas)"/>
    <n v="30800000"/>
    <s v="Proceso adjudicado y celebrado"/>
    <s v="SANDRA CONSUELO NUÑEZ GOMEZ"/>
    <n v="373"/>
    <s v="CPS"/>
    <x v="1"/>
    <x v="1"/>
  </r>
  <r>
    <n v="84"/>
    <x v="16"/>
    <s v="ALPA-CD-084-2018"/>
    <s v="CONTRATO DE PRESTACION DE SERVICIOS "/>
    <s v="Presentación de oferta"/>
    <s v="26/01/2018 04:16 AM (UTC -5 horas)"/>
    <n v="22200000"/>
    <s v="Proceso adjudicado y celebrado"/>
    <s v="HERNAN FELIPE SOLANO GARCÍA"/>
    <n v="398"/>
    <s v="CPS"/>
    <x v="1"/>
    <x v="1"/>
  </r>
  <r>
    <n v="85"/>
    <x v="16"/>
    <s v="ALPA-CD-085-2018"/>
    <s v="CONTRATO DE PRESTACIÓN DE SERVICIOS"/>
    <s v="Presentación de oferta"/>
    <s v="25/01/2018 07:00 PM (UTC -5 horas)"/>
    <n v="22200000"/>
    <s v="Proceso adjudicado y celebrado"/>
    <s v="JERÓNIMO CÁRDENAS LINARES "/>
    <n v="386"/>
    <s v="CPS"/>
    <x v="1"/>
    <x v="1"/>
  </r>
  <r>
    <n v="86"/>
    <x v="16"/>
    <s v="ALPA-CD-086-2018"/>
    <s v="CONTRATATO DE PRESTACIÓN DE SERVICIOS "/>
    <s v="Presentación de oferta"/>
    <s v="26/01/2018 04:28 AM (UTC -5 horas)"/>
    <n v="22200000"/>
    <s v="Proceso adjudicado y celebrado"/>
    <s v="CAMILO VARELA"/>
    <n v="411"/>
    <s v="CPS"/>
    <x v="1"/>
    <x v="1"/>
  </r>
  <r>
    <n v="87"/>
    <x v="16"/>
    <s v="ALPA-CD-087-2018"/>
    <s v="CONTRATACIÓN DE PRESTACIÓN DE SERVICOS "/>
    <s v="Presentación de oferta"/>
    <s v="26/01/2018 04:37 AM (UTC -5 horas)"/>
    <n v="22200000"/>
    <s v="Proceso adjudicado y celebrado"/>
    <s v="GLADYS MEDINA GARCÍA"/>
    <n v="410"/>
    <s v="CPS"/>
    <x v="1"/>
    <x v="1"/>
  </r>
  <r>
    <n v="88"/>
    <x v="16"/>
    <s v="ALPA-CD-088-2018"/>
    <s v="CONTRATO DE PRESTACIÓN DE SERVICIOS "/>
    <s v="Presentación de oferta"/>
    <s v="26/01/2018 05:11 AM (UTC -5 horas)"/>
    <n v="22200000"/>
    <s v="Proceso adjudicado y celebrado"/>
    <s v="ROMAN ALEJANDRO CHACON GALEANO "/>
    <n v="396"/>
    <s v="CPS"/>
    <x v="1"/>
    <x v="1"/>
  </r>
  <r>
    <n v="89"/>
    <x v="16"/>
    <s v="ALPA-CD-089-2018"/>
    <s v="CONTRATO DE PRESTACIÓN SERVICIOS "/>
    <s v="Presentación de oferta"/>
    <s v="26/01/2018 05:00 AM (UTC -5 horas)"/>
    <n v="22200000"/>
    <s v="Proceso adjudicado y celebrado"/>
    <s v="HENRY GIANCARLO GUEVARA MILA"/>
    <n v="408"/>
    <s v="CPS"/>
    <x v="1"/>
    <x v="1"/>
  </r>
  <r>
    <n v="90"/>
    <x v="16"/>
    <s v="ALPA-CD-090-2018"/>
    <s v="CONTRATO DE PŔESTACIÓN DE SERVICIOS "/>
    <s v="Presentación de oferta"/>
    <s v="25/01/2018 12:35 PM (UTC -5 horas)"/>
    <n v="22200000"/>
    <s v="Proceso adjudicado y celebrado"/>
    <s v="ROSSEMBERTH GUTIERREZ"/>
    <n v="381"/>
    <s v="CPS"/>
    <x v="1"/>
    <x v="1"/>
  </r>
  <r>
    <n v="91"/>
    <x v="16"/>
    <s v="ALPA-CD-091-2018"/>
    <s v="CONTRATO DE PRESTACIÓN DE SERVICIOS "/>
    <s v="Presentación de oferta"/>
    <s v="26/01/2018 05:39 AM (UTC -5 horas)"/>
    <n v="22200000"/>
    <s v="Proceso adjudicado y celebrado"/>
    <s v="OLGA LUCIA URREGO LEON"/>
    <n v="395"/>
    <s v="CPS"/>
    <x v="1"/>
    <x v="1"/>
  </r>
  <r>
    <n v="92"/>
    <x v="16"/>
    <s v="ALPA-CD-092-2018"/>
    <s v="CONTRATO DE PRESTACION DE SERVICIOS"/>
    <s v="Presentación de oferta"/>
    <s v="25/01/2018 02:31 PM (UTC -5 horas)"/>
    <n v="22200000"/>
    <s v="Proceso adjudicado y celebrado"/>
    <s v="JAIRSIÑIHO GUTIÉRREZ"/>
    <n v="383"/>
    <s v="CPS"/>
    <x v="1"/>
    <x v="1"/>
  </r>
  <r>
    <n v="93"/>
    <x v="16"/>
    <s v="ALPA-CD-093-2018"/>
    <s v="CONTRATO DE PRESTACION DE SERVICIO"/>
    <s v="Presentación de oferta"/>
    <s v="25/01/2018 03:24 PM (UTC -5 horas)"/>
    <n v="22200000"/>
    <s v="Proceso adjudicado y celebrado"/>
    <s v="WILLIAM FERNANDO QUICENO WALTERO _x000a_"/>
    <n v="387"/>
    <s v="CPS"/>
    <x v="1"/>
    <x v="1"/>
  </r>
  <r>
    <n v="94"/>
    <x v="16"/>
    <s v="ALPA-CD-094-2018"/>
    <s v="CONTRATO DE PRESTACIÓN DE SERVICIOS"/>
    <s v="Presentación de oferta"/>
    <s v="25/01/2018 01:45 PM (UTC -5 horas)"/>
    <n v="22200000"/>
    <s v="Proceso adjudicado y celebrado"/>
    <s v="JAVIER ANDRES SANDOVAL BELLO"/>
    <n v="394"/>
    <s v="CPS"/>
    <x v="1"/>
    <x v="1"/>
  </r>
  <r>
    <n v="95"/>
    <x v="16"/>
    <s v="ALPA-CD-095-2018"/>
    <s v="CONTRATO DE PRESTACIÓN DE SERVICIOS DE APOYO A LA GESTIÓN "/>
    <s v="Presentación de oferta"/>
    <s v="25/01/2018 01:32 AM (UTC -5 horas)"/>
    <n v="22200000"/>
    <s v="Proceso adjudicado y celebrado"/>
    <s v="HENRY JHONATAN ROMERO TORRES"/>
    <n v="393"/>
    <s v="CPS"/>
    <x v="1"/>
    <x v="1"/>
  </r>
  <r>
    <n v="96"/>
    <x v="16"/>
    <s v="ALPA-CD-096-2018"/>
    <s v="CONTRATO PRESTACIÓN DE SERVICIOS"/>
    <s v="Presentación de oferta"/>
    <s v="26/01/2018 06:35 AM (UTC -5 horas)"/>
    <n v="22200000"/>
    <s v="Proceso adjudicado y celebrado"/>
    <s v="OSCAR LEONARDO PINEDA ORTIZ"/>
    <n v="403"/>
    <s v="CPS"/>
    <x v="1"/>
    <x v="1"/>
  </r>
  <r>
    <n v="97"/>
    <x v="16"/>
    <s v="ALPA-CD-097-2018"/>
    <s v="CONTRATOS DE PRESTACION DE SERVIOS "/>
    <s v="Presentación de oferta"/>
    <s v="26/01/2018 07:05 AM (UTC -5 horas)"/>
    <n v="22200000"/>
    <s v="Proceso adjudicado y celebrado"/>
    <s v="LUIS CARLOS JAMES ERAZO BARRERO"/>
    <n v="402"/>
    <s v="CPS"/>
    <x v="1"/>
    <x v="1"/>
  </r>
  <r>
    <n v="98"/>
    <x v="16"/>
    <s v="ALPA-CD-098-2018"/>
    <s v="CONTRATO DE PRESTACIÓN DE SERVICIOS"/>
    <s v="Presentación de oferta"/>
    <s v="25/01/2018 11:30 PM (UTC -5 horas)"/>
    <n v="22200000"/>
    <s v="Proceso adjudicado y celebrado"/>
    <s v="OSCAR SANTIAGO DUARTE ROA"/>
    <n v="406"/>
    <s v="CPS"/>
    <x v="1"/>
    <x v="1"/>
  </r>
  <r>
    <n v="99"/>
    <x v="16"/>
    <s v="ALPA-CD-099-2018"/>
    <s v="CONTRATO DE PRESTACIÓN DE SERVICIOS "/>
    <s v="Presentación de oferta"/>
    <s v="26/01/2018 07:39 AM (UTC -5 horas)"/>
    <n v="22200000"/>
    <s v="Proceso adjudicado y celebrado"/>
    <s v="JUAN SEBASTIAN RODRÍGUEZ LEON"/>
    <n v="405"/>
    <s v="CPS"/>
    <x v="1"/>
    <x v="1"/>
  </r>
  <r>
    <n v="0"/>
    <x v="16"/>
    <s v="ALPA-CM-100-2018"/>
    <s v="CONTRATO DE PRESTACION DE SERVICIOS "/>
    <s v="Presentación de oferta"/>
    <s v="25/01/2018 10:17 PM (UTC -5 horas)"/>
    <n v="0"/>
    <s v="Proceso adjudicado y celebrado"/>
    <s v="SIN ADJUDICAR"/>
    <s v="N/A"/>
    <s v="N/A"/>
    <x v="0"/>
    <x v="0"/>
  </r>
  <r>
    <n v="100"/>
    <x v="16"/>
    <s v="ALPA-CD-101-2018"/>
    <s v="CONTRATO DE PRESTACIÓN DE SERVICIOS "/>
    <s v="Presentación de oferta"/>
    <s v="26/01/2018 08:24 AM (UTC -5 horas)"/>
    <n v="22200000"/>
    <s v="Proceso adjudicado y celebrado"/>
    <s v="CARLOS EDUARDO PEÑA"/>
    <n v="409"/>
    <s v="CPS"/>
    <x v="1"/>
    <x v="1"/>
  </r>
  <r>
    <n v="101"/>
    <x v="16"/>
    <s v="ALPA-CD-102-2018"/>
    <s v="CONTRATO DE PRESTACIÓN DE SERVICIOS "/>
    <s v="Presentación de oferta"/>
    <s v="25/01/2018 11:05 PM (UTC -5 horas)"/>
    <n v="22200000"/>
    <s v="Proceso adjudicado y celebrado"/>
    <s v="JOSE ARCADIO DAZA GARZON"/>
    <n v="397"/>
    <s v="CPS"/>
    <x v="1"/>
    <x v="1"/>
  </r>
  <r>
    <n v="102"/>
    <x v="16"/>
    <s v="ALPA-CD-103-2018"/>
    <s v="CONTRATO DE PRESTACION DE SERVICIOS PROFESIONALES "/>
    <s v="Presentación de oferta"/>
    <s v="25/01/2018 01:17 AM (UTC -5 horas)"/>
    <n v="30800000"/>
    <s v="Proceso adjudicado y celebrado"/>
    <s v="JHIN HENRY ARENAS MARTÍNEZ"/>
    <n v="377"/>
    <s v="CPS"/>
    <x v="1"/>
    <x v="1"/>
  </r>
  <r>
    <n v="103"/>
    <x v="16"/>
    <s v="ALPA-CD-104-2018"/>
    <s v="CPS PROFESIONALES"/>
    <s v="Presentación de oferta"/>
    <s v="25/01/2018 06:27 PM (UTC -5 horas)"/>
    <n v="47300000"/>
    <s v="Proceso adjudicado y celebrado"/>
    <s v="EDWARD STIVEN BARRERA GONZALEZ"/>
    <n v="417"/>
    <s v="CPS"/>
    <x v="1"/>
    <x v="1"/>
  </r>
  <r>
    <n v="104"/>
    <x v="16"/>
    <s v="ALPA-CD-105-2018"/>
    <s v="CPS DE APOYO A LA GESTIÓN"/>
    <s v="Presentación de oferta"/>
    <s v="25/01/2018 01:38 AM (UTC -5 horas)"/>
    <n v="27500000"/>
    <s v="Proceso adjudicado y celebrado"/>
    <s v="GENESIS LIGI BENAZHIR SERNA GARCES"/>
    <n v="376"/>
    <s v="CPS"/>
    <x v="1"/>
    <x v="1"/>
  </r>
  <r>
    <n v="105"/>
    <x v="16"/>
    <s v="ALPA-CD-106-2018"/>
    <s v="CONTRATO DE PRESTACIÓN DE SERVICIOS"/>
    <s v="Presentación de oferta"/>
    <s v="25/01/2018 02:09 AM (UTC -5 horas)"/>
    <n v="22200000"/>
    <s v="Proceso adjudicado y celebrado"/>
    <s v="YERALDIN LISETT DIAZ REINA "/>
    <n v="384"/>
    <s v="CPS"/>
    <x v="1"/>
    <x v="1"/>
  </r>
  <r>
    <n v="106"/>
    <x v="16"/>
    <s v="ALPA-CD-107-2018"/>
    <s v="CONTRATO DE PRESTACION DE SERVICIOS DE APOYO A LA GESTIÓN "/>
    <s v="Presentación de oferta"/>
    <s v="26/01/2018 12:01 PM (UTC -5 horas)"/>
    <n v="22200000"/>
    <s v="Proceso adjudicado y celebrado"/>
    <s v="DIANA LUCIA SANCHEZ PEREZ"/>
    <n v="404"/>
    <s v="CPS"/>
    <x v="1"/>
    <x v="1"/>
  </r>
  <r>
    <n v="107"/>
    <x v="16"/>
    <s v="ALPA-CD-108-2018"/>
    <s v="CPS PROFESIONALES"/>
    <s v="Presentación de oferta"/>
    <s v="25/01/2018 02:08 AM (UTC -5 horas)"/>
    <n v="53000000"/>
    <s v="Proceso adjudicado y celebrado"/>
    <s v="BEATRIZ HELENA PÉREZ PARRA"/>
    <n v="374"/>
    <s v="CPS"/>
    <x v="1"/>
    <x v="1"/>
  </r>
  <r>
    <n v="108"/>
    <x v="16"/>
    <s v="ALPA-CD-109-2018"/>
    <s v="CPS PROFESIONALES"/>
    <s v="Presentación de oferta"/>
    <s v="25/01/2018 09:40 AM (UTC -5 horas)"/>
    <n v="53000000"/>
    <s v="Proceso adjudicado y celebrado"/>
    <s v="NELCY LUCIA PRIETO TRIANA"/>
    <n v="440"/>
    <s v="CPS"/>
    <x v="1"/>
    <x v="1"/>
  </r>
  <r>
    <n v="109"/>
    <x v="16"/>
    <s v="ALPA-CD-110-2018"/>
    <s v="CPS PROFESIONALES"/>
    <s v="Presentación de oferta"/>
    <s v="25/01/2018 10:50 AM (UTC -5 horas)"/>
    <n v="25800000"/>
    <s v="Proceso adjudicado y celebrado"/>
    <s v="DIANA CAROLINA SARMIENTO BARRERA"/>
    <n v="385"/>
    <s v="CPS"/>
    <x v="1"/>
    <x v="1"/>
  </r>
  <r>
    <n v="110"/>
    <x v="16"/>
    <s v="ALPA-CD-111-2018"/>
    <s v="CPS PROFESIONALES"/>
    <s v="Presentación de oferta"/>
    <s v="26/01/2018 07:30 AM (UTC -5 horas)"/>
    <n v="31800000"/>
    <s v="Proceso adjudicado y celebrado"/>
    <s v="HERLY RESTREPO SOTO"/>
    <n v="401"/>
    <s v="CPS"/>
    <x v="1"/>
    <x v="1"/>
  </r>
  <r>
    <n v="111"/>
    <x v="16"/>
    <s v="ALPA-CD-112-2018"/>
    <s v="CONTRATO DE PRESTACIÓN DE SERVICIOS"/>
    <s v="Presentación de oferta"/>
    <s v="25/01/2018 08:29 PM (UTC -5 horas)"/>
    <n v="22200000"/>
    <s v="Proceso adjudicado y celebrado"/>
    <s v="HUGO ALEXANDER RUBIO HERRERA"/>
    <n v="392"/>
    <s v="CPS"/>
    <x v="1"/>
    <x v="1"/>
  </r>
  <r>
    <n v="112"/>
    <x v="16"/>
    <s v="ALPA-CD-113-2018"/>
    <s v="CPS PROFESIONALES"/>
    <s v="Presentación de oferta"/>
    <s v="26/01/2018 01:16 PM (UTC -5 horas)"/>
    <n v="25800000"/>
    <s v="Proceso adjudicado y celebrado"/>
    <s v="PAULA ANDREA SALCEDO MUÑOZ"/>
    <n v="413"/>
    <s v="CPS"/>
    <x v="1"/>
    <x v="1"/>
  </r>
  <r>
    <n v="113"/>
    <x v="16"/>
    <s v="ALPA-CD-114-2018"/>
    <s v="CPS PROFESIONALES"/>
    <s v="Presentación de oferta"/>
    <s v="26/01/2018 08:30 AM (UTC -5 horas)"/>
    <n v="25800000"/>
    <s v="Proceso adjudicado y celebrado"/>
    <s v="CARLOS ARTURO GRANADOS RODRÍGUEZ"/>
    <n v="414"/>
    <s v="CPS"/>
    <x v="1"/>
    <x v="1"/>
  </r>
  <r>
    <n v="114"/>
    <x v="16"/>
    <s v="ALPA-CD-115-2018"/>
    <s v="CONTRATO DE PRESTACION DE SERVICIOS PROFESIONALES "/>
    <s v="Presentación de oferta"/>
    <s v="26/01/2018 07:43 AM (UTC -5 horas)"/>
    <n v="47300000"/>
    <s v="Proceso adjudicado y celebrado"/>
    <s v="CARLOS MARIO TORRENTE PUPO"/>
    <n v="412"/>
    <s v="CPS"/>
    <x v="1"/>
    <x v="1"/>
  </r>
  <r>
    <n v="115"/>
    <x v="16"/>
    <s v="ALPA-CD-116-2018"/>
    <s v="CONTRATO DE PRESTACIÓN DE SERVICIOS "/>
    <s v="Presentación de oferta"/>
    <s v="26/01/2018 04:04 AM (UTC -5 horas)"/>
    <n v="22200000"/>
    <s v="Proceso adjudicado y celebrado"/>
    <s v="ADRIANA MARIA SALAZAR VASQUEZ"/>
    <n v="399"/>
    <s v="CPS"/>
    <x v="1"/>
    <x v="1"/>
  </r>
  <r>
    <n v="116"/>
    <x v="16"/>
    <s v="ALPA-CD-117-2018"/>
    <s v="CPS PROFESIONALES"/>
    <s v="Presentación de oferta"/>
    <s v="26/01/2018 06:46 AM (UTC -5 horas)"/>
    <n v="45000000"/>
    <s v="Proceso adjudicado y celebrado"/>
    <s v="MAROLYM YISELH BERNAL TORO"/>
    <n v="400"/>
    <s v="CPS"/>
    <x v="1"/>
    <x v="1"/>
  </r>
  <r>
    <n v="117"/>
    <x v="16"/>
    <s v="ALPA-CD-118-2018"/>
    <s v="CPS DE APOYO A LA GESTION"/>
    <s v="Presentación de oferta"/>
    <s v="26/01/2018 02:10 PM (UTC -5 horas)"/>
    <n v="22200000"/>
    <s v="Proceso adjudicado y celebrado"/>
    <s v="JORGE MARIO ALVAREZ TORRADO"/>
    <n v="416"/>
    <s v="CPS"/>
    <x v="1"/>
    <x v="1"/>
  </r>
  <r>
    <n v="118"/>
    <x v="16"/>
    <s v="ALPA-CD-119-2018"/>
    <s v="CPS PROFESIONALES"/>
    <s v="Presentación de oferta"/>
    <s v="26/01/2018 04:00 PM (UTC -5 horas)"/>
    <n v="47300000"/>
    <s v="Proceso adjudicado y celebrado"/>
    <s v="FREDY ALONSO RODRIGUEZ MARTINEZ"/>
    <n v="420"/>
    <s v="CPS"/>
    <x v="1"/>
    <x v="1"/>
  </r>
  <r>
    <n v="119"/>
    <x v="16"/>
    <s v="ALPA-CD-120-2018"/>
    <s v="CPS PROFESIONALES"/>
    <s v="Presentación de oferta"/>
    <s v="26/01/2018 05:00 PM (UTC -5 horas)"/>
    <n v="25800000"/>
    <s v="Proceso adjudicado y celebrado"/>
    <s v="LUISA FERNANDA MALAGON GOMEZ"/>
    <n v="424"/>
    <s v="CPS"/>
    <x v="1"/>
    <x v="1"/>
  </r>
  <r>
    <n v="120"/>
    <x v="16"/>
    <s v="ALPA-CD-121-2018"/>
    <s v="CONTRATO DE PRESTACION DE SERVICIOS PROFESIONALES "/>
    <s v="Presentación de oferta"/>
    <s v="26/01/2018 06:56 PM (UTC -5 horas)"/>
    <n v="53000000"/>
    <s v="Proceso adjudicado y celebrado"/>
    <s v="LINA MARIA MOJICA FRIEDE"/>
    <n v="421"/>
    <s v="CPS"/>
    <x v="1"/>
    <x v="1"/>
  </r>
  <r>
    <n v="121"/>
    <x v="16"/>
    <s v="ALPA-CD-122-2018"/>
    <s v="CPS DE APOYO A LA GESTION "/>
    <s v="Presentación de oferta"/>
    <s v="26/01/2018 06:54 PM (UTC -5 horas)"/>
    <n v="30800000"/>
    <s v="Proceso adjudicado y celebrado"/>
    <s v="PAULA DAZA GARCIA "/>
    <n v="422"/>
    <s v="CPS"/>
    <x v="1"/>
    <x v="1"/>
  </r>
  <r>
    <n v="122"/>
    <x v="16"/>
    <s v="ALPA-CD-123-2018"/>
    <s v="CPS PROFESIONALES"/>
    <s v="Presentación de oferta"/>
    <s v="26/01/2018 07:50 PM (UTC -5 horas)"/>
    <n v="47300000"/>
    <s v="Proceso adjudicado y celebrado"/>
    <s v="MAURICIO FORERO SILVA"/>
    <n v="425"/>
    <s v="CPS"/>
    <x v="1"/>
    <x v="1"/>
  </r>
  <r>
    <n v="123"/>
    <x v="16"/>
    <s v="ALPA-CD-124-2018"/>
    <s v="CONTRATO DE PRESTACION DE SERVICIOS DE APOYO A LA GESTIÓN "/>
    <s v="Presentación de oferta"/>
    <s v="26/01/2018 07:58 PM (UTC -5 horas)"/>
    <n v="22200000"/>
    <s v="Proceso adjudicado y celebrado"/>
    <s v="LEONARDO ALBERTO VARGAS DIAS"/>
    <n v="426"/>
    <s v="CPS"/>
    <x v="1"/>
    <x v="1"/>
  </r>
  <r>
    <n v="124"/>
    <x v="16"/>
    <s v="ALPA-CD-125-2018"/>
    <s v="CPS DE APOYO A LA GESTION "/>
    <s v="Presentación de oferta"/>
    <s v="26/01/2018 08:26 PM (UTC -5 horas)"/>
    <n v="30800000"/>
    <s v="Proceso adjudicado y celebrado"/>
    <s v="JUAN SEBASTÍAN RENTERIA VARGAS"/>
    <n v="429"/>
    <s v="CPS"/>
    <x v="1"/>
    <x v="1"/>
  </r>
  <r>
    <n v="125"/>
    <x v="16"/>
    <s v="ALPA-CD-126-2018"/>
    <s v="CONTRATO DE PRESTACION DE SERVICIOS PROFESIONALES "/>
    <s v="Presentación de oferta"/>
    <s v="26/01/2018 09:47 PM (UTC -5 horas)"/>
    <n v="25800000"/>
    <s v="Proceso adjudicado y celebrado"/>
    <s v="NAZLY YANETH CUBIDES NEIRA"/>
    <n v="428"/>
    <s v="CPS"/>
    <x v="1"/>
    <x v="1"/>
  </r>
  <r>
    <n v="126"/>
    <x v="16"/>
    <s v="ALPA-CD-144-2018"/>
    <s v="CONTRATO DE PRESTACION DE SERVICIOS PROFESIONALES "/>
    <s v="Presentación de oferta"/>
    <s v="17/08/2018 03:40 PM (UTC -5 horas)"/>
    <n v="19206666"/>
    <s v="Proceso adjudicado y celebrado"/>
    <s v="CLAUDIA PATRICIA VALLEJO GUTIERREZ"/>
    <n v="603"/>
    <s v="CPS"/>
    <x v="1"/>
    <x v="1"/>
  </r>
  <r>
    <n v="127"/>
    <x v="16"/>
    <s v="ALPA-CD-145-2018"/>
    <s v="CONTRATO DE PRESTACION DE SERVICIOS PROFESIONALES "/>
    <s v="Presentación de oferta"/>
    <s v="17/08/2018 05:19 PM (UTC -5 horas)"/>
    <n v="19206666"/>
    <s v="Proceso adjudicado y celebrado"/>
    <s v="EDNA ROCIO CASTIBLANCO CASTELLANOS"/>
    <n v="604"/>
    <s v="CPS"/>
    <x v="1"/>
    <x v="1"/>
  </r>
  <r>
    <n v="128"/>
    <x v="16"/>
    <s v="ALPA-CD-146-2018"/>
    <s v="CONTRATO DE PRESTACION DE SERVICIOS DE APOYO A LA GESTIÓN "/>
    <s v="Presentación de oferta"/>
    <s v="03/09/2018 10:24 AM (UTC -5 horas)"/>
    <n v="6800000"/>
    <s v="Proceso adjudicado y celebrado"/>
    <s v="DANIEL RICARDO HURTADO BAUTISTA"/>
    <n v="627"/>
    <s v="CPS"/>
    <x v="1"/>
    <x v="1"/>
  </r>
  <r>
    <n v="129"/>
    <x v="16"/>
    <s v="ALPA-CD-147-2018"/>
    <s v="CONTRATO DE PRESTACION DE SERVICIOS PROFESIONALES "/>
    <s v="Presentación de oferta"/>
    <s v="03/09/2018 10:42 AM (UTC -5 horas)"/>
    <n v="26580000"/>
    <s v="Proceso adjudicado y celebrado"/>
    <s v=" ANA MARIA MAZO LOPEZ"/>
    <n v="626"/>
    <s v="CPS"/>
    <x v="1"/>
    <x v="1"/>
  </r>
  <r>
    <n v="130"/>
    <x v="16"/>
    <s v="ALPA-CD-175-2018"/>
    <s v="CONTRATO DE PRESTACION DE SERVICIOS PROFESIONALES"/>
    <s v="Presentación de oferta"/>
    <s v="01/11/2018 04:17 PM (UTC -5 horas)"/>
    <n v="12000000"/>
    <s v="Proceso adjudicado y celebrado"/>
    <s v="NAZLY YANETH CUBIDES NEIRA"/>
    <m/>
    <s v="CPS"/>
    <x v="1"/>
    <x v="0"/>
  </r>
  <r>
    <n v="131"/>
    <x v="16"/>
    <s v="ALPA-CD-178-2018"/>
    <s v="PRESTACIÓN DE SERVICIOS PROFESIONALES "/>
    <s v="Presentación de oferta"/>
    <s v="09/11/2018 01:17 PM (UTC -5 horas)"/>
    <n v="7453000"/>
    <s v="Proceso adjudicado y celebrado"/>
    <s v="PAULA ANDREA SALCEDO MUÑOZ"/>
    <m/>
    <s v="CPS"/>
    <x v="1"/>
    <x v="0"/>
  </r>
  <r>
    <n v="132"/>
    <x v="16"/>
    <s v="ALPA-CD-179-2018."/>
    <s v="PRESTACION DE SERVICIOS PROFESIONALES"/>
    <s v="Presentación de oferta"/>
    <s v="13/11/2018 10:54 AM (UTC -5 horas)"/>
    <n v="9186667"/>
    <s v="Proceso adjudicado y celebrado"/>
    <s v="GIOVANNI VALDES OSORIO"/>
    <m/>
    <s v="CPS"/>
    <x v="1"/>
    <x v="0"/>
  </r>
  <r>
    <n v="133"/>
    <x v="16"/>
    <s v="ALPA-CD-180-2018"/>
    <s v="CONTRATO DE PRESTACIÓN DE SERVICIOS PROFESIONALES "/>
    <s v="Presentación de oferta"/>
    <s v="09/11/2018 03:26 PM (UTC -5 horas)"/>
    <n v="7453000"/>
    <s v="Proceso adjudicado y celebrado"/>
    <s v="Carlos Arturo Granados Rodriguez"/>
    <m/>
    <s v="CPS"/>
    <x v="1"/>
    <x v="0"/>
  </r>
  <r>
    <n v="134"/>
    <x v="16"/>
    <s v="ALPA-CD-181-2018"/>
    <s v="CONTRATO DE PRESTACION DE SERVICIOS PROFESIONALES "/>
    <s v="Presentación de oferta"/>
    <s v="13/11/2018 03:31 PM (UTC -5 horas)"/>
    <n v="7453000"/>
    <s v="Proceso adjudicado y celebrado"/>
    <s v="LUISA FERNANDA MALAGON GOMEZ"/>
    <m/>
    <s v="CPS"/>
    <x v="1"/>
    <x v="0"/>
  </r>
  <r>
    <n v="135"/>
    <x v="16"/>
    <s v="ALPA-SAMC-002-2018 "/>
    <s v="TELEFONIA IP ALCALDIA PUENTE ARANDA"/>
    <s v="Presentación de oferta"/>
    <s v="04/04/2018 02:18 PM (UTC -5 horas)"/>
    <n v="47828158"/>
    <s v="Proceso adjudicado y celebrado"/>
    <s v=" COLOMBIANA DE TELEFONOS Y SISTEMAS LTDA."/>
    <n v="525"/>
    <s v="OTROS"/>
    <x v="4"/>
    <x v="1"/>
  </r>
  <r>
    <n v="0"/>
    <x v="16"/>
    <s v="ALPA-LP-006-2018"/>
    <s v="CONTRATAR A PRECIOS UNITARIOS FIJOS, SIN FÓRMULA DE AJUSTE Y A MONTO AGOTABLE LOS DIAGNOSTICOS E INTERVENCIÓN DEL MANTENIMIENTO, REHABILITACIÓN, RECONSTRUCCIÓN Y ACCIONES DE MOVILIDAD PARA LA MALLA VIAL Y EL ESPACIO PÚBLICO DE LA LOCALIDAD DE PUENTE ARANDA EN LA CIUDAD DE BOGOTÁ D.C."/>
    <s v="Presentación de oferta"/>
    <s v="PUBLICADO EN SECOP I - 15/05/2018"/>
    <n v="0"/>
    <s v="DECLARADO DESIERO"/>
    <s v="PROCESO DECLARADO DESIERTO"/>
    <m/>
    <s v="MALLA VIAL "/>
    <x v="7"/>
    <x v="4"/>
  </r>
  <r>
    <n v="136"/>
    <x v="16"/>
    <s v="ALPA-LP-007-2018"/>
    <s v="EJECUTAR A PRECIOS UNITARIOS FIJOS, SIN FÓRMULA DE AJUSTE Y A MONTO AGOTABLE EL MANTENIMIENTO, REMODELACIÓN, ADECUACIÓN, RECUPERACIÓN INTEGRAL PREVENTIVA Y CORRECTIVA E INFRAESTRUCTURA FÍSICA DE LOS PARQUES CATALOGADOS COMO VECINALES Y DE BOLSILLO UBICADOS EN LA LOCALIDAD DE PUENTE ARANDA, QUE ESTÉN DEBIDAMENTE CERTIFICADOS Y GEO-REFERENCIADOS POR EL IDRD Y EL DADEP Y QUE PERTENEZCAN AL SISTEMA DISTRITAL DE PARQUES Y ESCENARIOS DEL DISTRITO CAPITAL"/>
    <s v="Presentación de oferta"/>
    <s v="PUBLICADO EN SECOP I - 16/05/2018"/>
    <n v="1700000000"/>
    <s v="Proceso adjudicado y celebrado"/>
    <s v="CONSORCIO PARQUES 2018"/>
    <n v="599"/>
    <s v="PARQUES"/>
    <x v="7"/>
    <x v="1"/>
  </r>
  <r>
    <n v="137"/>
    <x v="16"/>
    <s v="ALPA-CMA-008-2018"/>
    <s v="INTERVENTORIA MALLA VIAL "/>
    <s v="Presentación de oferta"/>
    <s v="08/06/2018 11:36 AM (UTC -5 horas)"/>
    <n v="971200000"/>
    <s v="Proceso adjudicado y celebrado"/>
    <s v=" INTERSA S.A."/>
    <n v="601"/>
    <s v="MALLA VIAL "/>
    <x v="2"/>
    <x v="1"/>
  </r>
  <r>
    <n v="138"/>
    <x v="16"/>
    <s v="ALPA-CMA-009-2018"/>
    <s v="INTERVENTORIA DE PARQUES 2018"/>
    <s v="Presentación de oferta"/>
    <s v="08/06/2018 02:51 PM (UTC -5 horas)"/>
    <n v="169996736"/>
    <s v="Proceso adjudicado y celebrado"/>
    <s v="ELSA TORRES ARENALES "/>
    <n v="602"/>
    <s v="PARQUES"/>
    <x v="2"/>
    <x v="1"/>
  </r>
  <r>
    <n v="139"/>
    <x v="16"/>
    <s v="ALPA-IPMC-012-2018"/>
    <s v="RECUPERACION DEL JARDIN VERTICAL ALCALDIA LOCAL"/>
    <s v="Presentación de oferta"/>
    <s v="11/07/2018 05:14 PM (UTC -5 horas)"/>
    <n v="12381000"/>
    <s v="Proceso adjudicado y celebrado"/>
    <s v="Jardines Urbanos SAS"/>
    <n v="596"/>
    <s v="OTROS"/>
    <x v="3"/>
    <x v="1"/>
  </r>
  <r>
    <n v="140"/>
    <x v="16"/>
    <s v="ALPA-IPMC-013-2018"/>
    <s v="INSTALACIÓN DE LUMINARIAS LED"/>
    <s v="Presentación de oferta"/>
    <s v="12/07/2018 12:00 PM (UTC -5 horas)"/>
    <n v="14994000"/>
    <s v="Proceso adjudicado y celebrado"/>
    <s v="ALEXANDER BERNAL NEMOGA"/>
    <n v="600"/>
    <s v="OTROS"/>
    <x v="3"/>
    <x v="1"/>
  </r>
  <r>
    <n v="141"/>
    <x v="16"/>
    <s v="ALPA-SAMC-017-2018"/>
    <s v="CAMPAMENTOS ESTUDIANTILES "/>
    <s v="Presentación de oferta"/>
    <s v="31/07/2018 11:42 AM (UTC -5 horas)"/>
    <n v="81066976"/>
    <s v="Proceso adjudicado y celebrado"/>
    <s v=" CARLOS ALBERTO PINZON MOLINA"/>
    <n v="629"/>
    <s v="OTROS"/>
    <x v="4"/>
    <x v="1"/>
  </r>
  <r>
    <n v="142"/>
    <x v="16"/>
    <s v="ALPA-SAMC-018-2018"/>
    <s v="CONMEMORACIÓN DIA DE LA FAMILIA Y DIA DEL ADULTO MAYOR"/>
    <s v="Presentación de oferta"/>
    <s v="31/07/2018 01:19 PM (UTC -5 horas)"/>
    <n v="64698582"/>
    <s v="Proceso adjudicado y celebrado"/>
    <s v="Corporación Estratégica en Gestión e Integración Colombia"/>
    <n v="632"/>
    <s v="OTROS"/>
    <x v="4"/>
    <x v="1"/>
  </r>
  <r>
    <n v="143"/>
    <x v="16"/>
    <s v="ALPA-SAMC-019-2018"/>
    <s v="CONMEMORACIONES DIA DE LA PERSONA CON DISCAPACIDAD, HALLOWEN Y DIA INTERNACIONAL NO VIOLENCIA CONTRA LA MUJER"/>
    <s v="Presentación de oferta"/>
    <s v="01/08/2018 07:41 PM (UTC -5 horas)"/>
    <n v="104149754"/>
    <s v="Proceso adjudicado y celebrado"/>
    <s v=" Fundación para el Desarrollo Social y Cultural Colombia Joven"/>
    <n v="639"/>
    <s v="OTROS"/>
    <x v="4"/>
    <x v="1"/>
  </r>
  <r>
    <n v="144"/>
    <x v="16"/>
    <s v="ALPA-SAMC-021-2018 "/>
    <s v="OLIMPIADAS PUENTEARANDINAS"/>
    <s v="Presentación de oferta"/>
    <s v="22/08/2018 03:13 PM (UTC -5 horas)"/>
    <n v="125603500"/>
    <s v="Proceso adjudicado y celebrado"/>
    <s v=" CORPORACION PUNTOS CARDINALES"/>
    <n v="641"/>
    <s v="OTROS"/>
    <x v="4"/>
    <x v="1"/>
  </r>
  <r>
    <n v="145"/>
    <x v="16"/>
    <s v="ALPA-CD-154-2018"/>
    <s v="CONVENIO INTERADMINISTRATIVO CENTRO ORQUESTAL "/>
    <s v="Presentación de oferta"/>
    <s v="17/09/2018 03:50 PM (UTC -5 horas)"/>
    <n v="453200000"/>
    <s v="Proceso adjudicado y celebrado"/>
    <s v="Fundacion Nacional Batuta"/>
    <n v="638"/>
    <s v="OTROS"/>
    <x v="9"/>
    <x v="1"/>
  </r>
  <r>
    <n v="146"/>
    <x v="16"/>
    <s v="ALPA-SAMC-015-2018"/>
    <s v="MALLA VIAL "/>
    <s v="Presentación de oferta"/>
    <s v="27/07/2018 04:01 PM (UTC -5 horas)"/>
    <n v="8734000000"/>
    <s v="Proceso adjudicado y celebrado"/>
    <s v="LUIS GABRIEL NIETO GARCIA"/>
    <n v="643"/>
    <s v="MALLA VIAL "/>
    <x v="4"/>
    <x v="1"/>
  </r>
  <r>
    <n v="147"/>
    <x v="16"/>
    <s v="ALPA-IPMC-037-2018"/>
    <s v="ALQUILER DE TRANPORTE TERRESTRE "/>
    <s v="Presentación de oferta"/>
    <s v="09/10/2018 06:10 PM (UTC -5 horas)"/>
    <n v="10800000"/>
    <s v="Proceso adjudicado y celebrado"/>
    <s v="TRANSPORTES ESPECIALES ALIADOS SAS"/>
    <n v="668"/>
    <s v="OTROS"/>
    <x v="3"/>
    <x v="1"/>
  </r>
  <r>
    <n v="148"/>
    <x v="16"/>
    <s v="ALPA-IPMC-032-2018"/>
    <s v="ADQUISICION ELEMENTOS TECNOLOGICOS"/>
    <s v="Presentación de oferta"/>
    <s v="02/10/2018 06:22 PM (UTC -5 horas)"/>
    <n v="7939680"/>
    <s v="Proceso adjudicado y celebrado"/>
    <s v=" VENTA EQUIPOS S.A.S"/>
    <n v="675"/>
    <s v="OTROS"/>
    <x v="3"/>
    <x v="1"/>
  </r>
  <r>
    <n v="149"/>
    <x v="16"/>
    <s v="ALPA-IPMC-028-2018"/>
    <s v="INTERVENTORIA AL PROCESO DE PREVENCION DE VIOLENCIAS Y PROMOCION DEL BUEN TRATO"/>
    <s v="Presentación de oferta"/>
    <s v="18/09/2018 08:41 AM (UTC -5 horas)"/>
    <n v="5459000"/>
    <s v="Proceso adjudicado y celebrado"/>
    <s v="ADRIANA KATHERINE GUTIÉRREZ TORRES"/>
    <n v="658"/>
    <s v="OTROS"/>
    <x v="3"/>
    <x v="1"/>
  </r>
  <r>
    <n v="150"/>
    <x v="16"/>
    <s v="ALPA-SAMC-020-2018"/>
    <s v="JUEGOS INTERCOLEGIADOS"/>
    <s v="Presentación de oferta"/>
    <s v="10/08/2018 07:45 AM (UTC -5 horas)"/>
    <n v="105632238"/>
    <s v="Proceso adjudicado y celebrado"/>
    <s v="CORPORACION FRACTAL"/>
    <n v="660"/>
    <s v="OTROS"/>
    <x v="4"/>
    <x v="1"/>
  </r>
  <r>
    <n v="151"/>
    <x v="16"/>
    <s v="ALPA-SAMC-022-2018 "/>
    <s v="PREVENCION DE VIOLENCIAS Y ACTIVIDADES DE BUEN TRATO "/>
    <s v="Presentación de oferta"/>
    <s v="24/08/2018 02:12 PM (UTC -5 horas)"/>
    <n v="59055733"/>
    <s v="Proceso adjudicado y celebrado"/>
    <s v=" CORPORACION COLOMBIA XXI"/>
    <n v="657"/>
    <s v="OTROS"/>
    <x v="4"/>
    <x v="1"/>
  </r>
  <r>
    <n v="152"/>
    <x v="16"/>
    <s v="ALPA-SAMC-024-2018"/>
    <s v="ADECUACION DE DOS (2) JARDINES INFANTILES"/>
    <s v="Presentación de oferta"/>
    <s v="11/09/2018 01:28 PM (UTC -5 horas)"/>
    <n v="156165611"/>
    <s v="Proceso adjudicado y celebrado"/>
    <s v=" EPC ENERGY SAS"/>
    <s v="PENDIENTE RP"/>
    <s v="OTROS"/>
    <x v="4"/>
    <x v="2"/>
  </r>
  <r>
    <n v="153"/>
    <x v="16"/>
    <s v="ALPA-IPMC-033-2018"/>
    <s v="DIA DE LA AFROCOLOMBIANIDAD LOCALIDAD PUENTE ARANDA "/>
    <s v="Presentación de oferta"/>
    <s v="03/10/2018 03:44 PM (UTC -5 horas)"/>
    <n v="18858072"/>
    <s v="Proceso adjudicado y celebrado"/>
    <s v="LOGISTICS &amp; SERVICES S.A.S."/>
    <n v="673"/>
    <s v="OTROS"/>
    <x v="3"/>
    <x v="1"/>
  </r>
  <r>
    <s v="154_x000a_155"/>
    <x v="16"/>
    <s v="Orden de compra 32440 y 32449"/>
    <s v="COMPRA DE MOTOCICLETAS"/>
    <s v="Presentación de oferta"/>
    <d v="2018-10-26T00:00:00"/>
    <n v="434415704"/>
    <s v="Proceso adjudicado y celebrado"/>
    <s v=" 1) SUZUKI Motor de Colombia S.A._x000a_2) Incolmotos Yamaha S.A._x000a_"/>
    <s v="PENDIENTE RP"/>
    <s v="OTROS"/>
    <x v="6"/>
    <x v="2"/>
  </r>
  <r>
    <n v="156"/>
    <x v="16"/>
    <s v="ALPA-IPMC-042-2018"/>
    <s v="DIA ACCION COMUNAL"/>
    <s v="Presentación de oferta"/>
    <s v="26/10/2018 11:31 AM (UTC -5 horas)"/>
    <n v="16840600"/>
    <s v="Proceso adjudicado y celebrado"/>
    <s v="hye lawyers group sas"/>
    <s v="PENDIENTE RP"/>
    <s v="OTROS"/>
    <x v="3"/>
    <x v="2"/>
  </r>
  <r>
    <n v="157"/>
    <x v="16"/>
    <s v="ALPA-CMA-025-2018"/>
    <s v="CONSULTORIA PARQUES"/>
    <s v="Presentación de oferta"/>
    <s v="12/09/2018 01:11 PM (UTC -5 horas)"/>
    <n v="78000000"/>
    <s v="Proceso adjudicado y celebrado"/>
    <s v="PROCESO URBANO SAS"/>
    <s v="PENDIENTE RP"/>
    <s v="PARQUES"/>
    <x v="2"/>
    <x v="2"/>
  </r>
  <r>
    <n v="158"/>
    <x v="16"/>
    <s v="ALPA-CMA-026-2018"/>
    <s v="INTERVETORIA PARA LA CONSULTORIA DE PARQUES"/>
    <s v="Presentación de oferta"/>
    <s v="14/09/2018 12:16 PM (UTC -5 horas)"/>
    <n v="32000000"/>
    <s v="Proceso adjudicado y celebrado"/>
    <s v=" CONSORCIO PARQUES"/>
    <s v="PENDIENTE RP"/>
    <s v="PARQUES"/>
    <x v="2"/>
    <x v="2"/>
  </r>
  <r>
    <n v="159"/>
    <x v="16"/>
    <s v="ALPA-LP-027-2018"/>
    <s v="LICITACION CELEBRACION CUMPLEAÑOS PUENTE ARANDA Y NAVIDAD"/>
    <s v="Presentación de oferta"/>
    <s v="17/09/2018 12:48 PM (UTC -5 horas)"/>
    <n v="289296300"/>
    <s v="Proceso adjudicado y celebrado"/>
    <s v="  Asociación Arkambiental"/>
    <s v="PENDIENTE RP"/>
    <s v="OTROS"/>
    <x v="7"/>
    <x v="2"/>
  </r>
  <r>
    <n v="160"/>
    <x v="16"/>
    <s v="ALPÁ-SAMC-029-2018 "/>
    <s v="PUENTE ARANDA EXTREMA "/>
    <s v="Presentación de oferta"/>
    <s v="28/09/2018 03:53 PM (UTC -5 horas)"/>
    <n v="78518090"/>
    <s v="Proceso adjudicado y celebrado"/>
    <s v=" Citius Colombia"/>
    <s v="PENDIENTE RP"/>
    <s v="OTROS"/>
    <x v="4"/>
    <x v="2"/>
  </r>
  <r>
    <n v="161"/>
    <x v="16"/>
    <s v="ALPA-SASI-030-2018"/>
    <s v="DOTACION DE JARDINES"/>
    <s v="Presentación de oferta"/>
    <s v="26/09/2018 12:43 PM (UTC -5 horas)"/>
    <n v="28800000"/>
    <s v="Proceso adjudicado y celebrado"/>
    <s v="UT SS 2018"/>
    <s v="PENDIENTE RP"/>
    <s v="OTROS"/>
    <x v="5"/>
    <x v="2"/>
  </r>
  <r>
    <n v="162"/>
    <x v="16"/>
    <s v="ALPA-SAMC-039-2018"/>
    <s v="PROCESO DE PROMOCIÓN Y SENSIBILIZACIÓN EN LOS PARQUES DE LA LOCALIDAD "/>
    <s v="Presentación de oferta"/>
    <s v="10/10/2018 06:00 PM (UTC -5 horas)"/>
    <n v="98830615"/>
    <s v="Proceso adjudicado y celebrado"/>
    <s v="Corporación Estratégica en Gestión e Integración Colombia "/>
    <s v="PENDIENTE RP"/>
    <s v="OTROS"/>
    <x v="4"/>
    <x v="2"/>
  </r>
  <r>
    <n v="163"/>
    <x v="16"/>
    <s v="ALPA-CMA-036-2018 "/>
    <s v="CONSULTORIA CONSTRUCCION DE SALONES COMUNALES "/>
    <s v="Presentación de oferta"/>
    <s v="18/10/2018 06:11 PM (UTC -5 horas)"/>
    <n v="124000000"/>
    <s v="Proceso adjudicado y celebrado"/>
    <s v="CONSORCIO DISEÑO PUENTE ARANDA"/>
    <s v="PENDIENTE RP"/>
    <s v="OTROS"/>
    <x v="2"/>
    <x v="2"/>
  </r>
  <r>
    <n v="164"/>
    <x v="16"/>
    <s v="ALPA-LP-031-2018"/>
    <s v="ESCUELA DE FORMACION ARTISTICA - EFAPA."/>
    <s v="Presentación de oferta"/>
    <s v="01/10/2018 01:09 PM (UTC -5 horas)"/>
    <n v="267303901"/>
    <s v="Proceso adjudicado y celebrado"/>
    <s v="Asociación Arkambiental"/>
    <s v="PENDIENTE RP"/>
    <s v="OTROS"/>
    <x v="7"/>
    <x v="2"/>
  </r>
  <r>
    <n v="165"/>
    <x v="16"/>
    <s v="ALPA-CMA-038-2018"/>
    <s v="INTERVENTORIA DE LA CONSULTORIA PARA CONSTRUCCION DE 2 SALONES COMUNALES"/>
    <s v="Presentación de oferta"/>
    <s v="12/10/2018 09:36 AM (UTC -5 horas)"/>
    <n v="35000000"/>
    <s v="Proceso adjudicado y celebrado"/>
    <s v="TECAL INGENIERIA SAS"/>
    <s v="PENDIENTE RP"/>
    <s v="OTROS"/>
    <x v="2"/>
    <x v="2"/>
  </r>
  <r>
    <n v="166"/>
    <x v="16"/>
    <s v="LPA-SAMC-043-2018"/>
    <s v="FORTALECIMIENTO A LA PARTICIPACION "/>
    <s v="Presentación de observaciones"/>
    <s v="23/11/2018 12:03 PM (UTC -5 horas)"/>
    <n v="131716387.5"/>
    <s v="Publicado"/>
    <m/>
    <s v="SIN"/>
    <s v="OTROS"/>
    <x v="4"/>
    <x v="3"/>
  </r>
  <r>
    <n v="167"/>
    <x v="16"/>
    <s v="ALPA-CD-RES-699-2018"/>
    <s v="CONVENIO INTERADMINISTRATIVO EMBELLECIMIENTO ESPACIO PUBLICO"/>
    <s v="Presentación de oferta"/>
    <s v="29/11/2018 09:07 AM (UTC -5 horas)"/>
    <n v="229942930"/>
    <s v="Proceso adjudicado y celebrado"/>
    <s v="AGUAS DE BOGOTA S.A. E.S.P."/>
    <s v="PENDIENTE RP"/>
    <s v="OTROS"/>
    <x v="9"/>
    <x v="2"/>
  </r>
  <r>
    <n v="168"/>
    <x v="16"/>
    <s v="ALPA-SAMC-040-2018"/>
    <s v="SEMANA ENCUENTRO DE JUVENTUDES"/>
    <s v="Presentación de oferta"/>
    <s v="22/10/2018 06:11 PM (UTC -5 horas)"/>
    <n v="69922851"/>
    <s v="Proceso adjudicado y celebrado"/>
    <s v="CONVETUR S.A S"/>
    <s v="PENDIENTE RP"/>
    <s v="OTROS"/>
    <x v="4"/>
    <x v="2"/>
  </r>
  <r>
    <s v="N. PROCESOS"/>
    <x v="1"/>
    <n v="168"/>
    <m/>
    <s v="TOTAL"/>
    <m/>
    <n v="19235320417.5"/>
    <m/>
    <m/>
    <m/>
    <m/>
    <x v="8"/>
    <x v="5"/>
  </r>
  <r>
    <n v="1"/>
    <x v="17"/>
    <s v="FDLC-CPS-001-2018"/>
    <s v="CONTRATACIÓN DE SERVICIOS APOYO AL DESPACHO"/>
    <s v="Presentación de oferta"/>
    <s v="15/01/2018 04:55 PM (UTC -5 horas)"/>
    <n v="93670918"/>
    <s v="Proceso adjudicado y celebrado"/>
    <s v="RICARDO AYERBE PINO"/>
    <n v="193"/>
    <s v="CPS"/>
    <x v="1"/>
    <x v="1"/>
  </r>
  <r>
    <n v="2"/>
    <x v="17"/>
    <s v="FDLC-CPS-002-2018"/>
    <s v="CONTRATAR PRESTACIÓN DE SERVICIOS APOYO AL DESPACHO "/>
    <s v="Presentación de oferta"/>
    <s v="15/01/2018 04:55 PM (UTC -5 horas)"/>
    <n v="97967749"/>
    <s v="Proceso adjudicado y celebrado"/>
    <s v="MICHAEL OYUELA VARGAS"/>
    <n v="192"/>
    <s v="CPS"/>
    <x v="1"/>
    <x v="1"/>
  </r>
  <r>
    <n v="3"/>
    <x v="17"/>
    <s v="FDLC-CPS-003-2018"/>
    <s v="PRESTAR SERVICIOS ADMINISTRATIVOS Y ASISTENCIALES AL ÁREA DE GESTIÓN POLICIVA DE LA ALCALDÍA LOCAL DE LA CANDELARIA"/>
    <s v="Presentación de oferta"/>
    <s v="15/01/2018 06:59 PM (UTC -5 horas)"/>
    <n v="24921622"/>
    <s v="Proceso adjudicado y celebrado"/>
    <s v="NEREIDA HERNANDEZ FLOREZ"/>
    <n v="194"/>
    <s v="CPS"/>
    <x v="1"/>
    <x v="1"/>
  </r>
  <r>
    <n v="4"/>
    <x v="17"/>
    <s v="FDLC-CPS-004-2018"/>
    <s v="CONTRATACIÓN DE SERVICIOS PROFESIONALES "/>
    <s v="Presentación de oferta"/>
    <s v="16/01/2018 01:44 PM (UTC -5 horas)"/>
    <n v="71500000"/>
    <s v="Proceso adjudicado y celebrado"/>
    <s v="JHOANA ANDREA SALOMON CASTRO"/>
    <n v="196"/>
    <s v="CPS"/>
    <x v="1"/>
    <x v="1"/>
  </r>
  <r>
    <n v="5"/>
    <x v="17"/>
    <s v="FDLC-CPS-005-2018"/>
    <s v="CONTRATAR PRESTACIÓN DE SERVICIOS DE APOYO OFICINA DE CONTRATACIÓN"/>
    <s v="Presentación de oferta"/>
    <s v="16/01/2018 04:03 PM (UTC -5 horas)"/>
    <n v="46405777"/>
    <s v="Proceso adjudicado y celebrado"/>
    <s v="WENDY LORENA RAMIREZ ESPITIA"/>
    <n v="197"/>
    <s v="CPS"/>
    <x v="1"/>
    <x v="1"/>
  </r>
  <r>
    <n v="6"/>
    <x v="17"/>
    <s v="FDLC-CPS-006-2018"/>
    <s v="CONTRATACION DE SERVICIOS PROFESIONALES PLANEACION"/>
    <s v="Presentación de oferta"/>
    <s v="17/01/2018 09:01 AM (UTC -5 horas)"/>
    <n v="46405777"/>
    <s v="Proceso adjudicado y celebrado"/>
    <s v="LAURA PAOLA BORDA GÓMEZ"/>
    <n v="200"/>
    <s v="CPS"/>
    <x v="1"/>
    <x v="1"/>
  </r>
  <r>
    <n v="7"/>
    <x v="17"/>
    <s v="FDLC-CPS-007-2017"/>
    <s v="PRESTACIÓN DE SERVICIOS PROFESIONALES "/>
    <s v="Presentación de oferta"/>
    <s v="17/01/2018 11:34 AM (UTC -5 horas)"/>
    <n v="52421336"/>
    <s v="Proceso adjudicado y celebrado"/>
    <s v="GADIEL FERNANDO CARRILLO ALDANA"/>
    <n v="205"/>
    <s v="CPS"/>
    <x v="1"/>
    <x v="1"/>
  </r>
  <r>
    <n v="8"/>
    <x v="17"/>
    <s v="FDLC-CPS-008-2018"/>
    <s v="CONTRATAR PRESTACIÓN DE SERVICIOS PROFESIONAL PAL"/>
    <s v="Presentación de oferta"/>
    <s v="17/01/2018 11:53 AM (UTC -5 horas)"/>
    <n v="54999439"/>
    <s v="Proceso adjudicado y celebrado"/>
    <s v="LEIVER ALEXIS MORENO GUZMÁN "/>
    <n v="201"/>
    <s v="CPS"/>
    <x v="1"/>
    <x v="1"/>
  </r>
  <r>
    <n v="9"/>
    <x v="17"/>
    <s v="FDLC-CPS-009-2018"/>
    <s v="CONTRATACIÓN DE SERVICIOS PROFESIONALES - DESPACHO"/>
    <s v="Presentación de oferta"/>
    <s v="17/01/2018 12:20 PM (UTC -5 horas)"/>
    <n v="83358517"/>
    <s v="Proceso adjudicado y celebrado"/>
    <s v="PILI ALEJANDRA SOLANO POLANIA"/>
    <n v="202"/>
    <s v="CPS"/>
    <x v="1"/>
    <x v="1"/>
  </r>
  <r>
    <n v="10"/>
    <x v="17"/>
    <s v="FDLC-CPS-010-2018 "/>
    <s v="Prestación de Servicios"/>
    <s v="Presentación de oferta"/>
    <s v="17/01/2018 02:44 PM (UTC -5 horas)"/>
    <n v="24921622"/>
    <s v="Proceso adjudicado y celebrado"/>
    <s v="JOHAN STEVEN ROBLES SANDOVAL"/>
    <n v="206"/>
    <s v="CPS"/>
    <x v="1"/>
    <x v="1"/>
  </r>
  <r>
    <n v="11"/>
    <x v="17"/>
    <s v="FDLC-CPS-011-2018"/>
    <s v="PRESTACION DE SERVICIOS PROFESIONALES"/>
    <s v="Presentación de oferta"/>
    <s v="17/01/2018 03:18 PM (UTC -5 horas)"/>
    <n v="52421336"/>
    <s v="Proceso adjudicado y celebrado"/>
    <s v="CARLOS ANDRES MERIZALDE RUSINQUE"/>
    <n v="204"/>
    <s v="CPS"/>
    <x v="1"/>
    <x v="1"/>
  </r>
  <r>
    <n v="0"/>
    <x v="17"/>
    <s v="FDLC-CPS-012-2018 Y 029-2018"/>
    <s v="PRESTACION DE SERVICIOS PROFESIONALES "/>
    <s v="Presentación de oferta"/>
    <s v="17/01/2018 05:37 PM (UTC -5 horas)"/>
    <n v="0"/>
    <s v="Proceso adjudicado y celebrado"/>
    <s v="JOSÉ JAVIER MESA CÉSPEDES"/>
    <s v="N/A"/>
    <s v="N/A"/>
    <x v="0"/>
    <x v="0"/>
  </r>
  <r>
    <n v="12"/>
    <x v="17"/>
    <s v="FDLC-CPS-012-2018 PREDIS"/>
    <s v="PRESTACION DE SERVICIOS PROFESIONALES "/>
    <s v="Presentación de oferta"/>
    <s v="17/01/2018 05:37 PM (UTC -5 horas)"/>
    <n v="52421336"/>
    <s v="Proceso adjudicado y celebrado"/>
    <s v="LUZ SOFIA AMAYA"/>
    <n v="207"/>
    <s v="CPS"/>
    <x v="1"/>
    <x v="1"/>
  </r>
  <r>
    <n v="13"/>
    <x v="17"/>
    <s v="FDLC-CPS-013-2018"/>
    <s v="CONTRATACIÓN SERVICIOS PROFESIONALES APOYO DESPACHO"/>
    <s v="Presentación de oferta"/>
    <s v="18/01/2018 08:46 AM (UTC -5 horas)"/>
    <n v="49843244"/>
    <s v="Proceso adjudicado y celebrado"/>
    <s v="KEWIIN CAMILO GONZALEZ LARGO"/>
    <n v="212"/>
    <s v="CPS"/>
    <x v="1"/>
    <x v="1"/>
  </r>
  <r>
    <n v="14"/>
    <x v="17"/>
    <s v="FDLC-CPS-014-2018"/>
    <s v="PRESTACIÓN DE SERVICIOS CASA COMUNITARIA CONCORDIA "/>
    <s v="Presentación de oferta"/>
    <s v="18/01/2018 08:57 AM (UTC -5 horas)"/>
    <n v="29218453"/>
    <s v="Proceso adjudicado y celebrado"/>
    <s v="MARTA MARÍA CASTRO FERREIRA"/>
    <n v="208"/>
    <s v="CPS"/>
    <x v="1"/>
    <x v="1"/>
  </r>
  <r>
    <n v="15"/>
    <x v="17"/>
    <s v="FDLC-CPS-015-2018"/>
    <s v="PRESTACIÓN DE SERVICIOS PROFESIONALES "/>
    <s v="Presentación de oferta"/>
    <s v="18/01/2018 08:54 AM (UTC -5 horas)"/>
    <n v="73046127"/>
    <s v="Proceso adjudicado y celebrado"/>
    <s v="DARIO PLAZAS MONTAÑEZ"/>
    <n v="213"/>
    <s v="CPS"/>
    <x v="1"/>
    <x v="1"/>
  </r>
  <r>
    <n v="16"/>
    <x v="17"/>
    <s v="FDLC-CPS-016-2018"/>
    <s v="CONTRATACIÓN SERVICIOS PROFESIONALES DE APOYO"/>
    <s v="Presentación de oferta"/>
    <s v="18/01/2018 11:09 AM (UTC -5 horas)"/>
    <n v="46405777"/>
    <s v="Proceso adjudicado y celebrado"/>
    <s v="KAROL LIZETH MORENO VALERO"/>
    <n v="209"/>
    <s v="CPS"/>
    <x v="1"/>
    <x v="1"/>
  </r>
  <r>
    <n v="17"/>
    <x v="17"/>
    <s v="FDLC-CPS-017-2018"/>
    <s v="PRESTACION DE SERVICIOS ADMINISTRADOR CASA BELEN"/>
    <s v="Presentación de oferta"/>
    <s v="18/01/2018 12:05 PM (UTC -5 horas)"/>
    <n v="29218453"/>
    <s v="Proceso adjudicado y celebrado"/>
    <s v="ANGELA TATIANA ARDILA BOHORQUEZ"/>
    <n v="214"/>
    <s v="CPS"/>
    <x v="1"/>
    <x v="1"/>
  </r>
  <r>
    <n v="18"/>
    <x v="17"/>
    <s v="FDLC-CPS-018-2018"/>
    <s v="PRESTACION DE SERVICIOS PROFESIONALES"/>
    <s v="Presentación de oferta"/>
    <s v="18/01/2018 12:29 PM (UTC -5 horas)"/>
    <n v="52421336"/>
    <s v="Proceso adjudicado y celebrado"/>
    <s v="CESAR JOSE SANINT GONZALEZ"/>
    <n v="210"/>
    <s v="CPS"/>
    <x v="1"/>
    <x v="1"/>
  </r>
  <r>
    <n v="19"/>
    <x v="17"/>
    <s v="FDLC-CPS-019-2018"/>
    <s v="PRESTACIÓN DE SERVICIOS"/>
    <s v="Presentación de oferta"/>
    <s v="18/01/2018 03:36 PM (UTC -5 horas)"/>
    <n v="46405777"/>
    <s v="Proceso adjudicado y celebrado"/>
    <s v="LAURA ANDREA DAZA OCAMPO"/>
    <n v="222"/>
    <s v="CPS"/>
    <x v="1"/>
    <x v="1"/>
  </r>
  <r>
    <n v="20"/>
    <x v="17"/>
    <s v="FDLC-CPS-020-2018 "/>
    <s v="PRESTACION DE SERVICIOS PROFESIONALES"/>
    <s v="Presentación de oferta"/>
    <s v="18/01/2018 03:42 PM (UTC -5 horas)"/>
    <n v="54999439"/>
    <s v="Proceso adjudicado y celebrado"/>
    <s v="LAURA ESTEFANIA RESTREPO GONZALEZ"/>
    <n v="211"/>
    <s v="CPS"/>
    <x v="1"/>
    <x v="1"/>
  </r>
  <r>
    <n v="21"/>
    <x v="17"/>
    <s v="FDLC-CPS-021-2018"/>
    <s v="CONTRATACIÓN DE SERVICIOS PROFESIONALES DE APOYO"/>
    <s v="Presentación de oferta"/>
    <s v="18/01/2018 03:40 PM (UTC -5 horas)"/>
    <n v="58436906"/>
    <s v="Proceso adjudicado y celebrado"/>
    <s v="JULIO CESAR GARCÍA SIERRA"/>
    <n v="219"/>
    <s v="CPS"/>
    <x v="1"/>
    <x v="1"/>
  </r>
  <r>
    <n v="22"/>
    <x v="17"/>
    <s v="FDLC-CPS-022-2018"/>
    <s v="PRESTACIÓN DE SERVICIOS"/>
    <s v="Presentación de oferta"/>
    <s v="18/01/2018 05:21 PM (UTC -5 horas)"/>
    <n v="35234012"/>
    <s v="Proceso adjudicado y celebrado"/>
    <s v="TEOFILO LEONARDO RAMIREZ HERNANDEZ"/>
    <n v="221"/>
    <s v="CPS"/>
    <x v="1"/>
    <x v="1"/>
  </r>
  <r>
    <n v="23"/>
    <x v="17"/>
    <s v="FDLC-CPS-023-2018"/>
    <s v="PRESTACION DE SERVICIOS DE PROFESIONALES "/>
    <s v="Presentación de oferta"/>
    <s v="18/01/2018 05:45 PM (UTC -5 horas)"/>
    <n v="54999439"/>
    <s v="Proceso adjudicado y celebrado"/>
    <s v="TULIA HILDA SANCHEZ MUÑOZ"/>
    <n v="220"/>
    <s v="CPS"/>
    <x v="1"/>
    <x v="1"/>
  </r>
  <r>
    <n v="24"/>
    <x v="17"/>
    <s v="FDLC-CPS-024-2018"/>
    <s v="CONTRATACIÓN PRESTACIÓN DE SERVICIOS DE APOYO"/>
    <s v="Presentación de oferta"/>
    <s v="18/01/2018 07:14 PM (UTC -5 horas)"/>
    <n v="54999439"/>
    <s v="Proceso adjudicado y celebrado"/>
    <s v="SANDRO WILLIAM GONZALEZ"/>
    <n v="223"/>
    <s v="CPS"/>
    <x v="1"/>
    <x v="1"/>
  </r>
  <r>
    <n v="25"/>
    <x v="17"/>
    <s v="FDLC-CPS-025-2018"/>
    <s v="PRESTACIÓN DE SERVICIOS"/>
    <s v="Presentación de oferta"/>
    <s v="18/01/2018 07:36 PM (UTC -5 horas)"/>
    <n v="24921622"/>
    <s v="Proceso adjudicado y celebrado"/>
    <s v="DEIVIS ARAVIT GORDILLO GUTIERREZ"/>
    <n v="224"/>
    <s v="CPS"/>
    <x v="1"/>
    <x v="1"/>
  </r>
  <r>
    <n v="26"/>
    <x v="17"/>
    <s v="FDLC-CPS-026-2018"/>
    <s v="PRESTACIÓN DE SERVICIOS DE APOYO COMO CONDUCTOR (I)"/>
    <s v="Presentación de oferta"/>
    <s v="19/01/2018 08:57 AM (UTC -5 horas)"/>
    <n v="24921622"/>
    <s v="Proceso adjudicado y celebrado"/>
    <s v="CHRISTIAM CAMILO ROMERO WALTEROS"/>
    <n v="218"/>
    <s v="CPS"/>
    <x v="1"/>
    <x v="1"/>
  </r>
  <r>
    <n v="27"/>
    <x v="17"/>
    <s v="FDLC-CPS-027-2018"/>
    <s v="PRESTACIÓN DE SERVICIOS CASA COMUNITARIA SANTA BARBARA"/>
    <s v="Presentación de oferta"/>
    <s v="19/01/2018 12:06 PM (UTC -5 horas)"/>
    <n v="29218453"/>
    <s v="Proceso adjudicado y celebrado"/>
    <s v="KATERIN LORENA PEREZ FUENTES"/>
    <n v="217"/>
    <s v="CPS"/>
    <x v="1"/>
    <x v="1"/>
  </r>
  <r>
    <n v="28"/>
    <x v="17"/>
    <s v="FDLC-CPS-028-2018"/>
    <s v="PRESTACIÓN DE SERVICIOS"/>
    <s v="Presentación de oferta"/>
    <s v="19/01/2018 01:03 PM (UTC -5 horas)"/>
    <n v="24921622"/>
    <s v="Proceso adjudicado y celebrado"/>
    <s v="CARLOS ARMANDO GONZÁLEZ RASGO"/>
    <n v="226"/>
    <s v="CPS"/>
    <x v="1"/>
    <x v="1"/>
  </r>
  <r>
    <n v="29"/>
    <x v="17"/>
    <s v="FDLC-CPS-029-2018 Y 12-2018"/>
    <s v="PRESTACION DE SERVICIOS PROFEISONALES"/>
    <s v="Presentación de oferta"/>
    <s v="19/01/2018 12:52 PM (UTC -5 horas)"/>
    <n v="51561972"/>
    <s v="Proceso adjudicado y celebrado"/>
    <s v="JOSÉ JAVIER MESA CÉSPEDES"/>
    <n v="225"/>
    <s v="CPS"/>
    <x v="1"/>
    <x v="1"/>
  </r>
  <r>
    <n v="30"/>
    <x v="17"/>
    <s v="FDLC-CPS-030-2018"/>
    <s v="PRESTACION DE SERVICIOS PROFESIONAL"/>
    <s v="Presentación de oferta"/>
    <s v="19/01/2018 02:59 PM (UTC -5 horas)"/>
    <n v="46405777"/>
    <s v="Proceso adjudicado y celebrado"/>
    <s v="AMANCIO VALOYES MOSQUERA"/>
    <n v="229"/>
    <s v="CPS"/>
    <x v="1"/>
    <x v="1"/>
  </r>
  <r>
    <n v="31"/>
    <x v="17"/>
    <s v="FDLC-CPS-031-2018 "/>
    <s v="PRESTACION DE SERVICIOS ADMINISTRADORA CASA EGIPTO"/>
    <s v="Presentación de oferta"/>
    <s v="19/01/2018 04:37 PM (UTC -5 horas)"/>
    <n v="29218453"/>
    <s v="Proceso adjudicado y celebrado"/>
    <s v="DORIS ELENA GUEVARA PALACIOS"/>
    <n v="230"/>
    <s v="CPS"/>
    <x v="1"/>
    <x v="1"/>
  </r>
  <r>
    <n v="32"/>
    <x v="17"/>
    <s v="FDLC-CPS-032-2018"/>
    <s v="CONTRATACIÓN DE SERVICIOS DE APOYO"/>
    <s v="Presentación de oferta"/>
    <s v="22/01/2018 07:16 AM (UTC -5 horas)"/>
    <n v="35234012"/>
    <s v="Proceso adjudicado y celebrado"/>
    <s v="CINDY CATALINA OJEDA LOPEZ"/>
    <n v="231"/>
    <s v="CPS"/>
    <x v="1"/>
    <x v="1"/>
  </r>
  <r>
    <n v="33"/>
    <x v="17"/>
    <s v="FDLC-CPS-033-2018"/>
    <s v="PRESTACION DE SERVICIOS PROFESIONALES"/>
    <s v="Presentación de oferta"/>
    <s v="22/01/2018 08:09 AM (UTC -5 horas)"/>
    <n v="66171193"/>
    <s v="Proceso adjudicado y celebrado"/>
    <s v="LUIS ANTONIO JARAMILLO CUESTAS"/>
    <n v="235"/>
    <s v="CPS"/>
    <x v="1"/>
    <x v="1"/>
  </r>
  <r>
    <n v="34"/>
    <x v="17"/>
    <s v="FDLC-CPS-034-2018"/>
    <s v="PRESTACIÓN DE SERVICIOS ASISTENCIALES DESPACHO"/>
    <s v="Presentación de oferta"/>
    <s v="22/01/2018 09:53 AM (UTC -5 horas)"/>
    <n v="24921622"/>
    <s v="Proceso adjudicado y celebrado"/>
    <s v="YULY KATHERINE ALVARADO CAMACHO"/>
    <n v="232"/>
    <s v="CPS"/>
    <x v="1"/>
    <x v="1"/>
  </r>
  <r>
    <n v="35"/>
    <x v="17"/>
    <s v="FDLC-CPS-035-2018"/>
    <s v="PRESTACION DE SERVICIOS PROFESIONALES"/>
    <s v="Presentación de oferta"/>
    <s v="22/01/2018 09:56 AM (UTC -5 horas)"/>
    <n v="73046127"/>
    <s v="Proceso adjudicado y celebrado"/>
    <s v="FRANCISCO JAVIER HIGUERA NOVA"/>
    <n v="233"/>
    <s v="CPS"/>
    <x v="1"/>
    <x v="1"/>
  </r>
  <r>
    <n v="36"/>
    <x v="17"/>
    <s v="FDLC-CPS-036-2018"/>
    <s v="CONTRATACIÓN SERVICIOS PROFESIONALES DE APOYO"/>
    <s v="Presentación de oferta"/>
    <s v="22/01/2018 11:32 AM (UTC -5 horas)"/>
    <n v="46405777"/>
    <s v="Proceso adjudicado y celebrado"/>
    <s v="NATALIA ANDREA RUBIANO FORERO"/>
    <n v="234"/>
    <s v="CPS"/>
    <x v="1"/>
    <x v="1"/>
  </r>
  <r>
    <n v="37"/>
    <x v="17"/>
    <s v="FDLC-CPS-037-2018 "/>
    <s v="PRESTACIÓN DE SERVICIOS DE APOYO A LA GESTIÓN "/>
    <s v="Presentación de oferta"/>
    <s v="22/01/2018 01:23 PM (UTC -5 horas)"/>
    <n v="29218453"/>
    <s v="Proceso adjudicado y celebrado"/>
    <s v="JHONNATAN ACOSTA HERRADA"/>
    <n v="236"/>
    <s v="CPS"/>
    <x v="1"/>
    <x v="1"/>
  </r>
  <r>
    <n v="38"/>
    <x v="17"/>
    <s v="FDLC-CPS-038-2018"/>
    <s v="PRESTACIÓN DE SERVICIOS"/>
    <s v="Presentación de oferta"/>
    <s v="22/01/2018 04:22 PM (UTC -5 horas)"/>
    <n v="29218453"/>
    <s v="Proceso adjudicado y celebrado"/>
    <s v="JULIAN ALEJANDRO ORTIZ ROJAS"/>
    <n v="238"/>
    <s v="CPS"/>
    <x v="1"/>
    <x v="1"/>
  </r>
  <r>
    <n v="39"/>
    <x v="17"/>
    <s v="FDLC-CPS-039-2018"/>
    <s v="PRESTACIÓN DE SERVICIOS"/>
    <s v="Presentación de oferta"/>
    <s v="22/01/2018 05:55 PM (UTC -5 horas)"/>
    <n v="24921622"/>
    <s v="Proceso adjudicado y celebrado"/>
    <s v="JESSE JOSE VILLEGAS CABRERA"/>
    <n v="239"/>
    <s v="CPS"/>
    <x v="1"/>
    <x v="1"/>
  </r>
  <r>
    <n v="40"/>
    <x v="17"/>
    <s v="FDLC-CPS-040-2018 "/>
    <s v="PRESTACIÓN DE SERVICIOS PROFESIONALES"/>
    <s v="Presentación de oferta"/>
    <s v="22/01/2018 04:50 PM (UTC -5 horas)"/>
    <n v="51210409"/>
    <s v="Proceso adjudicado y celebrado"/>
    <s v="JENNYFFER PAOLA GUIO VELOZA"/>
    <n v="237"/>
    <s v="CPS"/>
    <x v="1"/>
    <x v="1"/>
  </r>
  <r>
    <n v="41"/>
    <x v="17"/>
    <s v="FDLC-CPS-041-2018"/>
    <s v="CONTRATACIÓN DE SERVICIOS PROFESIONALES DE APOYO "/>
    <s v="Presentación de oferta"/>
    <s v="23/01/2018 11:34 AM (UTC -5 horas)"/>
    <n v="48983869"/>
    <s v="Proceso adjudicado y celebrado"/>
    <s v="NUBIA CONSUELO CHAVARRO GALINDO"/>
    <n v="241"/>
    <s v="CPS"/>
    <x v="1"/>
    <x v="1"/>
  </r>
  <r>
    <n v="42"/>
    <x v="17"/>
    <s v="FDLC-CPS-042-2018"/>
    <s v="PRESTACIÓN DE SERVICIOS ASISTENCIALES NOTIFICADOR III"/>
    <s v="Presentación de oferta"/>
    <s v="23/01/2018 12:20 PM (UTC -5 horas)"/>
    <n v="24921622"/>
    <s v="Proceso adjudicado y celebrado"/>
    <s v="CLAUDIA CATALINA PERILLA CORREA"/>
    <n v="240"/>
    <s v="CPS"/>
    <x v="1"/>
    <x v="1"/>
  </r>
  <r>
    <n v="43"/>
    <x v="17"/>
    <s v="FDLC-CPS-043-2018"/>
    <s v="CONTRATACIÓN DE SERVICIOS TÉCNICOS DE APOYO"/>
    <s v="Presentación de oferta"/>
    <s v="23/01/2018 03:17 PM (UTC -5 horas)"/>
    <n v="33515284"/>
    <s v="Proceso adjudicado y celebrado"/>
    <s v="JOSE EDYS ROJAS ROJAS"/>
    <n v="243"/>
    <s v="CPS"/>
    <x v="1"/>
    <x v="1"/>
  </r>
  <r>
    <n v="44"/>
    <x v="17"/>
    <s v="FDLC-CPS-044-2018"/>
    <s v="PRESTACIÓN DE SERVICIOS PROFESIONALES "/>
    <s v="Presentación de oferta"/>
    <s v="23/01/2018 03:52 PM (UTC -5 horas)"/>
    <n v="50702608"/>
    <s v="Proceso adjudicado y celebrado"/>
    <s v="NATALIA CICERY POLO"/>
    <n v="242"/>
    <s v="CPS"/>
    <x v="1"/>
    <x v="1"/>
  </r>
  <r>
    <n v="0"/>
    <x v="17"/>
    <s v="FDLC-CPS-045-2018  SECOP II Y 067-2018 PREDIS"/>
    <s v="PRESTACIÓN SERVICIOS PROFESIONALES DE APOYO"/>
    <s v="Presentación de oferta"/>
    <s v="23/01/2018 06:25 PM (UTC -5 horas)"/>
    <n v="0"/>
    <s v="Proceso adjudicado y celebrado"/>
    <s v="JUAN SEBASTÍAN SÁNCHEZ RODRÍGUEZ"/>
    <s v="N/A"/>
    <s v="N/A"/>
    <x v="0"/>
    <x v="0"/>
  </r>
  <r>
    <n v="45"/>
    <x v="17"/>
    <s v="FDLC-CPS-046-2018"/>
    <s v="PRESTACIÓN DE SERVICIOS ABOGADA CÓDIGO POLICÍA"/>
    <s v="Presentación de oferta"/>
    <s v="24/01/2018 08:33 AM (UTC -5 horas)"/>
    <n v="49843244"/>
    <s v="Proceso adjudicado y celebrado"/>
    <s v="MARÍA ALEJANDRA GONZÁLEZ RIAÑO"/>
    <n v="245"/>
    <s v="CPS"/>
    <x v="1"/>
    <x v="1"/>
  </r>
  <r>
    <n v="46"/>
    <x v="17"/>
    <s v="FDLC-CPS-047-2018"/>
    <s v="CONTRATACIÓN PRESTACIÓN DE SERVICIOS PROFESIONALES DE APOYO"/>
    <s v="Presentación de oferta"/>
    <s v="24/01/2018 09:04 AM (UTC -5 horas)"/>
    <n v="58436906"/>
    <s v="Proceso adjudicado y celebrado"/>
    <s v="ISMAEL ALBERTO RENGIFO PELAEZ"/>
    <n v="251"/>
    <s v="CPS"/>
    <x v="1"/>
    <x v="1"/>
  </r>
  <r>
    <n v="47"/>
    <x v="17"/>
    <s v="FDLC-CPS-048-2018"/>
    <s v="PRESTACIÓN DE SERVICIOS ASISTENCIALES"/>
    <s v="Presentación de oferta"/>
    <s v="24/01/2018 11:30 AM (UTC -5 horas)"/>
    <n v="24921622"/>
    <s v="Proceso adjudicado y celebrado"/>
    <s v="MARBYN ALFONSO SABOGAL SANCHEZ"/>
    <n v="255"/>
    <s v="CPS"/>
    <x v="1"/>
    <x v="1"/>
  </r>
  <r>
    <n v="48"/>
    <x v="17"/>
    <s v="FDLC-CPS-049-2018"/>
    <s v="PRESTACIÓN DE SERVICIOS"/>
    <s v="Presentación de oferta"/>
    <s v="24/01/2018 01:32 PM (UTC -5 horas)"/>
    <n v="24921622"/>
    <s v="Proceso adjudicado y celebrado"/>
    <s v="JUAN SEBASTIAN TOCORA TRIANA"/>
    <n v="247"/>
    <s v="CPS"/>
    <x v="1"/>
    <x v="1"/>
  </r>
  <r>
    <n v="49"/>
    <x v="17"/>
    <s v="FDLC-CPS-050-2018"/>
    <s v="PRESTACION DE SERVICIOS PROFESIONALES"/>
    <s v="Presentación de oferta"/>
    <s v="25/01/2018 06:57 AM (UTC -5 horas)"/>
    <n v="55858803"/>
    <s v="Proceso adjudicado y celebrado"/>
    <s v="AGUSTÍN LARA BELTRÁN"/>
    <n v="248"/>
    <s v="CPS"/>
    <x v="1"/>
    <x v="1"/>
  </r>
  <r>
    <n v="50"/>
    <x v="17"/>
    <s v="FDLC-CPS-051-2018"/>
    <s v="PRESTACIÓN DE SERVICIOS ASISTENCIALES CONDUCTOR II"/>
    <s v="Presentación de oferta"/>
    <s v="25/01/2018 08:37 AM (UTC -5 horas)"/>
    <n v="24921622"/>
    <s v="Proceso adjudicado y celebrado"/>
    <s v="OSCAR ANTONIO ZAMBRANO GUTIERREZ"/>
    <n v="249"/>
    <s v="CPS"/>
    <x v="1"/>
    <x v="1"/>
  </r>
  <r>
    <n v="51"/>
    <x v="17"/>
    <s v="FDLC-CPS-052-2018"/>
    <s v="PRESTACION DE SERVICIOS DE APOYO A LA GESTIÓN"/>
    <s v="Presentación de oferta"/>
    <s v="25/01/2018 08:33 AM (UTC -5 horas)"/>
    <n v="24921622"/>
    <s v="Proceso adjudicado y celebrado"/>
    <s v="HERNAN EDUARDO RODRIGUEZ BEDOYA"/>
    <n v="256"/>
    <s v="CPS"/>
    <x v="1"/>
    <x v="1"/>
  </r>
  <r>
    <n v="52"/>
    <x v="17"/>
    <s v="FDLC-CPS-053-2018"/>
    <s v="PRESTACIÓN DE SERVICIOS DE APOYO A LA GESTIÓN"/>
    <s v="Presentación de oferta"/>
    <s v="25/01/2018 11:01 AM (UTC -5 horas)"/>
    <n v="55858803"/>
    <s v="Proceso adjudicado y celebrado"/>
    <s v="DANIEL MAURICIO ROJAS VALBUENA"/>
    <n v="252"/>
    <s v="CPS"/>
    <x v="1"/>
    <x v="1"/>
  </r>
  <r>
    <n v="53"/>
    <x v="17"/>
    <s v="FDLC-CPS-054-2018 - SECOP II"/>
    <s v="CONTRATACIÓN PRESTACIÓN SERVICIOS DE APOYO"/>
    <s v="Presentación de oferta"/>
    <s v="25/01/2018 11:02 AM (UTC -5 horas)"/>
    <n v="24921622"/>
    <s v="Proceso adjudicado y celebrado"/>
    <s v="ISABEL CRISTINA BULLA RODRIGUEZ"/>
    <n v="257"/>
    <s v="CPS"/>
    <x v="1"/>
    <x v="1"/>
  </r>
  <r>
    <n v="54"/>
    <x v="17"/>
    <s v="FDLC-CPS-054-2018 - PREDIS"/>
    <s v="CONTRATACIÓN PRESTACIÓN SERVICIOS DE APOYO"/>
    <s v="Presentación de oferta"/>
    <s v="25/01/2018 11:02 AM (UTC -5 horas)"/>
    <n v="25082380"/>
    <s v="Proceso adjudicado y celebrado"/>
    <s v="LIZETH MARITZA RAMÍREZ"/>
    <n v="191"/>
    <s v="CPS"/>
    <x v="1"/>
    <x v="1"/>
  </r>
  <r>
    <n v="55"/>
    <x v="17"/>
    <s v="FDLC-CPS-055-2018"/>
    <s v="PRESTACION DE SERVICIOS PROFESIONALES "/>
    <s v="Presentación de oferta"/>
    <s v="25/01/2018 01:12 PM (UTC -5 horas)"/>
    <n v="55858803"/>
    <s v="Proceso adjudicado y celebrado"/>
    <s v="JOHE LOYS MOSQUERA PALACIOS"/>
    <n v="250"/>
    <s v="CPS"/>
    <x v="1"/>
    <x v="1"/>
  </r>
  <r>
    <n v="56"/>
    <x v="17"/>
    <s v="FDLC-CPS-056-2018"/>
    <s v="PRESTACIÓN DE SERVICIOS PROFESIONALES PIGA"/>
    <s v="Presentación de oferta"/>
    <s v="25/01/2018 12:27 PM (UTC -5 horas)"/>
    <n v="49843244"/>
    <s v="Proceso adjudicado y celebrado"/>
    <s v="JULIAN CAMILO BARRERA QUIJANO"/>
    <n v="253"/>
    <s v="CPS"/>
    <x v="1"/>
    <x v="1"/>
  </r>
  <r>
    <n v="57"/>
    <x v="17"/>
    <s v="FDLC.CPS-057-2018"/>
    <s v="PRESTACIÓN DE SERVICIOS PROFESIONALES"/>
    <s v="Presentación de oferta"/>
    <s v="25/01/2018 03:30 PM (UTC -5 horas)"/>
    <n v="52421336"/>
    <s v="Proceso adjudicado y celebrado"/>
    <s v="CAROLINA ROJAS CARVAJAL"/>
    <n v="259"/>
    <s v="CPS"/>
    <x v="1"/>
    <x v="1"/>
  </r>
  <r>
    <n v="58"/>
    <x v="17"/>
    <s v="FDLC-CPS-058-2017"/>
    <s v="PRESTACIÓN DE SERVICIOS PROFESIONALES "/>
    <s v="Presentación de oferta"/>
    <s v="25/01/2018 06:07 PM (UTC -5 horas)"/>
    <n v="46405777"/>
    <s v="Proceso adjudicado y celebrado"/>
    <s v="LAURA ESTHER NIETO ROMERO"/>
    <n v="254"/>
    <s v="CPS"/>
    <x v="1"/>
    <x v="1"/>
  </r>
  <r>
    <n v="59"/>
    <x v="17"/>
    <s v="FDLC-CPS-059-2018"/>
    <s v="CONTRATACION SERVICIOS PROFESIONALES ESPECIALIZADOS DE APOYO"/>
    <s v="Presentación de oferta"/>
    <s v="26/01/2018 12:16 PM (UTC -5 horas)"/>
    <n v="74800000"/>
    <s v="Proceso adjudicado y celebrado"/>
    <s v="MONICA FERNANDA GUTIERREZ PINZON"/>
    <n v="258"/>
    <s v="CPS"/>
    <x v="1"/>
    <x v="1"/>
  </r>
  <r>
    <n v="60"/>
    <x v="17"/>
    <s v="FDLC-CPS-060-2018"/>
    <s v="PRESTACION DE SERVICIOS PROFESIONALES "/>
    <s v="Presentación de oferta"/>
    <s v="26/01/2018 01:39 PM (UTC -5 horas)"/>
    <n v="46405777"/>
    <s v="Proceso adjudicado y celebrado"/>
    <s v="JOSE SEBASTIAN CHAVEZ BELLO"/>
    <n v="260"/>
    <s v="CPS"/>
    <x v="1"/>
    <x v="1"/>
  </r>
  <r>
    <n v="61"/>
    <x v="17"/>
    <s v="DLC-CPS-061-2018 SECOP II y PREDIS"/>
    <s v="PRESTACION DE SERVICIOS"/>
    <s v="Presentación de oferta"/>
    <s v="26/01/2018 02:56 PM (UTC -5 horas)"/>
    <n v="11328010"/>
    <s v="Proceso adjudicado y celebrado"/>
    <s v="WALTON VELASQUEZ SANABRIA"/>
    <n v="263"/>
    <s v="CPS"/>
    <x v="1"/>
    <x v="1"/>
  </r>
  <r>
    <n v="62"/>
    <x v="17"/>
    <s v="DLC-CPS-061-2018 PREDIS"/>
    <s v="PRESTACION DE SERVICIOS "/>
    <s v="Presentación de oferta"/>
    <s v="26/01/2018 02:56 PM (UTC -5 horas)"/>
    <n v="11328010"/>
    <s v="Proceso adjudicado y celebrado"/>
    <s v="LUIS CARLOS BOHORQUEZ MUÑOZ"/>
    <n v="266"/>
    <s v="CPS"/>
    <x v="1"/>
    <x v="1"/>
  </r>
  <r>
    <n v="63"/>
    <x v="17"/>
    <s v="FDLC.CPS-062-2018"/>
    <s v="PRESTACION DE SERVICIOS PROFESIONALES"/>
    <s v="Presentación de oferta"/>
    <s v="26/01/2018 03:52 PM (UTC -5 horas)"/>
    <n v="46405777"/>
    <s v="Proceso adjudicado y celebrado"/>
    <s v="JUANITA DIAZ VILLALOBOS"/>
    <n v="261"/>
    <s v="CPS"/>
    <x v="1"/>
    <x v="1"/>
  </r>
  <r>
    <n v="64"/>
    <x v="17"/>
    <s v="FDLC-CPS-063-2018"/>
    <s v="CONTRATACIÓN SERVICIOS PROFESIONALES DE APOYO"/>
    <s v="Presentación de oferta"/>
    <s v="26/01/2018 04:06 PM (UTC -5 horas)"/>
    <n v="46200000"/>
    <s v="Proceso adjudicado y celebrado"/>
    <s v="ALEJANDRO JARAMILLO CABRERA"/>
    <n v="262"/>
    <s v="CPS"/>
    <x v="1"/>
    <x v="1"/>
  </r>
  <r>
    <n v="65"/>
    <x v="17"/>
    <s v="DLC-CPS-064-2018 - SECOP II"/>
    <s v="LUIS CARLOS BOHORQUEZ MUÑOZ"/>
    <s v="Presentación de oferta"/>
    <s v="26/01/2018 06:45 PM (UTC -5 horas)"/>
    <n v="0"/>
    <s v="Proceso adjudicado y celebrado"/>
    <s v="LUIS CARLOS BOHORQUEZ MUÑOZ"/>
    <s v="N/A"/>
    <s v="N/A"/>
    <x v="0"/>
    <x v="0"/>
  </r>
  <r>
    <n v="66"/>
    <x v="17"/>
    <s v="FDLC-CPS-065-2018"/>
    <s v="CONTRATACION DE SERVICIOS DE APOYO"/>
    <s v="Presentación de oferta"/>
    <s v="26/01/2018 06:44 PM (UTC -5 horas)"/>
    <n v="24921622"/>
    <s v="Proceso adjudicado y celebrado"/>
    <s v="ELCY JANETH PULIDO"/>
    <n v="264"/>
    <s v="CPS"/>
    <x v="1"/>
    <x v="1"/>
  </r>
  <r>
    <n v="67"/>
    <x v="17"/>
    <s v="DLC-CPS-066-2018"/>
    <s v="PRESTACION DE SERVICIOS PROFESIONALES "/>
    <s v="Presentación de oferta"/>
    <s v="26/01/2018 06:23 PM (UTC -5 horas)"/>
    <n v="58436906"/>
    <s v="Proceso adjudicado y celebrado"/>
    <s v="SONIA PATRICIA RINCON FONSECA"/>
    <n v="265"/>
    <s v="CPS"/>
    <x v="1"/>
    <x v="1"/>
  </r>
  <r>
    <n v="68"/>
    <x v="17"/>
    <s v="FDLC-CPS-067-2018 y 045-2018"/>
    <s v="PRESTACIÓN DE SERVICIOS APOYO PRESUPUESTO"/>
    <s v="Presentación de oferta"/>
    <s v="26/01/2018 06:46 PM (UTC -5 horas)"/>
    <n v="58436906"/>
    <s v="Proceso adjudicado y celebrado"/>
    <s v="JUAN SEBASTÍAN SÁNCHEZ RODRÍGUEZ"/>
    <n v="267"/>
    <s v="CPS"/>
    <x v="1"/>
    <x v="1"/>
  </r>
  <r>
    <n v="69"/>
    <x v="17"/>
    <s v="FDLC-CPS-068-2018"/>
    <s v="PRESTACION DE SERVICIOS PROFESIONALES"/>
    <s v="Presentación de oferta"/>
    <s v="26/01/2018 08:27 PM (UTC -5 horas)"/>
    <n v="54999439"/>
    <s v="Proceso adjudicado y celebrado"/>
    <s v="BENJAMIN LUNA BURGOS"/>
    <n v="268"/>
    <s v="CPS"/>
    <x v="1"/>
    <x v="1"/>
  </r>
  <r>
    <n v="70"/>
    <x v="17"/>
    <s v="FDLC-CPS-077-2018"/>
    <s v="APOYO PROFESIONAL A PLANEACIÓN EN FORMULACION, PRESENTACION, EVALUACION Y SEGUIMIENTO DE PROYECTOS SOCIALES Y DE SALUD DE COMPETENCIA DEL FDLC"/>
    <s v="Presentación de oferta"/>
    <s v="17/07/2018 08:51 AM (UTC -5 horas)"/>
    <n v="25414350"/>
    <s v="Proceso adjudicado y celebrado"/>
    <s v="LISSETTE MARITZA RAMIREZ JARAMILLO"/>
    <n v="422"/>
    <s v="CPS"/>
    <x v="1"/>
    <x v="1"/>
  </r>
  <r>
    <n v="71"/>
    <x v="17"/>
    <s v="FDLC-CPS-078-2018"/>
    <s v="PRESTAR SERVICIOS PROFESIONAL EN OBRAS CIVILES"/>
    <s v="Presentación de oferta"/>
    <s v="17/07/2018 09:17 AM (UTC -5 horas)"/>
    <n v="25390365"/>
    <s v="Proceso adjudicado y celebrado"/>
    <s v="DANILO ANTONIO MOLINA OSORIO"/>
    <n v="425"/>
    <s v="CPS"/>
    <x v="1"/>
    <x v="1"/>
  </r>
  <r>
    <n v="72"/>
    <x v="17"/>
    <s v="FDLC-CPS-079-2018"/>
    <s v="PROMOTORA DE LA MEJORA"/>
    <s v="Presentación de oferta"/>
    <s v="17/07/2018 11:44 AM (UTC -5 horas)"/>
    <n v="25414350"/>
    <s v="Proceso adjudicado y celebrado"/>
    <s v="DIMELZA MENDOZA RUEDA"/>
    <n v="424"/>
    <s v="CPS"/>
    <x v="1"/>
    <x v="1"/>
  </r>
  <r>
    <n v="73"/>
    <x v="17"/>
    <s v="FDLC-CPS-083-2018"/>
    <s v="PRESTACION DE SERVICIOS "/>
    <s v="Presentación de oferta"/>
    <s v="04/09/2018 04:20 PM (UTC -5 horas)"/>
    <n v="22499766"/>
    <s v="Proceso adjudicado y celebrado"/>
    <s v="WILLIAM EDUARDO BORDA GARCIA"/>
    <n v="468"/>
    <s v="CPS"/>
    <x v="1"/>
    <x v="1"/>
  </r>
  <r>
    <n v="74"/>
    <x v="17"/>
    <s v="FDLC-CPS-084-2018"/>
    <s v="CONTRATO DE PRESTACION DE SERVICIOS"/>
    <s v="Presentación de oferta"/>
    <s v="04/09/2018 04:25 PM (UTC -5 horas)"/>
    <n v="9062408"/>
    <s v="Proceso adjudicado y celebrado"/>
    <s v="WILSON ENRIQUE GARCÍA VALDERRAMA"/>
    <n v="465"/>
    <s v="CPS"/>
    <x v="1"/>
    <x v="1"/>
  </r>
  <r>
    <n v="75"/>
    <x v="17"/>
    <s v="FDLC-CPS-085-2018"/>
    <s v="PRESTACION DE SERVICIOS PROFESIONALES"/>
    <s v="Presentación de oferta"/>
    <s v="06/09/2018 11:45 AM (UTC -5 horas)"/>
    <n v="19062304"/>
    <s v="Proceso adjudicado y celebrado"/>
    <s v="GABRIEL FERNANDO POBLADOR LOPEZ"/>
    <n v="470"/>
    <s v="CPS"/>
    <x v="1"/>
    <x v="1"/>
  </r>
  <r>
    <n v="76"/>
    <x v="17"/>
    <s v="FDLC-CPS-086-2018"/>
    <s v="APOYO ADMINISTRATIVO Y ASISTENCIAL INSPECCIONES DE POLICIA DE LA LOCALIDAD"/>
    <s v="Presentación de oferta"/>
    <s v="06/09/2018 05:30 PM (UTC -5 horas)"/>
    <n v="9062408"/>
    <s v="Proceso adjudicado y celebrado"/>
    <s v="JEFFERSON ORLANDO MARQUEZ SILVA"/>
    <n v="469"/>
    <s v="CPS"/>
    <x v="1"/>
    <x v="1"/>
  </r>
  <r>
    <n v="77"/>
    <x v="17"/>
    <s v="FDLC-CPS-087-2018"/>
    <s v="CONTRATO DE PRESTACIÓN DE SERVICIOS "/>
    <s v="Presentación de oferta"/>
    <s v="07/09/2018 11:36 AM (UTC -5 horas)"/>
    <n v="19062304"/>
    <s v="Proceso adjudicado y celebrado"/>
    <s v="MERLY JOHANNA GARCIA LOPEZ"/>
    <n v="471"/>
    <s v="CPS"/>
    <x v="1"/>
    <x v="1"/>
  </r>
  <r>
    <n v="78"/>
    <x v="17"/>
    <s v="FDLC-IMC-090-2018"/>
    <s v="PROFESIONAL APOYO EN FORMULACIÓN, SEGUIMIENTO E IMPLEMENTACIÓN DE ESTRATEGIA LOCAL PARA LA TERMINACIÓN JURÍDICA DE LAS ACTUACIONES ADMINISTRATIVAS DE LA ALCALDÍA"/>
    <s v="Presentación de oferta"/>
    <s v="28/09/2018 03:01 PM (UTC -5 horas)"/>
    <n v="26274528"/>
    <s v="Proceso adjudicado y celebrado"/>
    <s v="JUAN PABLO CAMACHO LÓPEZ"/>
    <n v="490"/>
    <s v="CPS"/>
    <x v="1"/>
    <x v="1"/>
  </r>
  <r>
    <n v="79"/>
    <x v="17"/>
    <s v="FDLC-CPS-095-2018"/>
    <s v="PRESTACION DE SERVICIOS PROFESIONALES"/>
    <s v="Presentación de oferta"/>
    <s v="20/11/2018 02:10 PM (UTC -5 horas)"/>
    <n v="8437414"/>
    <s v="Proceso adjudicado y celebrado"/>
    <s v="JULIO ALEJANDRO MAYA AMADOR"/>
    <s v="PENDIENTE RP"/>
    <s v="CPS"/>
    <x v="1"/>
    <x v="2"/>
  </r>
  <r>
    <n v="80"/>
    <x v="17"/>
    <s v="FDLC-CPS-098-2018"/>
    <s v="Prestación de Servicios Profesionales"/>
    <s v="Presentación de oferta"/>
    <s v="29/11/2018 01:48 PM (UTC -5 horas)"/>
    <n v="8593662"/>
    <s v="Proceso adjudicado y celebrado"/>
    <s v="LIDA LEYBE HERNANDEZ CASTILLO"/>
    <s v="PENDIENTE RP"/>
    <s v="CPS"/>
    <x v="1"/>
    <x v="2"/>
  </r>
  <r>
    <n v="81"/>
    <x v="17"/>
    <s v="FDLC-SASI-001-2018"/>
    <s v="SUBASTA INVERSA SUMINISTRO BIENES Y SERVICIOS APOYO LOGISTICO"/>
    <s v="Presentación de oferta"/>
    <s v="02/04/2018 05:31 PM (UTC -5 horas)"/>
    <n v="59604540"/>
    <s v="Proceso adjudicado y celebrado"/>
    <s v=" UT FEGRAN 2.018"/>
    <s v="354-355"/>
    <s v="OTROS"/>
    <x v="5"/>
    <x v="1"/>
  </r>
  <r>
    <n v="82"/>
    <x v="17"/>
    <s v="FDLC-SASI-003-2018"/>
    <s v="SUMINISTRO BIENES Y SERVICIOS APOYO LOGISTICO LOTE REFRIGERIOS Y LOTE TRANSPORTE"/>
    <s v="Presentación de oferta"/>
    <s v="07/05/2018 06:48 PM (UTC -5 horas)"/>
    <n v="76921000"/>
    <s v="Proceso adjudicado y celebrado"/>
    <s v="ATLAS GOURMET S.A.S "/>
    <n v="377"/>
    <s v="OTROS"/>
    <x v="5"/>
    <x v="1"/>
  </r>
  <r>
    <n v="83"/>
    <x v="17"/>
    <s v="FDLC-LP-007-2018"/>
    <s v="FIESTAS CANDELARIA"/>
    <s v="Presentación de oferta"/>
    <s v="01/08/2018 04:58 PM (UTC -5 horas)"/>
    <n v="728444459"/>
    <s v="Proceso adjudicado y celebrado"/>
    <s v=" PLATINO ENTERTAINMENTS S.A.S"/>
    <n v="467"/>
    <s v="OTROS"/>
    <x v="7"/>
    <x v="1"/>
  </r>
  <r>
    <n v="84"/>
    <x v="17"/>
    <s v="FDLC-IMC-009-2018"/>
    <s v="Acciones Culturales y Artísticas de sensibilización Semana del Buen Trato"/>
    <s v="Presentación de oferta"/>
    <s v="25/09/2018 03:41 PM (UTC -5 horas)"/>
    <n v="16137500"/>
    <s v="Proceso adjudicado y celebrado"/>
    <s v="CON VISIÓN DE SER CONVISER"/>
    <n v="494"/>
    <s v="OTROS"/>
    <x v="3"/>
    <x v="1"/>
  </r>
  <r>
    <s v="85_x000a_86"/>
    <x v="17"/>
    <s v="Orden de compra 32510 y 32511"/>
    <s v="COMPRA DE MOTOCICLETAS Y VEHÍCULOS"/>
    <s v="Presentación de oferta"/>
    <d v="2018-10-26T00:00:00"/>
    <n v="495237650"/>
    <s v="Proceso adjudicado y celebrado"/>
    <s v=" 1) SUZUKI Motor de Colombia S.A._x000a_2) RENAULT SOCIEDAD DE FABRICACIÓN DE AUTOMOTORES S.A.S._x000a_"/>
    <s v="PENDIENTE RP"/>
    <s v="OTROS"/>
    <x v="6"/>
    <x v="2"/>
  </r>
  <r>
    <n v="87"/>
    <x v="17"/>
    <s v="FDLC-LP-011-2018"/>
    <s v="VIAS 2018  - MALLA VIAL"/>
    <s v="Presentación de observaciones"/>
    <s v="25/10/2018 03:32 PM (UTC -5 horas)"/>
    <n v="4127387523"/>
    <s v="Proceso en evaluación y observaciones"/>
    <m/>
    <s v="SIN"/>
    <s v="MALLA VIAL "/>
    <x v="7"/>
    <x v="3"/>
  </r>
  <r>
    <n v="88"/>
    <x v="17"/>
    <s v="FDLC-CMA-012-2018"/>
    <s v="INTERVENTORIAS VÍAS CARRERA 4  - MALLA VIAL"/>
    <s v="Presentación de observaciones"/>
    <s v="29/10/2018 08:14 PM (UTC -5 horas)"/>
    <n v="492250749"/>
    <s v="Proceso en evaluación y observaciones"/>
    <m/>
    <s v="SIN"/>
    <s v="MALLA VIAL "/>
    <x v="2"/>
    <x v="3"/>
  </r>
  <r>
    <n v="89"/>
    <x v="17"/>
    <s v="FDLC-LP-013-2018"/>
    <s v="CONSTRUCCIÓN DE LA “CASA CULTURAL DEL ZIPA"/>
    <s v="Presentación de observaciones"/>
    <s v="30/10/2018 08:14 PM (UTC -5 horas)"/>
    <n v="2300000004"/>
    <s v="Proceso en evaluación y observaciones"/>
    <m/>
    <s v="SIN"/>
    <s v="OTROS"/>
    <x v="7"/>
    <x v="3"/>
  </r>
  <r>
    <n v="90"/>
    <x v="17"/>
    <s v="FDLC-IMC-014-2018"/>
    <s v="CELEBRACIÓN JOYERO 2018 NUEVO "/>
    <s v="Presentación de oferta"/>
    <s v="01/11/2018 11:49 AM (UTC -5 horas)"/>
    <n v="12712115.800000001"/>
    <s v="Proceso en evaluación y observaciones"/>
    <m/>
    <s v="SIN"/>
    <s v="OTROS"/>
    <x v="3"/>
    <x v="3"/>
  </r>
  <r>
    <n v="91"/>
    <x v="17"/>
    <s v="FDLC-LP-015-2018"/>
    <s v="REPARACIÓN LOCATIVA Y MANTENIMIENTO PREVENTIVO Y CORRECTIVO DE BIENES INMUEBLES DEL FDLC"/>
    <s v="Presentación de observaciones"/>
    <s v="01/11/2018 07:31 PM (UTC -5 horas)"/>
    <n v="442858700"/>
    <s v="Publicado"/>
    <m/>
    <s v="SIN"/>
    <s v="OTROS"/>
    <x v="7"/>
    <x v="3"/>
  </r>
  <r>
    <n v="92"/>
    <x v="17"/>
    <s v="FDLC-CMA-017-2018"/>
    <s v="INTERVENTORIA BRAS DE CONSTRUCCIÓN Y MANTENIMIENTO DE SEDES"/>
    <s v="Presentación de observaciones"/>
    <s v="06/11/2018 08:06 PM (UTC -5 horas)"/>
    <n v="330563436"/>
    <s v="Proceso en evaluación y observaciones"/>
    <m/>
    <s v="SIN"/>
    <s v="OTROS"/>
    <x v="2"/>
    <x v="3"/>
  </r>
  <r>
    <n v="93"/>
    <x v="17"/>
    <s v="FDLC-IMC-021-2018"/>
    <s v="AFRO 2018 NUEVO"/>
    <s v="Presentación de oferta"/>
    <s v="29/11/2018 01:20 PM (UTC -5 horas)"/>
    <n v="14792748"/>
    <s v="Publicado"/>
    <m/>
    <s v="SIN"/>
    <s v="OTROS"/>
    <x v="3"/>
    <x v="3"/>
  </r>
  <r>
    <n v="94"/>
    <x v="17"/>
    <s v="FDLC-IMC-019-2018"/>
    <s v="DOTACION JARDIN INFANTIL PRIORIZADO"/>
    <s v="Presentación de oferta"/>
    <s v="13/11/2018 05:47 PM (UTC -5 horas)"/>
    <n v="167515723"/>
    <s v="Proceso adjudicado y celebrado"/>
    <s v="DIDACTICOS PINOCHO S.A"/>
    <s v="PENDIENTE RP"/>
    <s v="OTROS"/>
    <x v="3"/>
    <x v="2"/>
  </r>
  <r>
    <s v="N. PROCESOS"/>
    <x v="1"/>
    <n v="94"/>
    <m/>
    <s v="TOTAL"/>
    <m/>
    <n v="12526464262.799999"/>
    <m/>
    <m/>
    <m/>
    <m/>
    <x v="8"/>
    <x v="5"/>
  </r>
  <r>
    <n v="0"/>
    <x v="18"/>
    <s v="FDLRUU-CPS-001-2018"/>
    <s v="PRESTAR LOS SERVICIOS PROFESIONALES COMO ABOGADO PARA APOYAR LOS PROCESO DE CONTRATACION EN SUS DIFERENTES ETAPAS AL AREA DE GESTION DEL DESARROLLO DEL FDLRUU"/>
    <s v="Presentación de oferta"/>
    <s v="03/01/2018 09:57 PM (UTC -5 horas)"/>
    <n v="0"/>
    <s v="Proceso en evaluación y observaciones"/>
    <s v="SIN ADJUDICAR"/>
    <s v="N/A"/>
    <s v="N/A"/>
    <x v="0"/>
    <x v="0"/>
  </r>
  <r>
    <n v="1"/>
    <x v="18"/>
    <s v="FDLRUU-CPS-002-2018"/>
    <s v="PRESTAR LOS SERVICIOS PROFESIONALES COMO ABOGADO PARA APOYAR LOS PROCESOS DE CONTRATACION EN SUS DIFERENTES ETAPAS AL ÁREA DE GESTIÓN DEL DESARROLLO DE LA ALCALDIA LOCAL DE RAFAEL URIBE URIBE"/>
    <s v="Presentación de oferta"/>
    <s v="05/01/2018 12:13 PM (UTC -5 horas)"/>
    <n v="56960000"/>
    <s v="Proceso adjudicado y celebrado"/>
    <s v="IVÁN DARIO PACHON BARRETO"/>
    <n v="267"/>
    <s v="CPS"/>
    <x v="1"/>
    <x v="1"/>
  </r>
  <r>
    <n v="2"/>
    <x v="18"/>
    <s v="FDLRUU-CPS-004-2018"/>
    <s v="PRESTAR LOS SERVICIOS PROFESIONALES COMO ABOGADO PARA APOYAR LOS PROCESOS DE CONTRATACION EN SUS DIFERENTES ETAPAS AL ÁREA DE GESTIÓN DEL DESARROLLO DE LA ALCALDIA LOCAL DE RAFAEL URIBE URIBE."/>
    <s v="Presentación de oferta"/>
    <s v="05/01/2018 10:30 AM (UTC -5 horas)"/>
    <n v="56960000"/>
    <s v="Proceso adjudicado y celebrado"/>
    <s v="HERNANDO FERNANDEZ MUÑOZ_x000a_"/>
    <n v="268"/>
    <s v="CPS"/>
    <x v="1"/>
    <x v="1"/>
  </r>
  <r>
    <n v="3"/>
    <x v="18"/>
    <s v="FDLRUU-CPS-005-2017"/>
    <s v="PRESTAR LOS SERVICIOS PROFESIONALES COMO ABOGADO PARA APOYAR LOS PROCESOS DE CONTRATACION EN SUS DIFERENTES ETAPAS AL ÁREA DE GESTIÓN DEL DESARROLLO DE LA ALCALDIA LOCAL DE RAFAEL URIBE URIBE."/>
    <s v="Presentación de oferta"/>
    <s v="09/01/2018 11:06 AM (UTC -5 horas)"/>
    <n v="56320000"/>
    <s v="Proceso adjudicado y celebrado"/>
    <s v="JOSÉ JOAQUÍN CASTAÑEDA CANTOR"/>
    <n v="300"/>
    <s v="CPS"/>
    <x v="1"/>
    <x v="1"/>
  </r>
  <r>
    <n v="4"/>
    <x v="18"/>
    <s v="FDLRUU-CPS-006-2018"/>
    <s v="PRESTAR LOS SERVICIOS PROFESIONALES COMO ABOGADO PARA APOYAR LOS PROCESOS DE CONTRATACION EN SUS DIFERENTES ETAPAS AL ÁREA DE GESTIÓN DEL DESARROLLO DE LA ALCALDIA LOCAL DE RAFAEL URIBE URIBE."/>
    <s v="Presentación de oferta"/>
    <s v="24/01/2018 05:51 PM (UTC -5 horas)"/>
    <n v="56054333"/>
    <s v="Proceso adjudicado y celebrado"/>
    <s v="LUIS MIGUEL CADAVID OVALLE"/>
    <n v="366"/>
    <s v="CPS"/>
    <x v="1"/>
    <x v="1"/>
  </r>
  <r>
    <n v="5"/>
    <x v="18"/>
    <s v="FDLRUU-CPS-008-2018"/>
    <s v="PRESTAR LOS SERVICIOS PROFESIONALES PARA APOYAR EL DESPACHO DE LA ALCALDIA LOCAL DE RAFAEL URIBE URIBE"/>
    <s v="Presentación de oferta"/>
    <s v="05/01/2018 08:08 PM (UTC -5 horas)"/>
    <n v="87144967"/>
    <s v="Proceso adjudicado y celebrado"/>
    <s v="EDWARD YESID ROA LOZANO"/>
    <n v="274"/>
    <s v="CPS"/>
    <x v="1"/>
    <x v="1"/>
  </r>
  <r>
    <n v="6"/>
    <x v="18"/>
    <s v="FDLRUU-CPS-009-2018"/>
    <s v="PRESTAR LOS SERVICIOS PERSONALES PARA LA EJECUCION DE LAS ACTIVIDADES COMUNITARIAS PROPIAS DEL DESPACHO"/>
    <s v="Presentación de oferta"/>
    <s v="05/01/2018 07:52 PM (UTC -5 horas)"/>
    <n v="26700000"/>
    <s v="Proceso adjudicado y celebrado"/>
    <s v="FELIPE ARTURO ALVARADO"/>
    <n v="275"/>
    <s v="CPS"/>
    <x v="1"/>
    <x v="1"/>
  </r>
  <r>
    <n v="7"/>
    <x v="18"/>
    <s v="FDLRUU-CPS-010-2018"/>
    <s v="PRESTAR LOS SERVICIOS PERSONALES PARA LA CONDUCCION DE LOS VEHICULOS LIVIANOS"/>
    <s v="Presentación de oferta"/>
    <s v="05/01/2018 06:57 PM (UTC -5 horas)"/>
    <n v="26700000"/>
    <s v="Proceso adjudicado y celebrado"/>
    <s v="REINEL RONCANCIO MAHECHA"/>
    <n v="272"/>
    <s v="CPS"/>
    <x v="1"/>
    <x v="1"/>
  </r>
  <r>
    <n v="8"/>
    <x v="18"/>
    <s v="FDLRUU-CPS-011-2018"/>
    <s v="PRESTAR LOS SERVICIOS PERSONALES PARA LA CONDUCCION DE LOS VEHICULOS LIVIANOS DEL FDLRUU"/>
    <s v="Presentación de oferta"/>
    <s v="05/01/2018 07:02 PM (UTC -5 horas)"/>
    <n v="26700000"/>
    <s v="Proceso adjudicado y celebrado"/>
    <s v="MIGUEL ÁNGEL ALVAREZ HERNÁNDEZ"/>
    <n v="273"/>
    <s v="CPS"/>
    <x v="1"/>
    <x v="1"/>
  </r>
  <r>
    <n v="9"/>
    <x v="18"/>
    <s v="FLDRUU-CPS-012-2018"/>
    <s v="APOYAR TECNICAMENTE A LAS HERRAMIENTAS DE GESTION"/>
    <s v="Presentación de oferta"/>
    <s v="05/01/2018 05:24 PM (UTC -5 horas)"/>
    <n v="58146667"/>
    <s v="Proceso adjudicado y celebrado"/>
    <s v="MANUEL GUILLERMO FRANCISCO AMOROCHO BARRERA"/>
    <n v="269"/>
    <s v="CPS"/>
    <x v="1"/>
    <x v="1"/>
  </r>
  <r>
    <n v="10"/>
    <x v="18"/>
    <s v="FDLRUU-CPS-013-2018"/>
    <s v="PRESTAR SERVICIOS ESPECIALIZADOS A LOS PROYECTOS DE INVERSION SOCIAL DEL POAI 2018"/>
    <s v="Presentación de oferta"/>
    <s v="09/01/2018 04:07 PM (UTC -5 horas)"/>
    <n v="91260000"/>
    <s v="Proceso adjudicado y celebrado"/>
    <s v="JESUS BAYRO MUÑOZ FELIX"/>
    <n v="310"/>
    <s v="CPS"/>
    <x v="1"/>
    <x v="1"/>
  </r>
  <r>
    <n v="11"/>
    <x v="18"/>
    <s v="FDLRUU-CPS-014-2018"/>
    <s v="PRESTAR SUS SERVICIOS DE APOYO TECNICO A LA OFICINA DE PLANEACION"/>
    <s v="Presentación de oferta"/>
    <s v="05/01/2018 06:35 PM (UTC -5 horas)"/>
    <n v="45093333"/>
    <s v="Proceso adjudicado y celebrado"/>
    <s v="ZAYRA MERCEDES CASTILLO ACOSTA"/>
    <n v="271"/>
    <s v="CPS"/>
    <x v="1"/>
    <x v="1"/>
  </r>
  <r>
    <n v="12"/>
    <x v="18"/>
    <s v="FDLRUU-CPS-015-2018"/>
    <s v="PRESTAR LOS SERVICIOS TECNICOS AL AREA DE ARCHIVO "/>
    <s v="Presentación de oferta"/>
    <s v="09/01/2018 10:23 AM (UTC -5 horas)"/>
    <n v="44586666"/>
    <s v="Proceso adjudicado y celebrado"/>
    <s v="DIEGO NICOLAS BARRAGAN MARTINEZ"/>
    <n v="302"/>
    <s v="CPS"/>
    <x v="1"/>
    <x v="1"/>
  </r>
  <r>
    <n v="13"/>
    <x v="18"/>
    <s v="FDLRUU-CPS-016-2018"/>
    <s v="PRESTAR LOS SERVICIOS DE APOYO PROFESIONAL AL ÁREA DE PRESUPUESTO Y CONTABILIDAD DEL FONDO DE DESARROLLO LOCAL PARA LA REVISIÓN Y/O ELABORACIÓN DE LOS DOCUMENTOS Y GESTIONES PROVENIENTES DE LAS DIFERE"/>
    <s v="Presentación de oferta"/>
    <s v="05/01/2018 05:47 PM (UTC -5 horas)"/>
    <n v="58146667"/>
    <s v="Proceso adjudicado y celebrado"/>
    <s v="EDITH CAROLINA CASTELLANOS MARTINEZ"/>
    <n v="270"/>
    <s v="CPS"/>
    <x v="1"/>
    <x v="1"/>
  </r>
  <r>
    <n v="14"/>
    <x v="18"/>
    <s v="FDLRUU-CPS-017-2018"/>
    <s v="PRESTAR SUS SERVICIOS PROFESIONALES PARA APOYAR LA REALIZACION, LA FORMULACIÓN, APOYO TÉCNICO A LA SUPERVISIÓN, SEGUIMIENTO Y EVALUACIÓN DEL PROYECTO DE INVERSIÓN 1540 “DEPORTE, ARTE Y CULTURA MEJOR."/>
    <s v="Presentación de oferta"/>
    <s v="09/01/2018 04:50 PM (UTC -5 horas)"/>
    <n v="61013333"/>
    <s v="Proceso adjudicado y celebrado"/>
    <s v="LUIS EDUARDO BRAVO MARIÑO"/>
    <n v="304"/>
    <s v="CPS"/>
    <x v="1"/>
    <x v="1"/>
  </r>
  <r>
    <n v="15"/>
    <x v="18"/>
    <s v="FDLRUU-CPS-018-2018"/>
    <s v="PRESTAR LOS SERVICIOS PROFESIONALES PARA LA REVISION Y/O ELABORACION DE LOS DOCUMENTOS Y GESTIONES PROVENIENTES DE LAS DIFERENTES AREAS RELACIONADOS CON TEMAS ADMINISTRATIVOS CONTABLES Y FINANCIEROS Y"/>
    <s v="Presentación de oferta"/>
    <s v="09/01/2018 04:56 PM (UTC -5 horas)"/>
    <n v="57493333"/>
    <s v="Proceso adjudicado y celebrado"/>
    <s v="LUIS JONNY CARRILLO BOMBIELA"/>
    <n v="303"/>
    <s v="CPS"/>
    <x v="1"/>
    <x v="1"/>
  </r>
  <r>
    <n v="16"/>
    <x v="18"/>
    <s v="FLDRUU-CPS-019-2018"/>
    <s v="APOYAR JURÍDICAMENTE LA EJECUCIÓN DE LAS ACCIONES REQUERIDAS PARA LA DEPURACIÓN DE LAS ACTUACIONES ADMINISTRATIVAS QUE CURSAN EN LA ALCALDÍA LOCAL."/>
    <s v="Presentación de oferta"/>
    <s v="09/01/2018 05:35 PM (UTC -5 horas)"/>
    <n v="56320000"/>
    <s v="Proceso adjudicado y celebrado"/>
    <s v="MARÍA ALEJANDRA GONZÁLEZ RIAÑO"/>
    <n v="305"/>
    <s v="CPS"/>
    <x v="1"/>
    <x v="1"/>
  </r>
  <r>
    <n v="17"/>
    <x v="18"/>
    <s v="FDLRUU-CPS-020-2018"/>
    <s v="APOYAR JURIDICAMENTE LA EJECUCION DE LAS ACCIONES REQUERIDAS PARA LA DEPURACION DE LAS ACTUACIONES ADMINISTRATIVAS QUE CURSAN EN LA ALCALDIA LOCAL"/>
    <s v="Presentación de oferta"/>
    <s v="09/01/2018 05:32 PM (UTC -5 horas)"/>
    <n v="56320000"/>
    <s v="Proceso adjudicado y celebrado"/>
    <s v="OMAR ARTURO CALDERÓN ZAQUE"/>
    <n v="306"/>
    <s v="CPS"/>
    <x v="1"/>
    <x v="1"/>
  </r>
  <r>
    <n v="18"/>
    <x v="18"/>
    <s v="FDLRUU-CPS-021-2018"/>
    <s v="PRESTAR LOS SERVICIOS DE APOYO PROFESIONAL AL ÁREA DE PRESUPUESTO Y CONTABILIDAD DEL FONDO DE DESARROLLO LOCAL."/>
    <s v="Presentación de oferta"/>
    <s v="09/01/2018 06:03 PM (UTC -5 horas)"/>
    <n v="57493333"/>
    <s v="Proceso adjudicado y celebrado"/>
    <s v="ADRIANA RODRIGUEZ BLANCO"/>
    <n v="307"/>
    <s v="CPS"/>
    <x v="1"/>
    <x v="1"/>
  </r>
  <r>
    <n v="19"/>
    <x v="18"/>
    <s v="FDLRUU-CPS-022-2018"/>
    <s v="APOYAR LA GESTIÓN DOCUMENTAL DE LA ALCALDÍA LOCAL PARA LA IMPLEMENTACIÓN DEL PROCESO DE VERIFICACIÓN, SOPORTE Y ACOMPAÑAMIENTO, EN EL DESARROLLO DE LAS ACTIVIDADES PROPIAS DE LOS PROCESOS Y ACTUACIONE"/>
    <s v="Presentación de oferta"/>
    <s v="09/01/2018 06:50 PM (UTC -5 horas)"/>
    <n v="32853333"/>
    <s v="Proceso adjudicado y celebrado"/>
    <s v="YENY ALEJANDRA ROJAS MORA"/>
    <n v="308"/>
    <s v="CPS"/>
    <x v="1"/>
    <x v="1"/>
  </r>
  <r>
    <n v="20"/>
    <x v="18"/>
    <s v="FDLRUU -CPS-023-2018"/>
    <s v="APOYAR JURÍDICAMENTE LA EJECUCIÓN DE LAS ACCIONES REQUERIDAS PARA LA DEPURACIÓN DE LAS ACTUACIONES ADMINISTRATIVAS QUE CURSAN EN LA ALCALDÍA LOCAL"/>
    <s v="Presentación de oferta"/>
    <s v="10/01/2018 05:23 PM (UTC -5 horas)"/>
    <n v="56160000"/>
    <s v="Proceso adjudicado y celebrado"/>
    <s v="LELIZ ALEXANDER RODRIGUEZ PUENTES"/>
    <n v="311"/>
    <s v="CPS"/>
    <x v="1"/>
    <x v="1"/>
  </r>
  <r>
    <n v="21"/>
    <x v="18"/>
    <s v="FDLRUU CPS-024-2018"/>
    <s v="PRESTAR LOS SERVICIOS PROFESIONALES PARA EL ACOMPAÑAMIENTO Y SEGUIMIENTO A LOS PROCESOS ADMINISTRATIVOS, LOGÍSTICOS Y OPERATIVOS Y CUMPLIMIENTO DE LOS PROCESOS Y PROCEDIMIENTOS DEL SERVICIO SOCIAL "/>
    <s v="Presentación de oferta"/>
    <s v="11/01/2018 07:45 PM (UTC -5 horas)"/>
    <n v="56000000"/>
    <s v="Proceso adjudicado y celebrado"/>
    <s v="BELKIS ANDREA TORRES RAMIREZ"/>
    <n v="324"/>
    <s v="CPS"/>
    <x v="1"/>
    <x v="1"/>
  </r>
  <r>
    <n v="22"/>
    <x v="18"/>
    <s v="FDLRUU-CPS-025-2018"/>
    <s v="PRESTAR LOS SERVICIOS TÉCNICOS PARA LA OPERACIÓN, SEGUIMIENTO Y CUMPLIMIENTO DE LOS PROCESOS Y PROCEDIMIENTOS DEL SERVICIO SOCIAL APOYOS PARA LA SEGURIDAD ECONÓMICA TIPO C"/>
    <s v="Presentación de oferta"/>
    <s v="11/01/2018 07:37 PM (UTC -5 horas)"/>
    <n v="35000000"/>
    <s v="Proceso adjudicado y celebrado"/>
    <s v="INGRID MAYERLY BOLIVAR PAEZ"/>
    <n v="323"/>
    <s v="CPS"/>
    <x v="1"/>
    <x v="1"/>
  </r>
  <r>
    <n v="23"/>
    <x v="18"/>
    <s v="FDLRUU-CPS-026-2018"/>
    <s v="APOYAR LAS LABORES DE ENTREGA Y RECIBO DE LAS COMUNICACIONES EMITIDAS O RECIBIDAS POR LA ALCALDIA LOCAL DE RAFAEL URIBE URIBE."/>
    <s v="Presentación de oferta"/>
    <s v="10/01/2018 06:22 PM (UTC -5 horas)"/>
    <n v="26250000"/>
    <s v="Proceso adjudicado y celebrado"/>
    <s v="WILLIAM ANTONIO ARISTIZABAL"/>
    <n v="312"/>
    <s v="CPS"/>
    <x v="1"/>
    <x v="1"/>
  </r>
  <r>
    <n v="24"/>
    <x v="18"/>
    <s v="FDLRUU CPS-027-2018"/>
    <s v="“PRESTAR LOS SERVICIOS PROFESIONALES PARA EL ACOMPAÑAMIENTO Y SEGUIMIENTO A LOS PROCESOS ADMINISTRATIVOS, LOGÍSTICOS Y OPERATIVOS Y CUMPLIMIENTO DE LOS PROCESOS Y PROCEDIMIENTOS DEL SERVICIO TIPO C"/>
    <s v="Presentación de oferta"/>
    <s v="11/01/2018 08:52 PM (UTC -5 horas)"/>
    <n v="56000000"/>
    <s v="Proceso adjudicado y celebrado"/>
    <s v="ÁNGELA PATRICIA ROZO RODRÍGUEZ"/>
    <n v="322"/>
    <s v="CPS"/>
    <x v="1"/>
    <x v="1"/>
  </r>
  <r>
    <n v="25"/>
    <x v="18"/>
    <s v="FDLRUU-028-2018"/>
    <s v="PRESTAR LOS SERVICIOS PROFESIONALES PARA LA REVISION Y/O ELABORACION DE LOS DOCUMENTOS Y GESTIONES PROVENIENTES DE LAS DIFERENTES AREAS RELACIONADOS CON TEMAS ADMINISTRATIVOS CONTABLES Y FINANCIEROS Y"/>
    <s v="Presentación de oferta"/>
    <s v="10/01/2018 05:16 PM (UTC -5 horas)"/>
    <n v="57166667"/>
    <s v="Proceso adjudicado y celebrado"/>
    <s v="MONICA YAMILE QUEVEDO CORREA"/>
    <n v="321"/>
    <s v="CPS"/>
    <x v="1"/>
    <x v="1"/>
  </r>
  <r>
    <n v="26"/>
    <x v="18"/>
    <s v="FDLRUU-CPS-029-2018"/>
    <s v="APOYAR JURÍDICAMENTE LA EJECUCIÓN DE LAS ACCIONES REQUERIDAS PARA LA DEPURACIÓN DE LAS ACTUACIONES ADMINISTRATIVAS QUE CURSAN EN LA ALCALDÍA LOCAL."/>
    <s v="Presentación de oferta"/>
    <s v="10/01/2018 05:17 PM (UTC -5 horas)"/>
    <n v="54880000"/>
    <s v="Proceso adjudicado y celebrado"/>
    <s v="LUIS ANTONIO DUARTE MOLINA"/>
    <n v="328"/>
    <s v="CPS"/>
    <x v="1"/>
    <x v="1"/>
  </r>
  <r>
    <n v="27"/>
    <x v="18"/>
    <s v="FDLRUU CPS-030-2018"/>
    <s v="APOYAR LA FORMULACIÓN, EJECUCIÓN, SEGUIMIENTO Y MEJORA CONTINUA DE LAS HERRAMIENTAS QUE CONFORMAN LA GESTIÓN AMBIENTAL INSTITUCIONAL DE LA ALCALDÍA LOCAL."/>
    <s v="Presentación de oferta"/>
    <s v="10/01/2018 07:06 PM (UTC -5 horas)"/>
    <n v="55082871"/>
    <s v="Proceso adjudicado y celebrado"/>
    <s v="JOHN FREDDY CASTRO CAMACHO"/>
    <n v="313"/>
    <s v="CPS"/>
    <x v="1"/>
    <x v="1"/>
  </r>
  <r>
    <n v="28"/>
    <x v="18"/>
    <s v="FDLRUU CPS-031-2018"/>
    <s v="PRESTAR LOS SERVICIOS TÉCNICOS PARA LA OPERACIÓN, SEGUIMIENTO Y CUMPLIMIENTO DE LOS PROCESOS Y PROCEDIMIENTOS DEL SERVICIO SOCIAL APOYOS PARA LA SEGURIDAD ECONÓMICA TIPO C, REQUERIDOS PARA EL OPORTUNO"/>
    <s v="Presentación de oferta"/>
    <s v="11/01/2018 03:54 PM (UTC -5 horas)"/>
    <n v="35000000"/>
    <s v="Proceso adjudicado y celebrado"/>
    <s v="TANIA XIMENA MORALES CASTIBLANCO"/>
    <n v="318"/>
    <s v="CPS"/>
    <x v="1"/>
    <x v="1"/>
  </r>
  <r>
    <n v="29"/>
    <x v="18"/>
    <s v="FDLRUU-CPS-033-2018"/>
    <s v="PRESTAR LOS SERVICIOS PROFESIONALES PARA LA OPERACIÓN, PRESTACIÓN, SEGUIMIENTO Y CUMPLIMIENTO DE LOS PROCEDIMIENTOS ADMINISTRATIVOS, OPERATIVOS Y PROGRAMÁTICOS DEL SERVICIO SOCIAL APOYO ECONÓMICO TIPO"/>
    <s v="Presentación de oferta"/>
    <s v="11/01/2018 07:20 PM (UTC -5 horas)"/>
    <n v="56000000"/>
    <s v="Proceso adjudicado y celebrado"/>
    <s v="DAILY JASBLEIDY ALBARRACIN BENITEZ"/>
    <n v="326"/>
    <s v="CPS"/>
    <x v="1"/>
    <x v="1"/>
  </r>
  <r>
    <n v="30"/>
    <x v="18"/>
    <s v="FDLRUU-CPS-034-2018"/>
    <s v="APOYAR JURÍDICAMENTE LA EJECUCIÓN DE LAS ACCIONES REQUERIDAS PARA LA DEPURACIÓN DE LAS ACTUACIONES ADMINISTRATIVAS QUE CURSAN EN LA ALCALDÍA LOCAL."/>
    <s v="Presentación de oferta"/>
    <s v="11/01/2018 11:35 AM (UTC -5 horas)"/>
    <n v="56000000"/>
    <s v="Proceso adjudicado y celebrado"/>
    <s v="SERGIO GARCÍA CARTAGENA"/>
    <n v="314"/>
    <s v="CPS"/>
    <x v="1"/>
    <x v="1"/>
  </r>
  <r>
    <n v="0"/>
    <x v="18"/>
    <s v="FDLRUU-CPS-035-2018"/>
    <s v="APOYAR ADMINISTRATIVA Y ASISTENCIALMENTE A LAS INSPECCIONES DE POLICÍA DE LA LOCALIDAD."/>
    <s v="Presentación de oferta"/>
    <s v="11/01/2018 10:56 AM (UTC -5 horas)"/>
    <n v="0"/>
    <s v="Proceso en evaluación y observaciones"/>
    <s v="SIN ADJUDICAR"/>
    <s v="N/A"/>
    <s v="N/A"/>
    <x v="0"/>
    <x v="0"/>
  </r>
  <r>
    <n v="31"/>
    <x v="18"/>
    <s v="FDLRUU-CPS-036-2018"/>
    <s v="PRESTAR LOS SERVICIOS PROFESIONALES PARA LA OPERACIÓN, PRESTACIÓN, SEGUIMIENTO Y CUMPLIMIENTO DE LOS PROCEDIMIENTOS ADMINISTRATIVOS, OPERATIVOS Y PROGRAMÁTICOS DEL SERVICIO SOCIAL APOYO ECONÓMICO TIPO"/>
    <s v="Presentación de oferta"/>
    <s v="11/01/2018 08:52 PM (UTC -5 horas)"/>
    <n v="55416667"/>
    <s v="Proceso adjudicado y celebrado"/>
    <s v="LUZ MAGNOLIA TIRADO CUELLAR _x000a_"/>
    <n v="327"/>
    <s v="CPS"/>
    <x v="1"/>
    <x v="1"/>
  </r>
  <r>
    <n v="32"/>
    <x v="18"/>
    <s v="FDLRUU-CPS-037-2018"/>
    <s v="PRESTAR SUS SERVICIOS PROFESIONALES PARA APOYAR LA REALIZACIÓN, LA FORMULACIÓN, APOYO A LA SUPERVISIÓN, SEGUIMIENTO Y EVALUACIÓN DEL PROYECTO 1544 “MALLA VIAL LOCAL Y ESPACIO PÚBLICO” CONTENIDO EN EL "/>
    <s v="Presentación de oferta"/>
    <s v="11/01/2018 02:29 PM (UTC -5 horas)"/>
    <n v="71166667"/>
    <s v="Proceso adjudicado y celebrado"/>
    <s v="EDSON ROSAS ALFONSO"/>
    <n v="320"/>
    <s v="CPS"/>
    <x v="1"/>
    <x v="1"/>
  </r>
  <r>
    <n v="33"/>
    <x v="18"/>
    <s v="FDLRUU-CPS-038-2018"/>
    <s v="S ervicios profesionales para la coordinación general administrativa, técnica y social del proyecto 1536- Apoyo E Igualdad Para el Adulto Mayor y su operación, prestación, seguimiento y cumplimiento d"/>
    <s v="Presentación de oferta"/>
    <s v="19/01/2018 12:20 PM (UTC -5 horas)"/>
    <n v="55888000"/>
    <s v="Proceso adjudicado y celebrado"/>
    <s v="ANA MILENA CARDONA MORA"/>
    <n v="402"/>
    <s v="CPS"/>
    <x v="1"/>
    <x v="1"/>
  </r>
  <r>
    <n v="34"/>
    <x v="18"/>
    <s v="FDLRUU CPS-039-2018"/>
    <s v="APOYAR JURÍDICAMENTE LA EJECUCIÓN DE LAS ACCIONES REQUERIDAS PARA EL TRAMITE E IMPUSO PROCESAL DE LAS ACTUACIONES CONVENCIONALES Y/0 QUERELLAS QUE CURSEN EN LAS INSPECCIONES DE POLICÍA DE LA LOCAL"/>
    <s v="Presentación de oferta"/>
    <s v="11/01/2018 03:40 PM (UTC -5 horas)"/>
    <n v="50250000"/>
    <s v="Proceso adjudicado y celebrado"/>
    <s v="JORGE ELIECER CORREDOR FONSECA"/>
    <n v="417"/>
    <s v="CPS"/>
    <x v="1"/>
    <x v="1"/>
  </r>
  <r>
    <n v="35"/>
    <x v="18"/>
    <s v="FDLRUU CPS-040-2018"/>
    <s v="“APOYAR JURÍDICAMENTE LA EJECUCIÓN DE LAS ACCIONES REQUERIDAS PARA EL TRÁMITE E IMPULSO PROCESAL"/>
    <s v="Presentación de oferta"/>
    <s v="11/01/2018 06:45 PM (UTC -5 horas)"/>
    <n v="52500000"/>
    <s v="Proceso adjudicado y celebrado"/>
    <s v="TULIA VILLALOBOS"/>
    <n v="426"/>
    <s v="CPS"/>
    <x v="1"/>
    <x v="1"/>
  </r>
  <r>
    <n v="36"/>
    <x v="18"/>
    <s v="FDLRUU CPS-041-2018"/>
    <s v="APOYAR EL (LA) ALCALDE(SA) LOCAL EN LA GESTIÓN DE LOS ASUNTOS RELACIONADOS CON SEGURIDAD CIUDADANA, CONVIVENCIA Y PREVENCIÓN DE CONFLICTIVIDADES, VIOLENCIAS Y DELITOS EN LA LOCALIDAD, DE CONFORMIDAD "/>
    <s v="Presentación de oferta"/>
    <s v="10/01/2018 05:26 PM (UTC -5 horas)"/>
    <n v="57166667"/>
    <s v="Proceso adjudicado y celebrado"/>
    <s v="DAGOBERTO CASTILLO REYES"/>
    <n v="315"/>
    <s v="CPS"/>
    <x v="1"/>
    <x v="1"/>
  </r>
  <r>
    <n v="37"/>
    <x v="18"/>
    <s v="FDLRUU-042-2018"/>
    <s v="PRESTAR SUS SERVICIOS DE APOYO TÉCNICO ADMINISTRATIVO A LA OFICINA DE PLANEACIÓN DE LA ALCALDÍA LOCAL DE RAFAEL URIBE URIBE."/>
    <s v="Presentación de oferta"/>
    <s v="11/01/2018 10:37 AM (UTC -5 horas)"/>
    <n v="44333333"/>
    <s v="Proceso adjudicado y celebrado"/>
    <s v="LUIS EDUARDO FORERO GOMEZ"/>
    <n v="316"/>
    <s v="CPS"/>
    <x v="1"/>
    <x v="1"/>
  </r>
  <r>
    <n v="38"/>
    <x v="18"/>
    <s v="FDLRUU-CPS-043-2018"/>
    <s v="APOYAR JURÍDICAMENTE LA EJECUCIÓN DE LAS ACCIONES REQUERIDAS PARA EL TRÁMITE E IMPULSO PROCESAL DE LAS ACTUACIONES CONTRAVENCIONALES Y/O QUERELLAS QUE CURSEN EN LAS INSPECCIONES DE POLICÍA DE LA LOCAL"/>
    <s v="Presentación de oferta"/>
    <s v="24/01/2018 02:49 PM (UTC -5 horas)"/>
    <n v="50400000"/>
    <s v="Proceso adjudicado y celebrado"/>
    <s v="JAIME ARIAS CASTRO"/>
    <n v="444"/>
    <s v="CPS"/>
    <x v="1"/>
    <x v="1"/>
  </r>
  <r>
    <n v="0"/>
    <x v="18"/>
    <s v="FDLRUU-CPS-044-2018 - SECOP II"/>
    <s v="APOYAR ADMINISTRATIVA Y ASISTENCIALMENTE A LAS INSPECCIONES DE POLICÍA DE LA LOCALIDAD."/>
    <s v="Presentación de oferta"/>
    <s v="11/01/2018 12:04 PM (UTC -5 horas)"/>
    <n v="0"/>
    <s v="Proceso adjudicado y celebrado"/>
    <s v="SIN ADJUDICAR"/>
    <s v="N/A"/>
    <s v="N/A"/>
    <x v="0"/>
    <x v="0"/>
  </r>
  <r>
    <n v="41"/>
    <x v="18"/>
    <s v="FDLRUU-CPS-044-2018 - PREDIS"/>
    <s v="PRESTACIÓN DE SERVICIOS"/>
    <s v="Presentación de oferta"/>
    <s v="11/01/2018 12:04 PM (UTC -5 horas)"/>
    <n v="19950000"/>
    <s v="Proceso adjudicado y celebrado"/>
    <s v="ABANETH GARCÍA QUINTERO"/>
    <n v="330"/>
    <s v="CPS"/>
    <x v="1"/>
    <x v="1"/>
  </r>
  <r>
    <n v="42"/>
    <x v="18"/>
    <s v="047-2018"/>
    <s v="APOYAR LAS LABORES DE ENTREGA Y RECIBO DE LAS COMUNICACIONES EMITIDAS O RECIBIDAS POR LA JUNTA ADMINISTRADORA LOCAL DE LA ALCALDÍA LOCAL DE RAFAEL URIBE URIBE."/>
    <s v="Presentación de oferta"/>
    <s v="SECOP I"/>
    <n v="18000000"/>
    <s v="Proceso adjudicado y celebrado"/>
    <s v="EMILSE PAYANENE POVEDA"/>
    <n v="445"/>
    <s v="CPS"/>
    <x v="1"/>
    <x v="1"/>
  </r>
  <r>
    <n v="43"/>
    <x v="18"/>
    <s v="FLDRUU-CPS-048-2018"/>
    <s v="PRESTAR SUS SERVICIOS DE AUXILIAR ADMINISTRATIVO A LA JUNTA ADMINISTRADORA LOCAL DE LA ALCALDÍA LOCAL DE RAFAEL URIBE URIBE."/>
    <s v="Presentación de oferta"/>
    <s v="12/01/2018 12:26 PM (UTC -5 horas)"/>
    <n v="25725000"/>
    <s v="Proceso adjudicado y celebrado"/>
    <s v="JAIME ALEXANDER DARBOSA VILLALBA"/>
    <n v="329"/>
    <s v="CPS"/>
    <x v="1"/>
    <x v="1"/>
  </r>
  <r>
    <n v="44"/>
    <x v="18"/>
    <s v="FDLRUU-CPS-049-2018"/>
    <s v="PRESTAR SUS SERVICIOS TÉCNICOS PARA APOYAR LA REALIZACION, LA FORMULACIÓN, APOYO TÉCNICO A LA SUPERVISIÓN, SEGUIMIENTO Y EVALUACIÓN DE LOS PROYECTOS DE INVERSIÓN 1535, 1537 y 1539 EN LA OFICINA DE PLA"/>
    <s v="Presentación de oferta"/>
    <s v="11/01/2018 03:58 PM (UTC -5 horas)"/>
    <n v="44333333"/>
    <s v="Proceso adjudicado y celebrado"/>
    <s v="YURLEY ASTRID VASQUEZ CASTAÑO"/>
    <n v="317"/>
    <s v="CPS"/>
    <x v="1"/>
    <x v="1"/>
  </r>
  <r>
    <n v="45"/>
    <x v="18"/>
    <s v="FDLRUU-CPS-051-2018 - SECOP "/>
    <s v="PRESTAR LOS SERVICIOS PERSONALES DE APOYO A LA GESTIÓN PARA LA CONDUCCIÓN DE LOS VEHÍCULOS LIVIANOS QUE LE SEAN ASIGNADOS Y QUE SE ENCUENTREN AL SERVICIO DE LA ALCALDIA LOCAL DE RAFAEL URIBE URIBE."/>
    <s v="Presentación de oferta"/>
    <s v="19/01/2018 06:56 PM (UTC -5 horas)"/>
    <n v="25425000"/>
    <s v="Proceso adjudicado y celebrado"/>
    <s v="JOSE DOLORES ROA PINZON"/>
    <n v="411"/>
    <s v="CPS"/>
    <x v="1"/>
    <x v="1"/>
  </r>
  <r>
    <n v="46"/>
    <x v="18"/>
    <s v="FDLRUU CPS-052-2018"/>
    <s v="prestar: &quot;Servicios profesionales especializados para apoyar el Despacho de la Alcaldía Local de Rafael Uribe Uribe en la toma de decisiones en temas referentes a la Gestión, análisis de document"/>
    <s v="Presentación de oferta"/>
    <s v="19/01/2018 03:01 PM (UTC -5 horas)"/>
    <n v="84000000"/>
    <s v="Proceso adjudicado y celebrado"/>
    <s v="EVELYN DONOSO HERRERA"/>
    <n v="371"/>
    <s v="CPS"/>
    <x v="1"/>
    <x v="1"/>
  </r>
  <r>
    <n v="47"/>
    <x v="18"/>
    <s v="FDLRUU-CPS-053-2018 SECOP y PREDIS 051-2018"/>
    <s v="PRESTAR LOS SERVICIOS PROFESIOANLES PARA EL ACOMPAÑAMIENTO Y SEGUIMIENTO A LOS PROCESOS ADMINISTRATIVOS, LOGISTICOS Y OPERATIVOS Y CUMPLIMIENTO DE LOS PROCESOS Y PROCEDIMIENTOS DEL SERVICIO SOCIAL "/>
    <s v="Presentación de oferta"/>
    <s v="24/01/2018 07:27 PM (UTC -5 horas)"/>
    <n v="53760000"/>
    <s v="Proceso adjudicado y celebrado"/>
    <s v="SANDRA PATRICIA LEGUIZAMON ALARCON"/>
    <n v="388"/>
    <s v="CPS"/>
    <x v="1"/>
    <x v="1"/>
  </r>
  <r>
    <n v="48"/>
    <x v="18"/>
    <s v="FDLRUU-CPS-054-2018"/>
    <s v="PRESTAR LOS SERVICIOS TÉCNICOS PARA LA OPERACIÓN, SEGUIMIENTO Y CUMPLIMIENTO DE LOS PROCESOS Y PROCEDIMIENTOS DEL SERVICIO SOCIAL APOYOS PARA LA SEGURIDAD ECONÓMICA TIPO C, REQUERIDOS PARA EL OPORTUNO"/>
    <s v="Presentación de oferta"/>
    <s v="25/01/2018 12:20 PM (UTC -5 horas)"/>
    <n v="33500000"/>
    <s v="Proceso adjudicado y celebrado"/>
    <s v="LILIANA MAHECHA ANZOLA"/>
    <n v="416"/>
    <s v="CPS"/>
    <x v="1"/>
    <x v="1"/>
  </r>
  <r>
    <n v="49"/>
    <x v="18"/>
    <s v="FDLRUU-CPS-055-2018"/>
    <s v="PRESTAR LOS SERVICIOS PROFESIONALES PARA LA OPERACIÓN, PRESTACIÓN, SEGUIMIENTO Y CUMPLIMIENTO DE LOS PROCEDIMIENTOS ADMINISTRATIVOS, OPERATIVOS Y PROGRAMÁTICOS DEL SERVICIO SOCIAL APOYO ECONÓMICO TIPO"/>
    <s v="Presentación de oferta"/>
    <s v="22/01/2018 05:29 PM (UTC -5 horas)"/>
    <n v="53200000"/>
    <s v="Proceso adjudicado y celebrado"/>
    <s v="SANDRA YANETH HERNANDEZ TORRES"/>
    <n v="396"/>
    <s v="CPS"/>
    <x v="1"/>
    <x v="1"/>
  </r>
  <r>
    <n v="50"/>
    <x v="18"/>
    <s v="FDLRUU-CPS-056-2018"/>
    <s v="PRESTAR LOS SERVICIOS PROFESIONALES PARA LA OPERACIÓN, PRESTACIÓN, SEGUIMIENTO Y CUMPLIMIENTO DE LOS PROCEDIMIENTOS ADMINISTRATIVOS, OPERATIVOS Y PROGRAMÁTICOS DEL SERVICIO SOCIAL APOYO ECONÓMICO TIPO"/>
    <s v="Presentación de oferta"/>
    <s v="22/01/2018 09:28 PM (UTC -5 horas)"/>
    <n v="53200000"/>
    <s v="Proceso adjudicado y celebrado"/>
    <s v="JOSÉ IGNACIO GARCÍA GÓMEZ"/>
    <n v="370"/>
    <s v="CPS"/>
    <x v="1"/>
    <x v="1"/>
  </r>
  <r>
    <n v="51"/>
    <x v="18"/>
    <s v="FDLRUU-CPS-057-2018"/>
    <s v="PRESTAR LOS SERVICIOS PROFESIONALES PARA LA OPERACIÓN, PRESTACIÓN, SEGUIMIENTO Y CUMPLIMIENTO DE LOS PROCEDIMIENTOS ADMINISTRATIVOS, OPERATIVOS Y PROGRAMÁTICOS DEL SERVICIO SOCIAL APOYO ECONÓMICO TIPO"/>
    <s v="Presentación de oferta"/>
    <s v="23/01/2018 09:53 AM (UTC -5 horas)"/>
    <n v="53516667"/>
    <s v="Proceso adjudicado y celebrado"/>
    <s v="SERGIO ENRIQUE MORALES GIL"/>
    <n v="345"/>
    <s v="CPS"/>
    <x v="1"/>
    <x v="1"/>
  </r>
  <r>
    <n v="52"/>
    <x v="18"/>
    <s v="FDLRUU-CPS-058-2018"/>
    <s v="PRESTAR LOS SERVICIOS PROFESIONALES PARA LA OPERACIÓN, PRESTACIÓN, SEGUIMIENTO Y CUMPLIMIENTO DE LOS PROCEDIMIENTOS ADMINISTRATIVOS, OPERATIVOS Y PROGRAMÁTICOS DEL SERVICIO SOCIAL APOYO ECONÓMICO TIPO"/>
    <s v="Presentación de oferta"/>
    <s v="22/01/2018 09:52 AM (UTC -5 horas)"/>
    <n v="53200000"/>
    <s v="Proceso adjudicado y celebrado"/>
    <s v="ANGIE LORENA FERNÁNDEZ MULOZ"/>
    <n v="369"/>
    <s v="CPS"/>
    <x v="1"/>
    <x v="1"/>
  </r>
  <r>
    <n v="53"/>
    <x v="18"/>
    <s v="FDLRUU-CPS-059-2018"/>
    <s v="PRESTAR LOS SERVICIOS PROFESIONALES PARA LA OPERACIÓN, PRESTACIÓN, SEGUIMIENTO Y CUMPLIMIENTO DE LOS PROCEDIMIENTOS ADMINISTRATIVOS, OPERATIVOS Y PROGRAMÁTICOS DEL SERVICIO SOCIAL APOYO ECONÓMICO TIPO"/>
    <s v="Presentación de oferta"/>
    <s v="22/01/2018 09:58 PM (UTC -5 horas)"/>
    <n v="53200000"/>
    <s v="Proceso adjudicado y celebrado"/>
    <s v="EDSON JHOAN MARIN LIZARAZO"/>
    <n v="389"/>
    <s v="CPS"/>
    <x v="1"/>
    <x v="1"/>
  </r>
  <r>
    <n v="54"/>
    <x v="18"/>
    <s v="FDLRUU-CPS-060-2018"/>
    <s v="PRESTAR LOS SERVICIOS PROFESIONALES PARA LA OPERACIÓN, PRESTACIÓN, SEGUIMIENTO Y CUMPLIMIENTO DE LOS PROCEDIMIENTOS ADMINISTRATIVOS, OPERATIVOS Y PROGRAMÁTICOS DEL SERVICIO SOCIAL APOYO ECONÓMICO TIPO"/>
    <s v="Presentación de oferta"/>
    <s v="22/01/2018 10:32 PM (UTC -5 horas)"/>
    <n v="53200000"/>
    <s v="Proceso adjudicado y celebrado"/>
    <s v="JENNIFER STEFAN MARIN LIZARAZO"/>
    <n v="395"/>
    <s v="CPS"/>
    <x v="1"/>
    <x v="1"/>
  </r>
  <r>
    <n v="55"/>
    <x v="18"/>
    <s v="FDLRUU-CPS-061-2018"/>
    <s v="PRESTAR LOS SERVICIOS PROFESIONALES PARA LA OPERACIÓN, PRESTACIÓN, SEGUIMIENTO Y CUMPLIMIENTO DE LOS PROCEDIMIENTOS ADMINISTRATIVOS, OPERATIVOS Y PROGRAMÁTICOS DEL SERVICIO SOCIAL APOYO ECONÓMICO TIPO"/>
    <s v="Presentación de oferta"/>
    <s v="22/01/2018 10:57 PM (UTC -5 horas)"/>
    <n v="53200000"/>
    <s v="Proceso adjudicado y celebrado"/>
    <s v="JULY STEFANY MENJURA PINZÓN"/>
    <n v="397"/>
    <s v="CPS"/>
    <x v="1"/>
    <x v="1"/>
  </r>
  <r>
    <n v="56"/>
    <x v="18"/>
    <s v="FDLRUU-CPS-062-2018"/>
    <s v="PRESTAR LOS SERVICIOS PROFESIONALES PARA LA OPERACIÓN, PRESTACIÓN, SEGUIMIENTO Y CUMPLIMIENTO DE LOS PROCEDIMIENTOS ADMINISTRATIVOS, OPERATIVOS Y PROGRAMÁTICOS DEL SERVICIO SOCIAL APOYO ECONÓMICO TIPO"/>
    <s v="Presentación de oferta"/>
    <s v="23/01/2018 10:00 PM (UTC -5 horas)"/>
    <n v="53200000"/>
    <s v="Proceso adjudicado y celebrado"/>
    <s v="JAIRO YOMAR ESTUPIÑAN ACOSTA"/>
    <n v="393"/>
    <s v="CPS"/>
    <x v="1"/>
    <x v="1"/>
  </r>
  <r>
    <n v="0"/>
    <x v="18"/>
    <s v="FDLRUU CPS-063-2018 SECOP - PREDIS 158-2018"/>
    <s v="PRESTAR LOS SERVICIOS PROFESIONALES PARA LA OPERACIÓN, PRESTACIÓN, SEGUIMIENTO Y CUMPLIMIENTO DE LOS PROCEDIMIENTOS ADMINISTRATIVOS, OPERATIVOS Y PROGRAMÁTICOS DEL SERVICIO SOCIAL APOYO ECONÓMICO TIPO"/>
    <s v="Presentación de oferta"/>
    <s v="25/01/2018 09:17 PM (UTC -5 horas)"/>
    <n v="0"/>
    <s v="Proceso adjudicado y celebrado"/>
    <s v="MAUREE YULIET GUARNIZO DEVIA"/>
    <s v="N/A"/>
    <s v="N/A"/>
    <x v="0"/>
    <x v="0"/>
  </r>
  <r>
    <n v="57"/>
    <x v="18"/>
    <s v="FDLRUU-CPS-064-2018"/>
    <s v="PRESTAR LOS SERVICIOS PROFESIONALES PARA LA OPERACIÓN, PRESTACIÓN, SEGUIMIENTO Y CUMPLIMIENTO DE LOS PROCEDIMIENTOS ADMINISTRATIVOS, OPERATIVOS Y PROGRAMÁTICOS DEL SERVICIO SOCIAL APOYO ECONÓMICO TIPO"/>
    <s v="Presentación de oferta"/>
    <s v="23/01/2018 10:26 PM (UTC -5 horas)"/>
    <n v="53041667"/>
    <s v="Proceso adjudicado y celebrado"/>
    <s v="ASTRID MIRLENY MORA BARBOSA"/>
    <n v="429"/>
    <s v="CPS"/>
    <x v="1"/>
    <x v="1"/>
  </r>
  <r>
    <n v="58"/>
    <x v="18"/>
    <s v="FDLRUU-CPS-065-2018"/>
    <s v="PRESTAR LOS SERVICIOS PROFESIONALES PARA LA OPERACIÓN, PRESTACIÓN, SEGUIMIENTO Y CUMPLIMIENTO DE LOS PROCEDIMIENTOS ADMINISTRATIVOS, OPERATIVOS Y PROGRAMÁTICOS DEL SERVICIO SOCIAL APOYO ECONÓMICO TIPO"/>
    <s v="Presentación de oferta"/>
    <s v="25/01/2018 02:45 PM (UTC -5 horas)"/>
    <n v="53041667"/>
    <s v="Proceso adjudicado y celebrado"/>
    <s v="MARTHA JANNETH LIZARAZO DIAZ"/>
    <n v="404"/>
    <s v="CPS"/>
    <x v="1"/>
    <x v="1"/>
  </r>
  <r>
    <n v="59"/>
    <x v="18"/>
    <s v="FDLRUU-CPS-069-2018"/>
    <s v="PRESTAR SUS SERVICIOS DE APOYO ADMINISTRATIVO ASISTENCIAL A LA ALCALDÍA LOCAL DE RAFAEL URIBE URIBE EN LA ATENCIÓN DEL PBX Y RECEPCIÓN Y REGISTRO DE VISITANTES A LA ENTIDAD."/>
    <s v="Presentación de oferta"/>
    <s v="23/01/2018 05:49 PM (UTC -5 horas)"/>
    <n v="25125000"/>
    <s v="Proceso adjudicado y celebrado"/>
    <s v="MARÍA ANGÉLICA VINCHIRA SÁNCHEZ"/>
    <n v="410"/>
    <s v="CPS"/>
    <x v="1"/>
    <x v="1"/>
  </r>
  <r>
    <n v="0"/>
    <x v="18"/>
    <s v="FDLRUU-CPS-070-2018 SECOP II - PREDIS 156-2018"/>
    <s v="PRESTAR SUS SERVICIOS DE APOYO ADMINISTRATIVO ASISTENCIAL A LA ALCALDÍA LOCAL DE RAFAEL URIBE URIBE EN LA ATENCIÓN DEL PBX Y RECEPCIÓN Y REGISTRO DE VISITANTES A LA ENTIDAD."/>
    <s v="Presentación de oferta"/>
    <s v="23/01/2018 02:17 PM (UTC -5 horas)"/>
    <n v="0"/>
    <s v="Proceso adjudicado y celebrado"/>
    <s v="ANGIE PAOLA BAUTISTA TRIANA"/>
    <s v="N/A"/>
    <s v="CPS"/>
    <x v="0"/>
    <x v="0"/>
  </r>
  <r>
    <n v="60"/>
    <x v="18"/>
    <s v="FDLRUU-CPS-071-2018"/>
    <s v="APOYAR JURÍDICAMENTE LA EJECUCIÓN DE LAS ACCIONES REQUERIDAS PARA LA DEPURACIÓN DE LAS ACTUACIONES ADMINISTRATIVAS QUE CURSAN EN LA ALCALDÍA LOCAL."/>
    <s v="Presentación de oferta"/>
    <s v="22/01/2018 04:46 PM (UTC -5 horas)"/>
    <n v="53760000"/>
    <s v="Proceso adjudicado y celebrado"/>
    <s v="JAIRO MARTIN SOLER LIZARAZO"/>
    <n v="376"/>
    <s v="CPS"/>
    <x v="1"/>
    <x v="1"/>
  </r>
  <r>
    <n v="61"/>
    <x v="18"/>
    <s v="FDLRUU-CPS-072-2018"/>
    <s v="APOYAR JURÍDICAMENTE LA EJECUCIÓN DE LAS ACCIONES REQUERIDAS PARA LA DEPURACIÓN DE LAS ACTUACIONES ADMINISTRATIVAS QUE CURSAN EN LA ALCALDÍA LOCAL."/>
    <s v="Presentación de oferta"/>
    <s v="23/01/2018 10:12 AM (UTC -5 horas)"/>
    <n v="53760000"/>
    <s v="Proceso adjudicado y celebrado"/>
    <s v="LUZ ADRIANA RAMIREZ SERNA"/>
    <n v="368"/>
    <s v="CPS"/>
    <x v="1"/>
    <x v="1"/>
  </r>
  <r>
    <n v="62"/>
    <x v="18"/>
    <s v="FDLRUU-CPS-073-2018"/>
    <s v="APOYAR JURÍDICAMENTE LA EJECUCIÓN DE LAS ACCIONES REQUERIDAS PARA LA DEPURACIÓN DE LAS ACTUACIONES ADMINISTRATIVAS QUE CURSAN EN LA ALCALDÍA LOCAL."/>
    <s v="Presentación de oferta"/>
    <s v="23/01/2018 11:13 AM (UTC -5 horas)"/>
    <n v="53600000"/>
    <s v="Proceso adjudicado y celebrado"/>
    <s v="JESUS MATEO MENDEZ GARAY"/>
    <n v="386"/>
    <s v="CPS"/>
    <x v="1"/>
    <x v="1"/>
  </r>
  <r>
    <n v="63"/>
    <x v="18"/>
    <s v="FDLRUU-CPS-074-2018"/>
    <s v="APOYAR JURÍDICAMENTE LA EJECUCIÓN DE LAS ACCIONES REQUERIDAS PARA LA DEPURACIÓN DE LAS ACTUACIONES ADMINISTRATIVAS QUE CURSAN EN LA ALCALDÍA LOCAL."/>
    <s v="Presentación de oferta"/>
    <s v="24/01/2018 05:00 PM (UTC -5 horas)"/>
    <n v="53760000"/>
    <s v="Proceso adjudicado y celebrado"/>
    <s v="JUAN CARLOS GALVIS MARTÍNEZ"/>
    <n v="403"/>
    <s v="CPS"/>
    <x v="1"/>
    <x v="1"/>
  </r>
  <r>
    <n v="64"/>
    <x v="18"/>
    <s v="FDLRUU-CPS-075-2018"/>
    <s v="APOYAR JURÍDICAMENTE LA EJECUCIÓN DE LAS ACCIONES REQUERIDAS PARA LA DEPURACIÓN DE LAS ACTUACIONES ADMINISTRATIVAS QUE CURSAN EN LA ALCALDÍA LOCAL."/>
    <s v="Presentación de oferta"/>
    <s v="22/01/2018 05:59 PM (UTC -5 horas)"/>
    <n v="53760000"/>
    <s v="Proceso adjudicado y celebrado"/>
    <s v="LILIA ZAMBRANO DURAN"/>
    <n v="394"/>
    <s v="CPS"/>
    <x v="1"/>
    <x v="1"/>
  </r>
  <r>
    <n v="65"/>
    <x v="18"/>
    <s v="FDLRUU-CPS-076-2018"/>
    <s v="APOYAR JURÍDICAMENTE LA EJECUCIÓN DE LAS ACCIONES REQUERIDAS PARA LA DEPURACIÓN DE LAS ACTUACIONES ADMINISTRATIVAS QUE CURSAN EN LA ALCALDÍA LOCAL."/>
    <s v="Presentación de oferta"/>
    <s v="24/01/2018 06:52 PM (UTC -5 horas)"/>
    <n v="53760000"/>
    <s v="Proceso adjudicado y celebrado"/>
    <s v="FELIPE ANDRES BARRAGAN MARTINEZ"/>
    <n v="398"/>
    <s v="CPS"/>
    <x v="1"/>
    <x v="1"/>
  </r>
  <r>
    <n v="66"/>
    <x v="18"/>
    <s v="FLDRUU-CPS-077-2018"/>
    <s v="APOYAR JURÍDICAMENTE LA EJECUCIÓN DE LAS ACCIONES REQUERIDAS PARA LA DEPURACIÓN DE LAS ACTUACIONES ADMINISTRATIVAS QUE CURSAN EN LA ALCALDÍA LOCAL."/>
    <s v="Presentación de oferta"/>
    <s v="24/01/2018 06:04 PM (UTC -5 horas)"/>
    <n v="53600000"/>
    <s v="Proceso adjudicado y celebrado"/>
    <s v="MARCELA ALEJANDRA MORALES BARBOSA"/>
    <n v="414"/>
    <s v="CPS"/>
    <x v="1"/>
    <x v="1"/>
  </r>
  <r>
    <n v="67"/>
    <x v="18"/>
    <s v="FLDRUU-CPS-078-2018"/>
    <s v="APOYAR JURÍDICAMENTE LA EJECUCIÓN DE LAS ACCIONES REQUERIDAS PARA LA DEPURACIÓN DE LAS ACTUACIONES ADMINISTRATIVAS QUE CURSAN EN LA ALCALDÍA LOCAL."/>
    <s v="Presentación de oferta"/>
    <s v="24/01/2018 07:59 PM (UTC -5 horas)"/>
    <n v="53760000"/>
    <s v="Proceso adjudicado y celebrado"/>
    <s v="YOLANDA ANGEL MORENO"/>
    <n v="372"/>
    <s v="CPS"/>
    <x v="1"/>
    <x v="1"/>
  </r>
  <r>
    <n v="68"/>
    <x v="18"/>
    <s v="FDLRUU-CPS-079-2018"/>
    <s v="APOYAR JURÍDICAMENTE LA EJECUCIÓN DE LAS ACCIONES REQUERIDAS PARA LA DEPURACIÓN DE LAS ACTUACIONES ADMINISTRATIVAS QUE CURSAN EN LA ALCALDÍA LOCAL."/>
    <s v="Presentación de oferta"/>
    <s v="24/01/2018 01:05 PM (UTC -5 horas)"/>
    <n v="53760000"/>
    <s v="Proceso adjudicado y celebrado"/>
    <s v="FAUSTO ANDRES YATE "/>
    <n v="399"/>
    <s v="CPS"/>
    <x v="1"/>
    <x v="1"/>
  </r>
  <r>
    <n v="69"/>
    <x v="18"/>
    <s v="ALRUU-CPS-080-2018"/>
    <s v="APOYAR JURÍDICAMENTE LA EJECUCIÓN DE LAS ACCIONES REQUERIDAS PARA LA DEPURACIÓN DE LAS ACTUACIONES ADMINISTRATIVAS QUE CURSAN EN LA ALCALDÍA LOCAL&quot;"/>
    <s v="Presentación de oferta"/>
    <s v="SECOP I"/>
    <n v="38400000"/>
    <s v="Proceso adjudicado y celebrado"/>
    <s v="ELZON FERNEY DELGADO MORALES"/>
    <n v="450"/>
    <s v="CPS"/>
    <x v="1"/>
    <x v="1"/>
  </r>
  <r>
    <n v="70"/>
    <x v="18"/>
    <s v="ALRRU-CPS-082-2018"/>
    <s v="APOYAR JURÍDICAMENTE LA EJECUCIÓN DE LAS ACCIONES REQUERIDAS PARA LA DEPURACIÓN DE LAS ACTUACIONES ADMINISTRATIVAS QUE CURSAN EN LA ALCALDÍA LOCAL"/>
    <s v="Presentación de oferta"/>
    <s v="SECOP I"/>
    <n v="38400000"/>
    <s v="Proceso adjudicado y celebrado"/>
    <s v="LUIS OSWALDO CONTRERAS OLIVOS"/>
    <n v="441"/>
    <s v="CPS"/>
    <x v="1"/>
    <x v="1"/>
  </r>
  <r>
    <n v="71"/>
    <x v="18"/>
    <s v="ALRUU-CPS-084-2018"/>
    <s v="APOYAR JURÍDICAMENTE LA EJECUCIÓN DE LAS ACCIONES REQUERIDAS PARA LA DEPURACIÓN DE LAS ACTUACIONES ADMINISTRATIVAS QUE CURSAN EN LA ALCALDIA LOCAL"/>
    <s v="Presentación de oferta"/>
    <s v="SECOP I"/>
    <n v="38400000"/>
    <s v="Proceso adjudicado y celebrado"/>
    <s v="NATALIA ZAMUDIO ZAMUDIO"/>
    <n v="434"/>
    <s v="CPS"/>
    <x v="1"/>
    <x v="1"/>
  </r>
  <r>
    <n v="72"/>
    <x v="18"/>
    <s v="ALRRU-CPS-085-2018"/>
    <s v="APOYAR JURÍDICAMENTE LA EJECUCIÓN DE LAS ACCIONES REQUERIDAS PARA LA DEPURACIÓN DE LAS ACTUACIONES ADMINISTRATIVAS QUE CURSAN EN LA ALCALDÍA LOCAL"/>
    <s v="Presentación de oferta"/>
    <s v="SECOP I"/>
    <n v="38400000"/>
    <s v="Proceso adjudicado y celebrado"/>
    <s v="HEIMER ANDRES MONTOYA TOCANCIPA"/>
    <n v="453"/>
    <s v="CPS"/>
    <x v="1"/>
    <x v="1"/>
  </r>
  <r>
    <n v="73"/>
    <x v="18"/>
    <s v="FDLRUU-87-2018"/>
    <s v="CONTRATACION PROFESIONAL DE PRENSA"/>
    <s v="Presentación de oferta"/>
    <s v="24/01/2018 04:02 PM (UTC -5 horas)"/>
    <n v="53920000"/>
    <s v="Proceso adjudicado y celebrado"/>
    <s v="MARILU LASSO VARELA"/>
    <n v="365"/>
    <s v="CPS"/>
    <x v="1"/>
    <x v="1"/>
  </r>
  <r>
    <n v="74"/>
    <x v="18"/>
    <s v="FDLRUU-91-2018"/>
    <s v="CONTRATAR APOYO TECNICO AL DESPACHO"/>
    <s v="Presentación de oferta"/>
    <s v="25/01/2018 10:24 AM (UTC -5 horas)"/>
    <n v="35280000"/>
    <s v="Proceso adjudicado y celebrado"/>
    <s v="ANA DELIA GIRALDO MARIN"/>
    <n v="390"/>
    <s v="CPS"/>
    <x v="1"/>
    <x v="1"/>
  </r>
  <r>
    <n v="75"/>
    <x v="18"/>
    <s v="FDLRUU-092-2018"/>
    <s v="CONTRATAR APOYO TECNICO DESPACHO"/>
    <s v="Presentación de oferta"/>
    <s v="25/01/2018 12:16 PM (UTC -5 horas)"/>
    <n v="35280000"/>
    <s v="Proceso adjudicado y celebrado"/>
    <s v="CAMILO ANDRÉS CÁRDENAS CRUZ _x000a_"/>
    <n v="385"/>
    <s v="CPS"/>
    <x v="1"/>
    <x v="1"/>
  </r>
  <r>
    <n v="76"/>
    <x v="18"/>
    <s v="FDLRUU-CPS-093-2018"/>
    <s v="PRESTAR LOS SERVICIOS PERSONALES DE APOYO A LA GESTIÓN PARA EL MANEJO DE LOS DOCUMENTOS OFICIALES, MEDIANTE LA APLICACIÓN E IMPLEMENTACIÓN DEL SISTEMA ORFEO, EN LAS DIFERENTES DEPENDENCIAS DE LA ALCAL"/>
    <s v="Presentación de oferta"/>
    <s v="26/01/2018 11:53 AM (UTC -5 horas)"/>
    <n v="31266667"/>
    <s v="Proceso adjudicado y celebrado"/>
    <s v="ADRIANA RUTH GAITAN URQUIJO"/>
    <n v="436"/>
    <s v="CPS"/>
    <x v="1"/>
    <x v="1"/>
  </r>
  <r>
    <n v="77"/>
    <x v="18"/>
    <s v="FDLRUU-CPS-094-2018"/>
    <s v="PRESTAR LOS SERVICIOS PERSONALES DE APOYO A LA GESTIÓN PARA EL MANEJO DE LOS DOCUMENTOS OFICIALES, MEDIANTE LA APLICACIÓN E IMPLEMENTACIÓN DEL SISTEMA ORFEO, EN LAS DIFERENTES DEPENDENCIAS DE LA ALCAL"/>
    <s v="Presentación de oferta"/>
    <s v="26/01/2018 09:42 AM (UTC -5 horas)"/>
    <n v="31266667"/>
    <s v="Proceso adjudicado y celebrado"/>
    <s v="NICOLAS MORENO SANCHEZ"/>
    <n v="413"/>
    <s v="CPS"/>
    <x v="1"/>
    <x v="1"/>
  </r>
  <r>
    <n v="78"/>
    <x v="18"/>
    <s v="FDLRUU-CPS-095-2018"/>
    <s v="PRESTAR SUS SERVICIOS DE APOYO ADMINISTRATIVO Y ASISTENCIAL A LA OFICINA DE PLANEACIÓN DE LA ALCALDÍA LOCAL DE RAFAEL URIBE URIBE."/>
    <s v="Presentación de oferta"/>
    <s v="23/01/2018 07:48 PM (UTC -5 horas)"/>
    <n v="25200000"/>
    <s v="Proceso adjudicado y celebrado"/>
    <s v="YANETH DEL ROSARIO RIVERA MORALES"/>
    <n v="401"/>
    <s v="CPS"/>
    <x v="1"/>
    <x v="1"/>
  </r>
  <r>
    <n v="79"/>
    <x v="18"/>
    <s v="FDLRUU-CPS-096-2018"/>
    <s v="PRESTAR SUS SERVICIOS DE APOYO ADMINISTRATIVO Y ASISTENCIAL A LA OFICINA DE PLANEACIÓN DE LA ALCALDÍA LOCAL DE RAFAEL URIBE URIBE."/>
    <s v="Presentación de oferta"/>
    <s v="23/01/2018 11:16 PM (UTC -5 horas)"/>
    <n v="25125000"/>
    <s v="Proceso adjudicado y celebrado"/>
    <s v="NATALIA PAOLA GARCIA ROSAS"/>
    <n v="418"/>
    <s v="CPS"/>
    <x v="1"/>
    <x v="1"/>
  </r>
  <r>
    <n v="80"/>
    <x v="18"/>
    <s v="ALRUU-CPS-097-2018"/>
    <s v="PRESTAR SUS SERVICIOS DE APOYO ADMINISTRATIVO Y ASISTENCIAL A LA OFICINA DE PLANEACIÓN DE LA ALCALDIA LOCAL DE RAFAEL URIBE URIBE"/>
    <s v="Presentación de oferta"/>
    <s v="SECOP I"/>
    <n v="18000000"/>
    <s v="Proceso adjudicado y celebrado"/>
    <s v="JUAN DAVID QUIÑONES BORDA"/>
    <n v="430"/>
    <s v="CPS"/>
    <x v="1"/>
    <x v="1"/>
  </r>
  <r>
    <n v="0"/>
    <x v="18"/>
    <s v="ALRUU-CPS-098-2018 SECOP II - PREDIS 460-2018"/>
    <s v="PRESTAR SUS SERVICIOS DE APOYO ADMINISTRATIVO Y ASISTENCIAL A LA OFICINA DE PLANEACIÓN DE LA ALCALDIA LOCAL DE RAFAEL URIBE URIBE"/>
    <s v="Presentación de oferta"/>
    <s v="SECOP I"/>
    <n v="0"/>
    <s v="Proceso adjudicado y celebrado"/>
    <s v="ERIKA HUARTOS CASTAÑEDA"/>
    <s v="N/A"/>
    <s v="N/A"/>
    <x v="0"/>
    <x v="0"/>
  </r>
  <r>
    <n v="81"/>
    <x v="18"/>
    <s v="ALRRU-CPS-100-2018"/>
    <s v="APOYAR AL ALCALDE LOCAL EN LA PROMOCIÓN, ACOMPAÑAMIENTO, COORDINACIÓN Y ATENCIÓN DE INSTANCIAS DE COORDINACIÓN INTERINSTITUCIONALES Y LAS INSTANCIAS DE PARTICIPACIÓN LOCALES, AS! COMO LOS PROCESOS COMUNITARIOS EN LA COMUNIDAD"/>
    <s v="Presentación de oferta"/>
    <s v="SECOP I"/>
    <n v="38400000"/>
    <s v="Proceso adjudicado y celebrado"/>
    <s v="TATIANA MIREYA SANCHEZ MENESES"/>
    <n v="432"/>
    <s v="CPS"/>
    <x v="1"/>
    <x v="1"/>
  </r>
  <r>
    <n v="82"/>
    <x v="18"/>
    <s v="FDLRUU-CPS-101-2018"/>
    <s v="APOYAR TÉCNICAMENTE LAS DISTINTAS ETAPAS DE LOS PROCESOS DE COMPETENCIA DE LA ALCALDÍA LOCAL PARA LA DEPURACIÓN DE ACTUACIONES ADMINISTRATIVAS."/>
    <s v="Presentación de oferta"/>
    <s v="26/01/2018 03:39 PM (UTC -5 horas)"/>
    <n v="43200000"/>
    <s v="Proceso adjudicado y celebrado"/>
    <s v="WILLIAM ROBERTO ROCHA BEJARANO"/>
    <n v="431"/>
    <s v="CPS"/>
    <x v="1"/>
    <x v="1"/>
  </r>
  <r>
    <n v="83"/>
    <x v="18"/>
    <s v="ALRUU-CPS-102-2018"/>
    <s v="APOYAR TÉCNICAMENTE LAS DISTINTAS ETAPAS DÉ LOS PROCESOS DE COMPETENCIA DE LAS INSPECCIONES DE POLICÍA DE LA LOCALIDAD, SEGÚN REPARTO."/>
    <s v="Presentación de oferta"/>
    <s v="SECOP I"/>
    <n v="43200000"/>
    <s v="Proceso adjudicado y celebrado"/>
    <s v="  PEDRO ALEJANDRO ROPDRIGUEZ AVILA"/>
    <n v="435"/>
    <s v="CPS"/>
    <x v="1"/>
    <x v="1"/>
  </r>
  <r>
    <n v="84"/>
    <x v="18"/>
    <s v="FDLRUU-105-2018"/>
    <s v="CONTRATACION TECNICO SISTEMAS"/>
    <s v="Presentación de oferta"/>
    <s v="25/01/2018 06:28 PM (UTC -5 horas)"/>
    <n v="40485906"/>
    <s v="Proceso adjudicado y celebrado"/>
    <s v="WALDINA CONTRERAS ALFONSO"/>
    <n v="382"/>
    <s v="CPS"/>
    <x v="1"/>
    <x v="1"/>
  </r>
  <r>
    <n v="85"/>
    <x v="18"/>
    <s v="FDLRUU-CPS-107-2018"/>
    <s v="PRESTAR SUS SERVICIOS PERSONALES COMO OPERADOR DE MAQUINARIA AMARILLA."/>
    <s v="Presentación de oferta"/>
    <s v="25/01/2018 03:20 PM (UTC -5 horas)"/>
    <n v="23956800"/>
    <s v="Proceso adjudicado y celebrado"/>
    <s v="ALONSO MARTINEZ MAHECHA"/>
    <n v="380"/>
    <s v="CPS"/>
    <x v="1"/>
    <x v="1"/>
  </r>
  <r>
    <n v="86"/>
    <x v="18"/>
    <s v="FDLRUU-CPS-108-2018"/>
    <s v="Servicios personales como operador de maquinaria amarilla."/>
    <s v="Presentación de oferta"/>
    <s v="25/01/2018 01:58 PM (UTC -5 horas)"/>
    <n v="23956800"/>
    <s v="Proceso adjudicado y celebrado"/>
    <s v="JUAN CARLOS OLEGUA HURTADO"/>
    <n v="377"/>
    <s v="CPS"/>
    <x v="1"/>
    <x v="1"/>
  </r>
  <r>
    <n v="87"/>
    <x v="18"/>
    <s v="FDLRUU-CPS-109-2018"/>
    <s v="PRESTAR LOS SERVICIOS PERSONALES DE APOYO A LA GESTIÓN PARA LA CONDUCCIÓN DE LOS VEHÍCULOS LIVIANOS."/>
    <s v="Presentación de oferta"/>
    <s v="26/01/2018 12:56 PM (UTC -5 horas)"/>
    <n v="25125000"/>
    <s v="Proceso adjudicado y celebrado"/>
    <s v="RONALD JOAN ÁVILA MANIOS"/>
    <n v="427"/>
    <s v="CPS"/>
    <x v="1"/>
    <x v="1"/>
  </r>
  <r>
    <n v="88"/>
    <x v="18"/>
    <s v="FDLRUU CPS-110-2018"/>
    <s v="PRESTAR SUS SERVICIOS PERSONALES COMO CONDUCTOR DE VOLQUETA AL SERVICIO DE LA ADMINISTRACIÓN LOCAL DE RAFAEL URIBE URIBE PARA APOYAR EL ÁREA DE PLANEACIÒN EN LA REALIZACION DE LA EJECUCIÒN DEL PROYEC"/>
    <s v="Presentación de oferta"/>
    <s v="25/01/2018 11:04 AM (UTC -5 horas)"/>
    <n v="23956800"/>
    <s v="Proceso adjudicado y celebrado"/>
    <s v="ALEXANDER RIAÑO ZAMORA"/>
    <n v="378"/>
    <s v="CPS"/>
    <x v="1"/>
    <x v="1"/>
  </r>
  <r>
    <n v="89"/>
    <x v="18"/>
    <s v="FDLRUU-CPS-111-2018"/>
    <s v="“PRESTAR SUS SERVICIOS PERSONALES COMO CONDUCTOR DE VOLQUETA AL SERVICIO DE LA ADMINISTRACION LOCAL DE RAFAEL URIE URIBE PARA APOYAR EL AREA DE PLANEACION EN LA Realización DE LA EJECUCIÓN DEL PROYECT"/>
    <s v="Presentación de oferta"/>
    <s v="25/01/2018 08:04 PM (UTC -5 horas)"/>
    <n v="23885500"/>
    <s v="Proceso adjudicado y celebrado"/>
    <s v="LUIS ROBERTO FORIGUA BELTRAN"/>
    <n v="407"/>
    <s v="CPS"/>
    <x v="1"/>
    <x v="1"/>
  </r>
  <r>
    <n v="90"/>
    <x v="18"/>
    <s v="ALRUU-CPS-112-2018"/>
    <s v="PRESTACIÓN DE SERVICIOS PROFESIONALES PARA APOYAR LA GESTIÓN JURÍDICA DE LAS CASAS DEL CONSUMIDOR, SU REGIÓN Y ZONA DE INFLUENCIA"/>
    <s v="Presentación de oferta"/>
    <s v="SECOP I"/>
    <n v="53600000"/>
    <s v="Proceso adjudicado y celebrado"/>
    <s v="LAURA TERESA ESTEFANY PINEDA AVILA"/>
    <n v="428"/>
    <s v="CPS"/>
    <x v="1"/>
    <x v="1"/>
  </r>
  <r>
    <n v="91"/>
    <x v="18"/>
    <s v="FDLRUU CSP-117-2018"/>
    <s v="PRESTAR LOS SERVICIOS ASISTENCIALES DE APOYO A LA GESTIÓN EN EL MANEJO, CONTROL Y SALVAGUARDIA DEL ARCHIVO DE GESTIÓN DE LA ALCALDÍA LOCAL DE RAFAEL URIBE URIBE. "/>
    <s v="Presentación de oferta"/>
    <s v="24/01/2018 09:05 PM (UTC -5 horas)"/>
    <n v="25200000"/>
    <s v="Proceso adjudicado y celebrado"/>
    <s v="PEDRO SAUL BENAVIDES"/>
    <n v="387"/>
    <s v="CPS"/>
    <x v="1"/>
    <x v="1"/>
  </r>
  <r>
    <n v="92"/>
    <x v="18"/>
    <s v="FDLRUU-CPS-118-2018"/>
    <s v="PRESTAR LOS SERVICIOS TÉCNICOS DE APOYO A LA GESTIÓN EN EL MANEJO, CONTROL Y SALVAGUARDIA DEL ARCHIVO DE GESTIÓN DE LA ALCALDÍA LOCAL DE RAFAEL URIBE URIBE."/>
    <s v="Presentación de oferta"/>
    <s v="25/01/2018 07:06 PM (UTC -5 horas)"/>
    <n v="25125000"/>
    <s v="Proceso adjudicado y celebrado"/>
    <s v="LIDA ALIER BUITRAGO RAMÍREZ"/>
    <n v="419"/>
    <s v="CPS"/>
    <x v="1"/>
    <x v="1"/>
  </r>
  <r>
    <n v="93"/>
    <x v="18"/>
    <s v="FDLRUU-CPS-119-2018"/>
    <s v="PRESTAR LOS SERVICIOS ASISTENCIALES DE APOYO A LA GESTIÓN EN EL MANEJO, CONTROL Y SALVAGUARDIA DEL ARCHIVO DE GESTION DE LA ALCALDÍA LOCAL DE RAFAEL URIBE URIBE."/>
    <s v="Presentación de oferta"/>
    <s v="23/01/2018 07:16 PM (UTC -5 horas)"/>
    <n v="25125000"/>
    <s v="Proceso adjudicado y celebrado"/>
    <s v="SHIRLEY HERNÁNDEZ PORTELA"/>
    <n v="406"/>
    <s v="CPS"/>
    <x v="1"/>
    <x v="1"/>
  </r>
  <r>
    <n v="94"/>
    <x v="18"/>
    <s v="ALRUU-CPS-120-2018"/>
    <s v="PRESTACIÓN DE SERVICIOS PROFESIONALES PARA APOYAR AL GRUPO DE TRABAJO DE APOYO A LA RED NACIONAL DE PROTECCIÓN AL CONSUMIDOR"/>
    <s v="Presentación de oferta"/>
    <s v="SECOP I"/>
    <n v="43200000"/>
    <s v="Proceso adjudicado y celebrado"/>
    <s v="WILSON GERARDO PEÑA PARRA"/>
    <n v="456"/>
    <s v="CPS"/>
    <x v="1"/>
    <x v="1"/>
  </r>
  <r>
    <n v="95"/>
    <x v="18"/>
    <s v="ALRRU-CPS-121-2018"/>
    <s v="APOYAR ADMINISTRATIVA Y ASISTENCIALMENTE A LOS ABOGADOS PARA LA DEPURACIÓN DE LAS ACTUACIONES ADMINISTRATIVAS QUE CURSAN EN LA ALCALDÍA LOCAL"/>
    <s v="Presentación de oferta"/>
    <s v="SECOP I"/>
    <n v="18000000"/>
    <s v="Proceso adjudicado y celebrado"/>
    <s v="JUAN CARLOS SIMIJACA ARIAS"/>
    <n v="423"/>
    <s v="CPS"/>
    <x v="1"/>
    <x v="1"/>
  </r>
  <r>
    <n v="96"/>
    <x v="18"/>
    <s v="ALRUU-CPS-122-2018"/>
    <s v="APOYAR ADMINISTRATIVA Y ASISTENCIALMENTE A LOS ABOGADOS PARA LA DEPURACIÓN DE LAS ACTUACIONES ADMINISTRATIVAS QUE CURSAN EN LA ALCALDÍA LOCAL."/>
    <s v="Presentación de oferta"/>
    <s v="SECOP I"/>
    <n v="18000000"/>
    <s v="Proceso adjudicado y celebrado"/>
    <s v="MATILDE DEL PILAR CAMARGO PINTO"/>
    <n v="438"/>
    <s v="CPS"/>
    <x v="1"/>
    <x v="1"/>
  </r>
  <r>
    <n v="97"/>
    <x v="18"/>
    <s v="ALRUU-CPS-124-2018"/>
    <s v="APOYAR ADMINISTRATIVA Y ASISTENCIALMENTE A LAS INSPECCIONES DE POLICÍA DE LA LOCALIDAD CLÁUSULA SEGUNDA.- OBLIGACIONES GENERALES DE LA CONTRATISTA: OBLIGACIONES."/>
    <s v="Presentación de oferta"/>
    <s v="SECOP I"/>
    <n v="14000000"/>
    <s v="Proceso adjudicado y celebrado"/>
    <s v="ALEXANDER MORA MURILLO"/>
    <n v="440"/>
    <s v="CPS"/>
    <x v="1"/>
    <x v="1"/>
  </r>
  <r>
    <n v="98"/>
    <x v="18"/>
    <s v="FDLRUU-CPS-127-2018"/>
    <s v="ABOGADO APOYO COMISORIOS - DESPACHO"/>
    <s v="Presentación de oferta"/>
    <s v="24/01/2018 01:12 PM (UTC -5 horas)"/>
    <n v="52879556"/>
    <s v="Proceso adjudicado y celebrado"/>
    <s v="MANUEL JOSE TORRES FAJARDO _x000a_"/>
    <n v="367"/>
    <s v="CPS"/>
    <x v="1"/>
    <x v="1"/>
  </r>
  <r>
    <n v="99"/>
    <x v="18"/>
    <s v="FDLRUU-CPS-128-2018"/>
    <s v="ABOGADO ESPECIALIZADO APOYO COMISORIOS - DESPACHO"/>
    <s v="Presentación de oferta"/>
    <s v="24/01/2018 03:48 PM (UTC -5 horas)"/>
    <n v="70560000"/>
    <s v="Proceso adjudicado y celebrado"/>
    <s v="GLADYS GORDILLO RAMIREZ"/>
    <n v="379"/>
    <s v="CPS"/>
    <x v="1"/>
    <x v="1"/>
  </r>
  <r>
    <n v="100"/>
    <x v="18"/>
    <s v="FDLRUU-CPS-129-2018"/>
    <s v="APOYAR TÉCNICAMENTE LAS DISTINTAS ETAPAS DE LOS PROCESOS DE COMPETENCIA DE LA ALCALDÍA LOCAL PARA LA DEPURACIÓN DE ACTUACIONES ADMINISTRATIVAS."/>
    <s v="Presentación de oferta"/>
    <s v="24/01/2018 08:31 PM (UTC -5 horas)"/>
    <n v="75040000"/>
    <s v="Proceso adjudicado y celebrado"/>
    <s v="JULIO ARMANDO RODRÍGUEZ VALERO"/>
    <n v="391"/>
    <s v="CPS"/>
    <x v="1"/>
    <x v="1"/>
  </r>
  <r>
    <n v="101"/>
    <x v="18"/>
    <s v="FDLRUU-CPS-130-2018"/>
    <s v="APOYAR A LOS ABOGADOS EN LAS ACCIONES REQUERIDAS DE CARACTER TÉCNICO ADMINISTRATIVO PARA LA DEPURACIÓN DE LAS ACTUACIONES ADMINISTRATIVAS QUE CURSAN EN LA ALCALDÍA LOCAL"/>
    <s v="Presentación de oferta"/>
    <s v="24/01/2018 08:57 PM (UTC -5 horas)"/>
    <n v="31360000"/>
    <s v="Proceso adjudicado y celebrado"/>
    <s v="KELLY ROCIO CASTRO RAMIREZ"/>
    <n v="384"/>
    <s v="CPS"/>
    <x v="1"/>
    <x v="1"/>
  </r>
  <r>
    <n v="0"/>
    <x v="18"/>
    <s v="FDLRUU-CPS-131-2018 SECOP II - PREDIS 415 DE 108"/>
    <s v="PRESTAR LOS SERVICIOS DE APOYO A LA GESTIÓN EN LAS LABORES ADMINISTRATIVAS Y OPERATIVAS QUE SE REQUIERAN EN EL ÁREA DE GESTIÓN DEL DESARROLLO-ALMACEN DE LA ALCALDÍA LOCAL DE RAFAEL URIBE URIBE"/>
    <s v="Presentación de oferta"/>
    <s v="24/01/2018 09:21 PM (UTC -5 horas)"/>
    <n v="0"/>
    <s v="Proceso adjudicado y celebrado"/>
    <s v="CARLOS GIOVANNY CASTELLANOS GUZMÁN "/>
    <s v="N/A"/>
    <s v="N/A"/>
    <x v="0"/>
    <x v="0"/>
  </r>
  <r>
    <n v="102"/>
    <x v="18"/>
    <s v="FDLRUU-CPS-132-2017"/>
    <s v="APOYAR LA FORMULACIÓN, GESTIÓN Y SEGUIMIENTO DE ACTIVIDADES ENFOCADAS A LA GESTIÓN AMBIENTAL EXTERNA, ENCAMINADAS A LA MITIGACIÓN DE LOS DIFERENTES IMPACTOS AMBIENTALES Y LA CONSERVACIÓN DE LOS RECURS"/>
    <s v="Presentación de oferta"/>
    <s v="26/01/2018 12:07 PM (UTC -5 horas)"/>
    <n v="37771111"/>
    <s v="Proceso adjudicado y celebrado"/>
    <s v="MARIBEL PEÑA PRIETO"/>
    <n v="425"/>
    <s v="CPS"/>
    <x v="1"/>
    <x v="1"/>
  </r>
  <r>
    <n v="103"/>
    <x v="18"/>
    <s v="FDLRUU-133-2018"/>
    <s v="CONTRATAR APOYO TECNICO PLANEACION"/>
    <s v="Presentación de oferta"/>
    <s v="25/01/2018 07:47 PM (UTC -5 horas)"/>
    <n v="42433333"/>
    <s v="Proceso adjudicado y celebrado"/>
    <s v="HITAIOCHARA ALVAREZ GUTIERREZ"/>
    <n v="408"/>
    <s v="CPS"/>
    <x v="1"/>
    <x v="1"/>
  </r>
  <r>
    <n v="104"/>
    <x v="18"/>
    <s v="FDLRUU-CPS-134-2018"/>
    <s v="APOYAR TÉCNICAMENTE LAS DISTINTAS ETAPAS DE LOS PROCESOS DE COMPETENCIA DE LA ALCALDÍA LOCAL PARA LA DEPURACIÓN DE ACTUACIONES ADMINISTRATIVAS."/>
    <s v="Presentación de oferta"/>
    <s v="24/01/2018 09:09 PM (UTC -5 horas)"/>
    <n v="74816667"/>
    <s v="Proceso adjudicado y celebrado"/>
    <s v="FRANCISCO ANTONIO TORRES TORRES"/>
    <n v="412"/>
    <s v="CPS"/>
    <x v="1"/>
    <x v="1"/>
  </r>
  <r>
    <n v="105"/>
    <x v="18"/>
    <s v="FDLRUU-CPS-135-2018"/>
    <s v="PRESTAR SUS SERVICIOS PROFESIONALES PARA APOYAR LA REALIZACION, LA FORMULACIÓN, APOYO TÉCNICO A LA SUPERVISIÓN, SEGUIMIENTO Y EVALUACIÓN DE LOS PROYECTOS DE INVERSIÓN 1545 &quot;CONVIVENCIA CIUDADANA Y SEG"/>
    <s v="Presentación de oferta"/>
    <s v="25/01/2018 08:34 PM (UTC -5 horas)"/>
    <n v="68116667"/>
    <s v="Proceso adjudicado y celebrado"/>
    <s v="ANGÉLICA JOHANNA LLANOS FORERO"/>
    <n v="400"/>
    <s v="CPS"/>
    <x v="1"/>
    <x v="1"/>
  </r>
  <r>
    <n v="106"/>
    <x v="18"/>
    <s v="FDLRUU-CPS-136-2018"/>
    <s v="APOYAR TÉCNICAMENTE LAS DISTINTAS ETAPAS DE LOS PROCESOS DE COMPETENCIA DE LA ALCALDÍA LOCAL PARA LA DEPURACIÓN DE ACTUACIONES ADMINISTRATIVAS."/>
    <s v="Presentación de oferta"/>
    <s v="SECOP I"/>
    <n v="53600000"/>
    <s v="Proceso adjudicado y celebrado"/>
    <s v="ENVER JULIAN LOPEZ ANGEL"/>
    <n v="422"/>
    <s v="CPS"/>
    <x v="1"/>
    <x v="1"/>
  </r>
  <r>
    <n v="0"/>
    <x v="18"/>
    <s v="FDLRUU-CPS-137-2018"/>
    <s v="PRESTAR LOS SERVICIOS PROFESIONALES ESPECIALIZADOS COMO ABOGADO PARA APOYAR LOS PROCESOS DE CONTRA TACION EN SUS DIFERENTES ETAPAS EN EL ÁREA DE GESTIÓN DEL DESARROLLO DE LA ALCALOIA LOCAL DE RAFAEL U"/>
    <s v="Presentación de oferta"/>
    <s v="22/01/2018 01:34 PM (UTC -5 horas)"/>
    <n v="0"/>
    <s v="Proceso adjudicado y celebrado"/>
    <s v="ANGIE RAMIREZ CARREÑO"/>
    <s v="N/A"/>
    <s v="N/A"/>
    <x v="0"/>
    <x v="0"/>
  </r>
  <r>
    <n v="107"/>
    <x v="18"/>
    <s v="FDLRUU-CPS-138-2018"/>
    <s v="PRESTAR SUS SERVICIOS PROFESIONALES PARA APOYAR EL SEGUIMIENTO Y APOYO A LA SUPERVISIÓN DE LOS PROYECTOS DE INFRAESTRUCTURA SOBRE LAS METAS ESTABLECIDAS EN EL PLAN DE DESARROLLO LOCAL."/>
    <s v="Presentación de oferta"/>
    <s v="22/01/2018 03:25 PM (UTC -5 horas)"/>
    <n v="72800000"/>
    <s v="Proceso adjudicado y celebrado"/>
    <s v="EDGAR IVAN SEPULVEDA PARRA"/>
    <n v="383"/>
    <s v="CPS"/>
    <x v="1"/>
    <x v="1"/>
  </r>
  <r>
    <n v="108"/>
    <x v="18"/>
    <s v="FDLRUU-139-2018"/>
    <s v="CONTRATACION PROFESIONAL PLANEACION "/>
    <s v="Presentación de oferta"/>
    <s v="24/01/2018 03:23 PM (UTC -5 horas)"/>
    <n v="55043333"/>
    <s v="Proceso adjudicado y celebrado"/>
    <s v="NORMA ELENA GONZALEZ HERNANDEZ"/>
    <n v="364"/>
    <s v="CPS"/>
    <x v="1"/>
    <x v="1"/>
  </r>
  <r>
    <n v="109"/>
    <x v="18"/>
    <s v="FDLRUU-140-2018"/>
    <s v="CONTRATACION AUX ADM CONTRATACION"/>
    <s v="Presentación de oferta"/>
    <s v="24/01/2018 01:13 PM (UTC -5 horas)"/>
    <n v="25275000"/>
    <s v="Proceso adjudicado y celebrado"/>
    <s v="ANA CONSUELO TRIVIÑO MORALES"/>
    <n v="363"/>
    <s v="CPS"/>
    <x v="1"/>
    <x v="1"/>
  </r>
  <r>
    <n v="110"/>
    <x v="18"/>
    <s v="FDLRUU-CPS-141-2018"/>
    <s v="APOYAR TÉCNICAMENTE LAS DISTINTAS ETAPAS DE LOS PROCESOS DE COMPETENCIA DE LA ALCALDÍA LOCAL PARA LA DEPURACIÓN DE ACTUACIONES ADMINISTRATIVAS"/>
    <s v="Presentación de oferta"/>
    <s v="24/01/2018 07:55 PM (UTC -5 horas)"/>
    <n v="75040000"/>
    <s v="Proceso adjudicado y celebrado"/>
    <s v="ANGELICA MARIA SANCHEZ"/>
    <n v="381"/>
    <s v="CPS"/>
    <x v="1"/>
    <x v="1"/>
  </r>
  <r>
    <n v="111"/>
    <x v="18"/>
    <s v="FDLRUU-CPS-142-2018"/>
    <s v="APOYAR TÉCNICAMENTE LAS DISTINTAS ETAPAS DE LOS PROCESOS DE COMPETENCIA DE LA ALCALDÍA LOCAL PARA LA DEPURACIÓN DE ACTUACIONES ADMINISTRATIVAS."/>
    <s v="Presentación de oferta"/>
    <s v="24/01/2018 08:34 PM (UTC -5 horas)"/>
    <n v="53600000"/>
    <s v="Proceso adjudicado y celebrado"/>
    <s v="DAVID ERNESTO GUEVARA RINCÓN"/>
    <n v="421"/>
    <s v="CPS"/>
    <x v="1"/>
    <x v="1"/>
  </r>
  <r>
    <n v="112"/>
    <x v="18"/>
    <s v="ALRRU-CPS-144-2018"/>
    <s v="APOYAR TÉCNICAMENTE LAS DISTINTAS ETAPAS DE LOS PROCESOS DE COMPETENCIA DE LAS INSPECCIONES DE POLICÍA DE LA LOCALIDAD, SEGÚN REPARTO"/>
    <s v="Presentación de oferta"/>
    <s v="SECOP I"/>
    <n v="43200000"/>
    <s v="Proceso adjudicado y celebrado"/>
    <s v="ZULMA MILENA PEREZ HERRERA"/>
    <n v="443"/>
    <s v="CPS"/>
    <x v="1"/>
    <x v="1"/>
  </r>
  <r>
    <n v="113"/>
    <x v="18"/>
    <s v="ALRUU-CPS-146-2018"/>
    <s v="APOYAR LA GESTIÓN DOCUMENTAL DE LA ALCALDÍA LOCAL PARA LA IMPLEMENTACIÓN DEL PROCESO DE VERIFICACIÓN, SOPORTE Y ACOMPAÑAMIENTO, EN EL DESARROLLO DE LAS ACTIVIDADES PROPIAS DE LOS PROCESOS Y ACTUACIONES ADMINISTRATIVAS EXISTENTES."/>
    <s v="Presentación de oferta"/>
    <s v="SECOP I"/>
    <n v="22400000"/>
    <s v="Proceso adjudicado y celebrado"/>
    <s v="OMAR ALEXANDER SALVADOR ROMERO"/>
    <n v="442"/>
    <s v="CPS"/>
    <x v="1"/>
    <x v="1"/>
  </r>
  <r>
    <n v="114"/>
    <x v="18"/>
    <s v="ALRUU-CPS-147-2018"/>
    <s v="RESTAR SUS SERVICIOS PROFESIONALES PARA APOYAR LA REALIZACIÓN, LA FORMULACIÓN, APOYO A LA SUPERVISIÓN, SEGUIMIENTO Y EVALUACIÓN DEL PROYECTO 1543 &quot;GARANTÍA Y DISFRUTE DEL ESPACIO PÚBLICO"/>
    <s v="Presentación de oferta"/>
    <s v="SECOP I"/>
    <n v="41600000"/>
    <s v="Proceso adjudicado y celebrado"/>
    <s v="FREDDY ALEJANDRO CUINTACO PRIETO"/>
    <n v="439"/>
    <s v="CPS"/>
    <x v="1"/>
    <x v="1"/>
  </r>
  <r>
    <n v="115"/>
    <x v="18"/>
    <s v="ALRUU-CPS-149-2018"/>
    <s v="RESTAR LOS SERVICIOS DE APOYO A LA GESTIÓN EN LAS LABORES ADMINISTRATIVAS Y OPERATIVAS QUE SE REQUIERAN EN EL ÁREA DE GESTIÓN DEL DESARROLLO-ALMA CEN DE LA ALCALDÍA LOCAL. DE RAFAEL URIBE URIBE."/>
    <s v="Presentación de oferta"/>
    <s v="SECOP I"/>
    <n v="28918504"/>
    <s v="Proceso adjudicado y celebrado"/>
    <s v="CONSTANZA OLAYA SANTOS"/>
    <n v="447"/>
    <s v="CPS"/>
    <x v="1"/>
    <x v="1"/>
  </r>
  <r>
    <n v="116"/>
    <x v="18"/>
    <s v="FDLRUU-CPS-150-2018"/>
    <s v="PRESTAR SUS SERVICIOS PROFESIONALES PARA APOYAR LA REALIZACION, LA FORMULACIÓN, APOYO TÉCNICO A LA SUPERVISIÓN, SEGUIMIENTO Y EVALUACIÓN DE LOS PROYECTOS DE INVERSIÓN 1545 &quot;CONVIVENCIA CIUDADANA Y SEG"/>
    <s v="Presentación de oferta"/>
    <s v="25/01/2018 06:58 PM (UTC -5 horas)"/>
    <n v="68116667"/>
    <s v="Proceso adjudicado y celebrado"/>
    <s v="LUIS FERNANDO BARRETO"/>
    <n v="409"/>
    <s v="CPS"/>
    <x v="1"/>
    <x v="1"/>
  </r>
  <r>
    <n v="117"/>
    <x v="18"/>
    <s v="151-2018"/>
    <s v="PRESTAR LOS SERVICIOS PROFESIONALES COMO ABOGADO PARA APOYAR AL FONDO DE DESARROLLO LOCAL EN EL ANÁLISIS, REVISIÓN, TRÁMITE Y RESPUESTA DE TUTELAS, PROPOSICIONES, etc"/>
    <s v="Presentación de oferta"/>
    <s v="SECOP I"/>
    <n v="40800000"/>
    <s v="Proceso adjudicado y celebrado"/>
    <s v="YESICA PAOLA TERAN MIRANDA"/>
    <n v="452"/>
    <s v="CPS"/>
    <x v="1"/>
    <x v="1"/>
  </r>
  <r>
    <n v="118"/>
    <x v="18"/>
    <s v="ALRUU-CPS-153-2018"/>
    <s v="APOYAR ADMINISTRATIVA Y ASISTENCIALMENTE A LAS INSPECCIONES DE POLICÍA DE LA LOCALIDAD."/>
    <s v="Presentación de oferta"/>
    <s v="SECOP I"/>
    <n v="19541667"/>
    <s v="Proceso adjudicado y celebrado"/>
    <s v="  MARIA VICTORIA BARBOSA"/>
    <n v="433"/>
    <s v="CPS"/>
    <x v="1"/>
    <x v="1"/>
  </r>
  <r>
    <n v="119"/>
    <x v="18"/>
    <s v="FDLRUU-CPS-156-2018"/>
    <s v="PRESTAR SUS SERVICIOS PROFESIONALES PARA APOYAR LA REALIZACION, LA FORMULACIÓN, APOYO TÉCNICO A LA SUPERVISIÓN, SEGUIMIENTO Y EVALUACIÓN DE LOS PROYECTOS DE INVERSIÓN 1546 “RECUPERACIÓN DE LOS RECURSO"/>
    <s v="Presentación de oferta"/>
    <s v="26/01/2018 12:46 PM (UTC -5 horas)"/>
    <n v="37771104"/>
    <s v="Proceso adjudicado y celebrado"/>
    <s v="LAURA NATALIA VALENCIA ORTÍZ"/>
    <n v="420"/>
    <s v="CPS"/>
    <x v="1"/>
    <x v="1"/>
  </r>
  <r>
    <n v="120"/>
    <x v="18"/>
    <s v="FDLRUU-CPS-156-2018 PREDIS  - EN SECOP II 070-2018"/>
    <s v="PRESTACIÓN DE SERVICIOS"/>
    <s v="Presentación de oferta"/>
    <s v="26/01/2018 12:46 PM (UTC -5 horas)"/>
    <n v="25125000"/>
    <s v="Proceso adjudicado y celebrado"/>
    <s v="ANGIE PAOLA BAUTISTA TRIANA"/>
    <n v="415"/>
    <s v="CPS"/>
    <x v="1"/>
    <x v="1"/>
  </r>
  <r>
    <n v="121"/>
    <x v="18"/>
    <s v="ALRRU-CPS-158-2018 PREDIS - SECOP II 063- 2018"/>
    <s v="PRESTAR LOS SERVICIOS PROFESIONALES PARA LA OPERACIÓN, PRESTACIÓN, SEGUIMIENTO Y CUMPLIMIENTO DE LOS PROCEDIMIENTOS ADMINISTRATIVOS,"/>
    <s v="Presentación de oferta"/>
    <s v="SECOP I"/>
    <n v="53041661"/>
    <s v="Proceso adjudicado y celebrado"/>
    <s v="MAUREE YULIET GUERNIZO DEVIA"/>
    <n v="424"/>
    <s v="CPS"/>
    <x v="1"/>
    <x v="1"/>
  </r>
  <r>
    <n v="122"/>
    <x v="18"/>
    <s v="ALRUU-CPS-159-2018"/>
    <s v="PRESTAR LOS SERVICIOS PROFESIONALES PARA APOYAR A LA ALCALDIA LOCAL EN LA FORMULACION, SEGUIMIENTO Y EJECUCION RELACIONADO CON LA COMUNICACIÓN, Y EL CONTROL DE MEDIOS"/>
    <s v="Presentación de oferta"/>
    <s v="SECOP I"/>
    <n v="36000000"/>
    <s v="Proceso adjudicado y celebrado"/>
    <s v="WIDMAR GUEVARA HENAO"/>
    <n v="437"/>
    <s v="CPS"/>
    <x v="1"/>
    <x v="1"/>
  </r>
  <r>
    <n v="123"/>
    <x v="18"/>
    <s v="ALRRU-CPS-161-2018"/>
    <s v="PRESTAR SUS SERVICIOS PROFESIONALES PARA APOYAR LA REALIZACION, LA FORMULACIÓN, APOYO TÉCNICO A LA SUPERVISIÓN, SEGUIMIENTO Y EVALUACIÓN DE LOS PROYECTOS DE INVERSIÓN"/>
    <s v="Presentación de oferta"/>
    <s v="SECOP I"/>
    <n v="48800000"/>
    <s v="Proceso adjudicado y celebrado"/>
    <s v="ISRAEL ANDRES RODRIGUEZ PIRAJAN"/>
    <n v="448"/>
    <s v="CPS"/>
    <x v="1"/>
    <x v="1"/>
  </r>
  <r>
    <n v="124"/>
    <x v="18"/>
    <s v="ALRUU-CPS-162-2018"/>
    <s v="APOYAR TÉCNICAMENTE LAS DISTINTAS ETAPAS DE LOS PROCESOS DE COMPETENCIA DE LA ALCALDÍA LOCAL PARA LA DEPURACIÓN DE ACTUACIONES ADMINISTRATIVAS"/>
    <s v="Presentación de oferta"/>
    <s v="SECOP I"/>
    <n v="38400000"/>
    <s v="Proceso adjudicado y celebrado"/>
    <s v="RICARDO EMIRO ALDANA ALVARADO"/>
    <n v="446"/>
    <s v="CPS"/>
    <x v="1"/>
    <x v="1"/>
  </r>
  <r>
    <n v="125"/>
    <x v="18"/>
    <s v="ALRUU-CPS-164-2018"/>
    <s v="APOYAR LA GESTION DOCUMENTAL DE LA ALCALDIA LOCAL PARA LA IMPLEMENTACION DEL PROCESO DE VERIFICCION, SOPORTE Y ACOMPAÑAMIENTO EN EL DESARROLLO DE LAS ACTIVIDADES PROPIAS DE LOS PROCESOS Y ACTUACIONES ADMINISTRATIVAS EXISTENTES"/>
    <s v="Presentación de oferta"/>
    <s v="SECOP I"/>
    <n v="22400000"/>
    <s v="Proceso adjudicado y celebrado"/>
    <s v="JUAN DAVID REYES MONTAÑEZ"/>
    <n v="451"/>
    <s v="CPS"/>
    <x v="1"/>
    <x v="1"/>
  </r>
  <r>
    <n v="126"/>
    <x v="18"/>
    <s v="166-2018"/>
    <s v="PRESTAR LOS SERVICIOS PERSONALES DE APOYO A LA GESTIÓN PARA LA CONDUCCIÓN DE LOS VEHÍCULOS LIVIANOS QUE LE SEAN ASIGNADOS Y QUE SE ENCUENTREN AL SERVICIO DE LA ALCALDIA LOCAL DE RAFAEL URIBE URIBE"/>
    <s v="Presentación de oferta"/>
    <s v="SECOP I"/>
    <n v="18000000"/>
    <s v="Proceso adjudicado y celebrado"/>
    <s v="JOSE ANTONIO SARMIENTO RUIZ"/>
    <n v="454"/>
    <s v="CPS"/>
    <x v="1"/>
    <x v="1"/>
  </r>
  <r>
    <n v="127"/>
    <x v="18"/>
    <s v="168-2018"/>
    <s v="PRESTAR LOS SERVICIOS TÉCNICOS PARA APOYAR A LA ALCALDIA LOCAL EN LA FORMULACION, SEGUIMIENTO Y EJECUCION RELACIONADO CON LA COMUNICACIÓN, Y EL CONTROL DE MEDIOS."/>
    <s v="Presentación de oferta"/>
    <s v="SECOP I"/>
    <n v="28918504"/>
    <s v="Proceso adjudicado y celebrado"/>
    <s v="ELVER ANDRES CHITIVA JIMENEZ"/>
    <n v="455"/>
    <s v="CPS"/>
    <x v="1"/>
    <x v="1"/>
  </r>
  <r>
    <n v="128"/>
    <x v="18"/>
    <s v="415-2018 PREDIS - SECOP II 131 DE 2018"/>
    <s v="PRESTACIÓN DE SERVICIOS"/>
    <s v="Presentación de oferta"/>
    <s v="16/07/2018 10:47 AM (UTC -5 horas)"/>
    <n v="23956800"/>
    <s v="Proceso adjudicado y celebrado"/>
    <s v="CARLOS GIOVANNY CASTELLANOS GUZMÁN "/>
    <n v="392"/>
    <s v="CPS"/>
    <x v="1"/>
    <x v="1"/>
  </r>
  <r>
    <n v="129"/>
    <x v="18"/>
    <s v="460-2018 PREDIS - SECOP I 098 DE 2018"/>
    <s v="PRESTACIÓN DE SERVICIOS"/>
    <s v="Presentación de oferta"/>
    <s v="16/07/2018 12:18 PM (UTC -5 horas)"/>
    <n v="38400000"/>
    <s v="Proceso adjudicado y celebrado"/>
    <s v="ERIKA HUARTOS CASTAÑEDA"/>
    <n v="449"/>
    <s v="CPS"/>
    <x v="1"/>
    <x v="1"/>
  </r>
  <r>
    <n v="130"/>
    <x v="18"/>
    <s v="1737-2018 PREDIS - PREDIS 137-2018"/>
    <s v="PRESTACIÓN DE SERVICIO"/>
    <s v="Presentación de oferta"/>
    <s v="17/07/2018 04:55 PM (UTC -5 horas)"/>
    <n v="84250000"/>
    <s v="Proceso adjudicado y celebrado"/>
    <s v="ANGIE RAMIREZ CARREÑO"/>
    <n v="346"/>
    <s v="CPS"/>
    <x v="1"/>
    <x v="1"/>
  </r>
  <r>
    <n v="131"/>
    <x v="18"/>
    <s v="CPS 197-2018"/>
    <s v="PRESTAR LOS SERVICIOS PROFESIONALES COMO ABOGADO"/>
    <s v="Presentación de oferta"/>
    <s v="16/07/2018 10:47 AM (UTC -5 horas)"/>
    <n v="37800000"/>
    <s v="Proceso adjudicado y celebrado"/>
    <s v="VIVIAN LORENA PRIETO TRUJILLO"/>
    <n v="515"/>
    <s v="CPS"/>
    <x v="1"/>
    <x v="1"/>
  </r>
  <r>
    <n v="132"/>
    <x v="18"/>
    <s v="CPS 198-2018"/>
    <s v="PRESTACIÓN SERVICIOS PROFESIONALES ESPECIALIZADOS"/>
    <s v="Presentación de oferta"/>
    <s v="16/07/2018 12:18 PM (UTC -5 horas)"/>
    <n v="45000000"/>
    <s v="Proceso adjudicado y celebrado"/>
    <s v="ZULMA ANDREA LEON NUÑEZ"/>
    <n v="516"/>
    <s v="CPS"/>
    <x v="1"/>
    <x v="1"/>
  </r>
  <r>
    <n v="133"/>
    <x v="18"/>
    <s v="CPS 200-2018"/>
    <s v="PRESTAR SUS SERVICIOS PROFESIONALES PARA APOYAR EL AREA DE GESTIÓN DEL DESARROLLO LOCAL"/>
    <s v="Presentación de oferta"/>
    <s v="17/07/2018 04:55 PM (UTC -5 horas)"/>
    <n v="36000000"/>
    <s v="Proceso adjudicado y celebrado"/>
    <s v="OSCAR ALFONSO MONTEALEGRE HERERA"/>
    <n v="518"/>
    <s v="CPS"/>
    <x v="1"/>
    <x v="1"/>
  </r>
  <r>
    <n v="134"/>
    <x v="18"/>
    <s v="CPS 203-2018"/>
    <s v="CONTRATAR PROFESIONAL PLANEACION"/>
    <s v="Presentación de oferta"/>
    <s v="27/08/2018 11:37 AM (UTC -5 horas)"/>
    <n v="25200000"/>
    <s v="Proceso adjudicado y celebrado"/>
    <s v="NATALIA ALEJANDRA RAMOS"/>
    <n v="539"/>
    <s v="CPS"/>
    <x v="1"/>
    <x v="1"/>
  </r>
  <r>
    <n v="135"/>
    <x v="18"/>
    <s v="CPS 205-2018"/>
    <s v="PRESTAR SERVICIOS PROFESIONALES DE APOYO AL ÁREA DE GESTIÓN DEL DESARROLLO LOCAL EN LA OFICINA DE INFRAESTRUCTURA EN CUANTO A TODAS LAS ACTIVIDADES REFERENTES A INGENIERÍA CIVIL, ESTRUCTURAS Y OBRAS DEL FDLRUU"/>
    <s v="Presentación de oferta"/>
    <s v="23/08/2018 10:18 AM (UTC -5 horas)"/>
    <n v="26564000"/>
    <s v="Proceso adjudicado y celebrado"/>
    <s v="JOSÉ DAVID DONOSO"/>
    <n v="533"/>
    <s v="CPS"/>
    <x v="1"/>
    <x v="1"/>
  </r>
  <r>
    <n v="136"/>
    <x v="18"/>
    <s v="CPS 206-2018"/>
    <s v="CONTRATAR ABOGADO CONTRATACION"/>
    <s v="Presentación de oferta"/>
    <s v="28/08/2018 07:57 PM (UTC -5 horas)"/>
    <n v="24000000"/>
    <s v="Proceso adjudicado y celebrado"/>
    <s v="NANCY LUZ MAR MOYA"/>
    <n v="534"/>
    <s v="CPS"/>
    <x v="1"/>
    <x v="1"/>
  </r>
  <r>
    <n v="137"/>
    <x v="18"/>
    <s v="CPS 211-2018"/>
    <s v="PROFESIONAL JURIDICO DESPACHO"/>
    <s v="Presentación de oferta"/>
    <s v="31/08/2018 01:13 PM (UTC -5 horas)"/>
    <n v="26680000"/>
    <s v="Proceso adjudicado y celebrado"/>
    <s v="JENNIFFER ALEJANDRA LOZADA ARBOLEDA"/>
    <n v="540"/>
    <s v="CPS"/>
    <x v="1"/>
    <x v="1"/>
  </r>
  <r>
    <n v="138"/>
    <x v="18"/>
    <s v="CPS-212-2018"/>
    <s v="PRESTAR SERVICIOS PROFESIONALES DE APOYO"/>
    <s v="Presentación de oferta"/>
    <s v="04/09/2018 11:20 AM (UTC -5 horas)"/>
    <n v="25678533"/>
    <s v="Proceso adjudicado y celebrado"/>
    <s v="DANIEL ESTEBAN MEDINA BERNAL"/>
    <n v="542"/>
    <s v="CPS"/>
    <x v="1"/>
    <x v="1"/>
  </r>
  <r>
    <n v="139"/>
    <x v="18"/>
    <s v="CPS-220-2018"/>
    <s v="PRESTAR SUS SERVICIOS PROFESIONALES PARA APOYAR LA REALIZACIÓN, LA FORMULACIÓN, APOYO A LA SUPERVISIÓN, SEGUIMIENTO Y EVALUACIÓN DEL PROYECTO 1543"/>
    <s v="Presentación de oferta"/>
    <s v="28/09/2018 02:47 PM (UTC -5 horas)"/>
    <n v="14700000"/>
    <s v="Proceso adjudicado y celebrado"/>
    <s v="CHRISTIAN CERINZA OSPINA"/>
    <n v="569"/>
    <s v="CPS"/>
    <x v="1"/>
    <x v="1"/>
  </r>
  <r>
    <n v="140"/>
    <x v="18"/>
    <s v="CPS-222-2018"/>
    <s v="APOYAR TÉCNICAMENTE LAS DISTINTAS ETAPAS DE LOS PROCESOS DE COMPETENCIA DE LA ALCALDÍA LOCAL PARA LA DEPURACIÓN DE ACTUACIONES ADMINISTRATIVAS."/>
    <s v="Presentación de oferta"/>
    <s v="02/10/2018 03:42 PM (UTC -5 horas)"/>
    <n v="14373333"/>
    <s v="Proceso adjudicado y celebrado"/>
    <s v="JORGE HERNANDO RODRIGUEZ SANTANA"/>
    <n v="573"/>
    <s v="CPS"/>
    <x v="1"/>
    <x v="1"/>
  </r>
  <r>
    <n v="141"/>
    <x v="18"/>
    <s v="CPS-223-2018"/>
    <s v="APOYAR TECNICAMENTE LAS DISTINTAS ETAPAS DE LOS PROCESOS DE COMPETENCIA DE LAS INSPECCIONES DE POLICIA DE LA LOCALIDAD, SEGÚN REPARTO."/>
    <s v="Presentación de oferta"/>
    <s v="02/10/2018 10:10 AM (UTC -5 horas)"/>
    <n v="15253333"/>
    <s v="Proceso adjudicado y celebrado"/>
    <s v="HECTOR ENRIQUE ERIRA MORENO _x000a_"/>
    <n v="570"/>
    <s v="CPS"/>
    <x v="1"/>
    <x v="1"/>
  </r>
  <r>
    <n v="142"/>
    <x v="18"/>
    <s v="CPS-224-2018"/>
    <s v="PRESTAR LOS SERVICIOS PROFESIONALES ESPECIALIZADOS PARA ADELANTAR LAS ACTUACIONES ADMINISTRATIVAS QUE, EN MATERIA DE OBRAS Y URBANISMO, "/>
    <s v="Presentación de oferta"/>
    <s v="02/10/2018 12:41 PM (UTC -5 horas)"/>
    <n v="17600000"/>
    <s v="Proceso adjudicado y celebrado"/>
    <s v="MANUEL ANTONIO TRIANA ALVAREZ"/>
    <n v="576"/>
    <s v="CPS"/>
    <x v="1"/>
    <x v="1"/>
  </r>
  <r>
    <n v="143"/>
    <x v="18"/>
    <s v="CPS-225-2018"/>
    <s v="APOYAR JURÍDICAMENTE LA EJECUCIÓN DE LAS ACCIONES REQUERIDAS PARA LA DEPURACIÓN DE LAS ACTUACIONES ADMINISTRATIVAS QUE CURSAN EN LA ALCALDÍA LOCAL."/>
    <s v="Presentación de oferta"/>
    <s v="03/10/2018 12:23 PM (UTC -5 horas)"/>
    <n v="14080000"/>
    <s v="Proceso adjudicado y celebrado"/>
    <s v="Jesica Dayana Peña Quintero"/>
    <n v="574"/>
    <s v="CPS"/>
    <x v="1"/>
    <x v="1"/>
  </r>
  <r>
    <n v="144"/>
    <x v="18"/>
    <s v="CPS-226-2018"/>
    <s v="APOYAR ADMINISTRATIVA Y ASISTENCIALMENTE A LA OFICINA DE INFRAESTRUCTURA DE LA ALCALDÍA LOCAL."/>
    <s v="Presentación de oferta"/>
    <s v="09/10/2018 11:36 AM (UTC -5 horas)"/>
    <n v="4666667"/>
    <s v="Proceso adjudicado y celebrado"/>
    <s v="JUAN SEBASTIAN MARTIN BERMEO"/>
    <n v="587"/>
    <s v="CPS"/>
    <x v="1"/>
    <x v="1"/>
  </r>
  <r>
    <n v="145"/>
    <x v="18"/>
    <s v="CPS 244-2018"/>
    <s v="PRESTACIÓN DE SERVICIOS"/>
    <s v="Presentación de oferta"/>
    <s v="22/11/2018 10:14 AM (UTC -5 horas)"/>
    <n v="5586100"/>
    <s v="Proceso adjudicado y celebrado"/>
    <m/>
    <s v="SIN"/>
    <s v="CPS"/>
    <x v="1"/>
    <x v="3"/>
  </r>
  <r>
    <n v="146"/>
    <x v="18"/>
    <s v="CPS 243-2018"/>
    <s v="PRESTACIÓN DE SERVICIOS"/>
    <s v="Presentación de oferta"/>
    <s v="20/11/2018 10:59 AM (UTC -5 horas)"/>
    <n v="6015800"/>
    <s v="Proceso adjudicado y celebrado"/>
    <s v="Margarita Maria Rozo Morales"/>
    <s v="PENDIENTE RP"/>
    <s v="CPS"/>
    <x v="1"/>
    <x v="2"/>
  </r>
  <r>
    <n v="147"/>
    <x v="18"/>
    <s v="CPS 245-2018"/>
    <s v="PRESTACION DE SERVICIOS"/>
    <s v="Presentación de oferta"/>
    <s v="19/11/2018 01:45 PM (UTC -5 horas)"/>
    <n v="3829000"/>
    <s v="Proceso adjudicado y celebrado"/>
    <s v="juan andres martinez martinez"/>
    <s v="PENDIENTE RP"/>
    <s v="CPS"/>
    <x v="1"/>
    <x v="2"/>
  </r>
  <r>
    <n v="148"/>
    <x v="18"/>
    <s v="CPS 246-2018"/>
    <s v="PRESTACION DE SERVICIOS"/>
    <s v="Presentación de oferta"/>
    <s v="19/11/2018 10:53 AM (UTC -5 horas)"/>
    <n v="6015800"/>
    <s v="Proceso adjudicado y celebrado"/>
    <s v="angel ricardo perdomo medina"/>
    <s v="PENDIENTE RP"/>
    <s v="CPS"/>
    <x v="1"/>
    <x v="2"/>
  </r>
  <r>
    <n v="149"/>
    <x v="18"/>
    <s v="CPS 247-2018"/>
    <s v="PRESTACION DE SERVICIOS"/>
    <s v="Presentación de oferta"/>
    <s v="19/11/2018 10:11 AM (UTC -5 horas)"/>
    <n v="6015800"/>
    <s v="Proceso adjudicado y celebrado"/>
    <s v="Diego Fernando Arias Vallejo"/>
    <s v="PENDIENTE RP"/>
    <s v="CPS"/>
    <x v="1"/>
    <x v="2"/>
  </r>
  <r>
    <n v="150"/>
    <x v="18"/>
    <s v="CPS 248-2018"/>
    <s v="PRESTACION DE SERVICIOS"/>
    <s v="Presentación de oferta"/>
    <s v="19/11/2018 12:36 PM (UTC -5 horas"/>
    <n v="6015800"/>
    <s v="Proceso adjudicado y celebrado"/>
    <s v="Cristian Leonardo Maldonado Hernández"/>
    <s v="PENDIENTE RP"/>
    <s v="CPS"/>
    <x v="1"/>
    <x v="2"/>
  </r>
  <r>
    <n v="151"/>
    <x v="18"/>
    <s v="CPS 249-2018"/>
    <s v="PRESTACION DE SERVICIOS"/>
    <s v="Presentación de oferta"/>
    <s v="19/11/2018 08:40 PM (UTC -5 horas)"/>
    <n v="6015800"/>
    <s v="Proceso adjudicado y celebrado"/>
    <m/>
    <s v="SIN"/>
    <s v="CPS"/>
    <x v="1"/>
    <x v="3"/>
  </r>
  <r>
    <n v="152"/>
    <x v="18"/>
    <s v="FDLRUU-MIC-002 DE 2018"/>
    <s v="RENDICIÒN DE CUENTAS ALRUU"/>
    <s v="Presentación de oferta"/>
    <s v="08/03/2018 06:15 PM (UTC -5 horas)"/>
    <n v="16458000"/>
    <s v="Proceso adjudicado y celebrado"/>
    <s v="  MULTISERVICIOS JOJMA SAS"/>
    <n v="475"/>
    <s v="OTROS"/>
    <x v="3"/>
    <x v="1"/>
  </r>
  <r>
    <n v="153"/>
    <x v="18"/>
    <s v="FDLRUU-LP-174-2018"/>
    <s v="VIGILANCIA Y SEGURIDAD (INVERSIÓN y FUNCIONAMIENTO)"/>
    <s v="Presentación de oferta"/>
    <s v="02/04/2018 07:39 PM (UTC -5 horas)"/>
    <n v="69354967"/>
    <s v="Proceso adjudicado y celebrado"/>
    <s v="VIGIAS DE COLOMBIA SR LIMITADA"/>
    <n v="485"/>
    <s v="OTROS"/>
    <x v="7"/>
    <x v="1"/>
  </r>
  <r>
    <n v="154"/>
    <x v="18"/>
    <s v="FDLRUU-LP-177-2017 "/>
    <s v="ESCUELAS DE FORMACIÓN DEPORTIVA LOCAL "/>
    <s v="Presentación de oferta"/>
    <s v="24/04/2018 02:07 PM (UTC -5 horas)"/>
    <n v="426050000"/>
    <s v="Proceso adjudicado y celebrado"/>
    <s v="ASOCIACION PARA EL DESARROLLO INTEGRAL DE LA FAMILIA COLOMBIANA"/>
    <n v="495"/>
    <s v="OTROS"/>
    <x v="7"/>
    <x v="1"/>
  </r>
  <r>
    <n v="155"/>
    <x v="18"/>
    <s v="MC-178-2018"/>
    <s v="CONMEMORACION DIA DE LA AFROCOLOMBIANIDAD"/>
    <s v="Presentación de oferta"/>
    <s v="15/05/2018 05:49 PM (UTC -5 horas)"/>
    <n v="17942500"/>
    <s v="Proceso adjudicado y celebrado"/>
    <s v="MIGUEL ANGEL VALLEJO BURGOS "/>
    <n v="493"/>
    <s v="OTROS"/>
    <x v="3"/>
    <x v="1"/>
  </r>
  <r>
    <n v="156"/>
    <x v="18"/>
    <s v="FDLRUU-MC-181-2018"/>
    <s v="PRESTAR EL SERVICIO PARA LA REALIZACIÓN DE El 8° FESTIVAL INDIGENA DE LA LOCALIDAD DE RAFAEL URIBE URIBE"/>
    <s v="Presentación de oferta"/>
    <s v="24/05/2018 06:28 PM (UTC -5 horas)"/>
    <n v="18908500"/>
    <s v="Proceso adjudicado y celebrado"/>
    <s v="MIGUEL ANGEL VALLEJO BURGOS "/>
    <n v="496"/>
    <s v="OTROS"/>
    <x v="3"/>
    <x v="1"/>
  </r>
  <r>
    <n v="157"/>
    <x v="18"/>
    <s v="FDLRUU-LP-176-2017 "/>
    <s v="ACTIVIDAD FÍSICA Y RECREATIVAS ADULTO MAYOR "/>
    <s v="Presentación de oferta"/>
    <s v="25/05/2018 05:20 PM (UTC -5 horas)"/>
    <n v="329299000"/>
    <s v="Proceso adjudicado y celebrado"/>
    <s v="ASOCIACIÓN DE HOGARES SI A LA VIDA"/>
    <n v="523"/>
    <s v="OTROS"/>
    <x v="7"/>
    <x v="1"/>
  </r>
  <r>
    <n v="158"/>
    <x v="18"/>
    <s v="FDLRUU-MC-188-2018"/>
    <s v="ARRENDAMIENTO ESTACIONAMIENTO MAQUINARIA AMARILLA"/>
    <s v="Presentación de oferta"/>
    <s v="06/06/2018 05:46 PM (UTC -5 horas)"/>
    <n v="20426000"/>
    <s v="Proceso adjudicado y celebrado"/>
    <s v=" MARIA ELENA ROSAS MELO"/>
    <n v="499"/>
    <s v="OTROS"/>
    <x v="3"/>
    <x v="1"/>
  </r>
  <r>
    <n v="159"/>
    <x v="18"/>
    <s v="FDLRUU CMA-186-2018"/>
    <s v="INTEVENTORIA PARQUES COP 127-2017"/>
    <s v="Presentación de oferta"/>
    <s v="08/06/2018 05:32 PM (UTC -5 horas)"/>
    <n v="504229145"/>
    <s v="Proceso adjudicado y celebrado"/>
    <s v="ARM CONSULTING LTDA"/>
    <n v="522"/>
    <s v="OTROS"/>
    <x v="2"/>
    <x v="1"/>
  </r>
  <r>
    <n v="160"/>
    <x v="18"/>
    <s v="FDLRUU SASI-184-2018 "/>
    <s v="SUBASTA INSTRUMENTOS MUSICALES"/>
    <s v="Presentación de oferta"/>
    <s v="12/06/2018 09:17 PM (UTC -5 horas)"/>
    <n v="49377936"/>
    <s v="Proceso adjudicado y celebrado"/>
    <s v="COMERCIALIZADORA SERDAN LTDA"/>
    <n v="508"/>
    <s v="OTROS"/>
    <x v="5"/>
    <x v="1"/>
  </r>
  <r>
    <n v="161"/>
    <x v="18"/>
    <s v="FDLRUU-SASI-177-2018 "/>
    <s v="ADQUISICIÓN, INSTALACIÓN, CONFIGURACIÓN Y PUESTA EN FUNCIONAMIENTO UNA UPS Y UN AIRE ACONDICIONADO PARA LA ALCALDIA LOCAL DE RAFAEL URIBE URIBE"/>
    <s v="Presentación de oferta"/>
    <s v="13/06/2018 03:13 PM (UTC -5 horas)"/>
    <n v="182300624"/>
    <s v="Proceso adjudicado y celebrado"/>
    <s v="COMSISTELCO"/>
    <n v="512"/>
    <s v="OTROS"/>
    <x v="5"/>
    <x v="1"/>
  </r>
  <r>
    <n v="162"/>
    <x v="18"/>
    <s v="FDLRUU-SASI-192-2018"/>
    <s v="SISTEMA DE PLENARIA JAL"/>
    <s v="Presentación de oferta"/>
    <s v="29/06/2018 12:21 PM (UTC -5 horas)"/>
    <n v="253629677.81"/>
    <s v="Proceso adjudicado y celebrado"/>
    <s v=" ILLUSTRATO TECNOLOGIAS DE INFORMACION LTDA"/>
    <n v="528"/>
    <s v="OTROS"/>
    <x v="5"/>
    <x v="1"/>
  </r>
  <r>
    <n v="163"/>
    <x v="18"/>
    <s v="FDLRUU-MIC-202-2018"/>
    <s v="“Contratar el servicio de apoyo logístico para Foro Educativo Local Rafael Uribe Uribe 2018”."/>
    <s v="Presentación de oferta"/>
    <s v="10/08/2018 06:55 PM (UTC -5 horas)"/>
    <n v="15905000"/>
    <s v="Proceso adjudicado y celebrado"/>
    <s v="ZUMARCE SAS"/>
    <n v="529"/>
    <s v="OTROS"/>
    <x v="3"/>
    <x v="1"/>
  </r>
  <r>
    <n v="164"/>
    <x v="18"/>
    <s v="FDLRUU MIC-204-2018"/>
    <s v="SUMINISTRO DE REFRIGERIOS "/>
    <s v="Presentación de oferta"/>
    <s v="17/08/2018 06:22 PM (UTC -5 horas)"/>
    <n v="21800000"/>
    <s v="Proceso adjudicado y celebrado"/>
    <s v=" FRUPYS LTDA"/>
    <n v="535"/>
    <s v="OTROS"/>
    <x v="3"/>
    <x v="1"/>
  </r>
  <r>
    <n v="165"/>
    <x v="18"/>
    <s v="MIC-190-2018"/>
    <s v="Almacenamiento Residuos sólidos PIGA"/>
    <s v="Presentación de oferta"/>
    <s v="22/06/2018 12:04 PM (UTC -5 horas)"/>
    <n v="21374835"/>
    <s v="Proceso adjudicado y celebrado"/>
    <s v=" IMPECOS SAS"/>
    <s v="PENDIENTE RP"/>
    <s v="OTROS"/>
    <x v="3"/>
    <x v="2"/>
  </r>
  <r>
    <n v="166"/>
    <x v="18"/>
    <s v="FDLRUU-SAMC-194-2018"/>
    <s v="ESTERILIZACIÒN DE MASCOTAS"/>
    <s v="Presentación de oferta"/>
    <s v="26/07/2018 03:43 PM (UTC -5 horas)"/>
    <n v="184667000"/>
    <s v="Proceso adjudicado y celebrado"/>
    <s v=" JMN S.A.S."/>
    <s v="PENDIENTE RP"/>
    <s v="OTROS"/>
    <x v="4"/>
    <x v="2"/>
  </r>
  <r>
    <n v="167"/>
    <x v="18"/>
    <s v="FDLRUU-MIC-216-2018"/>
    <s v="INTERVENTORIA MASCOTAS"/>
    <s v="Presentación de oferta"/>
    <s v="12/09/2018 02:12 PM (UTC -5 horas)"/>
    <n v="21800000"/>
    <s v="Proceso adjudicado y celebrado"/>
    <s v="victor manuel ortega vasquez "/>
    <s v="PENDIENTE RP"/>
    <s v="OTROS"/>
    <x v="3"/>
    <x v="2"/>
  </r>
  <r>
    <n v="168"/>
    <x v="18"/>
    <s v="FDLRUU-MIC-217-2018"/>
    <s v="Contratar el servicio de apoyo logístico para la semana de la juventud en la localidad Rafael Uribe Uribe"/>
    <s v="Presentación de oferta"/>
    <s v="13/09/2018 07:53 PM (UTC -5 horas)"/>
    <n v="16585775"/>
    <s v="Proceso adjudicado y celebrado"/>
    <s v="LOGISTICS &amp; SERVICES S.A.S."/>
    <n v="575"/>
    <s v="OTROS"/>
    <x v="3"/>
    <x v="1"/>
  </r>
  <r>
    <n v="0"/>
    <x v="18"/>
    <s v="FDLRUU-LP-193-2018"/>
    <s v="REALIZAR LA CONSTRUCCION, MANTENIMIENTO Y ADECUACION DE LOS PARQUES VECINALES Y DE BOLSILLO POR EL SISTEMA DE PRECIOS UNITARIOS FIJOS, A MONTO AGOTABLE EN LA LOCALIDAD DE RAFAEL URIBE URIBE"/>
    <s v="Presentación de oferta"/>
    <s v="PUBLICADO EN SECOP I - 04-07-2018"/>
    <n v="0"/>
    <s v="TERMINACIÓN ANORMAL"/>
    <s v="DECLARADO DESIERTO"/>
    <s v="SIN"/>
    <s v="PARQUES"/>
    <x v="7"/>
    <x v="4"/>
  </r>
  <r>
    <n v="169"/>
    <x v="18"/>
    <s v="FDLRUU-SASI-207-2018"/>
    <s v="Compra y entrega de elementos pedagógicos, para la dotación jardines infantiles pertenecientes a la Secretaria Distrital de integración Social y HOBIS del ICBF de Localidad de Rafael Uribe Uribe,"/>
    <s v="Presentación de oferta"/>
    <s v="29/08/2018 08:26 PM (UTC -5 horas)"/>
    <n v="324987371.63"/>
    <s v="Proceso adjudicado y celebrado"/>
    <s v="UT SS 2018"/>
    <s v="PENDIENTE RP"/>
    <s v="OTROS"/>
    <x v="5"/>
    <x v="2"/>
  </r>
  <r>
    <s v="170_x000a_171_x000a_172_x000a_173_x000a_174"/>
    <x v="18"/>
    <s v="Orden de compra 32458, 32459, 32460, 32461 y 32462"/>
    <s v="COMPRA DE MOTOCICLETAS Y VEHÍCULOS"/>
    <s v="Presentación de oferta"/>
    <d v="2018-10-26T00:00:00"/>
    <n v="1667850780"/>
    <s v="Proceso adjudicado y celebrado"/>
    <s v="_x000a_1) y 2)  RENAULT SOCIEDAD DE FABRICACIÓN DE AUTOMOTORES S.A.S._x000a_3) SUZUKI Motor de Colombia S.A._x000a_4) Incolmotos Yamaha S.A_x000a_5) Fabrica Nacional de Autopartes S.A_x000a_"/>
    <s v="PENDIENTE RP"/>
    <s v="OTROS"/>
    <x v="6"/>
    <x v="2"/>
  </r>
  <r>
    <n v="175"/>
    <x v="18"/>
    <s v="FLRUU-CMA-199-2018"/>
    <s v="REALIZAR LA INTERVENTORIA TECNICA, ADMINISTRATIVA, JURIDICA, SOCIAL, AMBIENTAL, Y FINANCIERA DEL CONTRATO DE OBRA PUBLICA DERIVADO DEL PROCESO DE SELECCIÓN ALRUU-LP-193-2018 cuyo objeto es “REALIZAR LA CONSTRUCCION, MANTENIMIENTO Y ADECUACION DE LOS PARQUES VECINALES Y DE BOLSILLO POR EL SISTEMA DE PRECIOS UNITARIOS FIJOS, A MONTO AGOTABLE EN LA LOCALIDAD DE RAFAEL URIBE URIBE"/>
    <s v="Presentación de oferta"/>
    <s v="03/08/2018 08:31 PM (UTC -5 horas)"/>
    <n v="336118377"/>
    <s v="Proceso adjudicado y celebrado"/>
    <s v=" ARM CONSULTING LTDA"/>
    <s v="PENDIENTE RP"/>
    <s v="PARQUES"/>
    <x v="2"/>
    <x v="2"/>
  </r>
  <r>
    <n v="176"/>
    <x v="18"/>
    <s v="FDLRUU-240-2018"/>
    <s v="CELEBRACION DIA COMUNAL "/>
    <s v="Presentación de oferta"/>
    <s v="06/11/2018 08:52 PM (UTC -5 horas)"/>
    <n v="16560400"/>
    <s v="Proceso adjudicado y celebrado"/>
    <s v="CORPORACION DE SERVICIOS COLOMBIA CORSERVICOL ONG"/>
    <s v="PENDIENTE RP"/>
    <s v="OTROS"/>
    <x v="3"/>
    <x v="2"/>
  </r>
  <r>
    <n v="177"/>
    <x v="18"/>
    <s v="FDLRUU-LP-196-2018"/>
    <s v="CONTRATAR LAS OBRAS Y ACTIVIDADES PARA LA CONSERVACION DE LA MALLA VIAL Y ESPACIO PUBLICO DE LA MALLA VIAL DE LA LOCALIDAD DE RAFAEL URIBE URIBE A PRECIOS UNITARIOS FIJOS Y MONTO AGOTABLE"/>
    <s v="Presentación de observaciones"/>
    <s v="03/08/2018 08:33 PM (UTC -5 horas)"/>
    <n v="18712385391"/>
    <s v="Proceso en evaluación y observaciones"/>
    <m/>
    <s v="SIN"/>
    <s v="MALLA VIAL_x000a_ESPACIO PUBLICO"/>
    <x v="7"/>
    <x v="3"/>
  </r>
  <r>
    <n v="178"/>
    <x v="18"/>
    <n v="210"/>
    <s v="REALIZAR LA INTERVENTORÍA TÉCNICA, ADMINISTRATIVA, LEGAL, FINANCIERA, SOCIAL, AMBIENTAL Y DE SEGURIDAD Y SALUD EN EL TRABAJO (SST), DEL CONTRATO DE OBRA PÚBLICA - MALLA VIAL Y ESPACIO PUBLICO"/>
    <s v="Presentación de oferta"/>
    <s v="31/08/2018 07:07 PM (UTC -5 horas)"/>
    <n v="1744753250"/>
    <s v="Proceso en evaluación y observaciones"/>
    <m/>
    <s v="SIN"/>
    <s v="MALLA VIAL_x000a_ESPACIO PUBLICO"/>
    <x v="2"/>
    <x v="3"/>
  </r>
  <r>
    <n v="179"/>
    <x v="18"/>
    <s v="FDLRUU-LP-221-2018"/>
    <s v="“PRESTAR LOS SERVICIOS PARA DESARROLLAR LOS JUEGOS COMUNALES INTERBARRIOS Y FESTIVALES DEPORTIVOS EN LA LOCALIDAD DE RAFAEL URIBE URIBE"/>
    <s v="Presentación de observaciones"/>
    <s v="19/10/2018 05:36 PM (UTC -5 horas)"/>
    <n v="371049080"/>
    <s v="Publicado"/>
    <m/>
    <s v="SIN"/>
    <s v="OTROS"/>
    <x v="7"/>
    <x v="3"/>
  </r>
  <r>
    <n v="180"/>
    <x v="18"/>
    <s v="FDLRUU-LP-227-2018"/>
    <s v="INICIATIVAS CULTURALES ALRUU"/>
    <s v="Presentación de observaciones"/>
    <s v="19/10/2018 04:12 PM (UTC -5 horas)"/>
    <n v="519655750"/>
    <s v="Publicado"/>
    <m/>
    <s v="SIN"/>
    <s v="OTROS"/>
    <x v="7"/>
    <x v="3"/>
  </r>
  <r>
    <n v="181"/>
    <x v="18"/>
    <s v="FDLRUU LP-231-2018."/>
    <s v="INSTANCIAS DE PARTICIPACIÓN "/>
    <s v="Presentación de observaciones"/>
    <s v="31/10/2018 06:48 PM (UTC -5 horas)"/>
    <n v="741091181"/>
    <s v="Publicado"/>
    <m/>
    <s v="SIN"/>
    <s v="OTROS"/>
    <x v="7"/>
    <x v="3"/>
  </r>
  <r>
    <n v="182"/>
    <x v="18"/>
    <s v="FDLRUU-LP-235-2018"/>
    <s v="PROMOVER ACTIVIDADES QUE FORTALEZCAN LA SEGURIDAD Y LA CONVIVENCIA EN LA LOCALIDAD DE RAFAEL URIBE URIBE"/>
    <s v="Presentación de observaciones"/>
    <s v="01/11/2018 10:23 PM (UTC -5 horas)"/>
    <n v="944323000"/>
    <s v="Publicado"/>
    <m/>
    <s v="SIN"/>
    <s v="OTROS"/>
    <x v="7"/>
    <x v="3"/>
  </r>
  <r>
    <n v="183"/>
    <x v="18"/>
    <s v="FDLRUU-LP-232-2018"/>
    <s v="CONTRATAR OBRA Y ACTIVIDADES PARA LA CONSERVACION DE LA MALLA VIAL Y ESPACIO PUBLICO PARA LA UPZ 55 DIANA TURBAY"/>
    <s v="Presentación de observaciones"/>
    <s v="01/11/2018 10:18 PM (UTC -5 horas)"/>
    <n v="4092999840"/>
    <s v="Publicado"/>
    <m/>
    <s v="SIN"/>
    <s v="MALLA VIAL_x000a_ESPACIO PUBLICO"/>
    <x v="7"/>
    <x v="3"/>
  </r>
  <r>
    <n v="184"/>
    <x v="18"/>
    <s v="FDLRUU-LP-233-2018"/>
    <s v="OBRAS DE MITIGACIÓN DE LA LOCALIDAD DE RAFAEL URIBE URIBE."/>
    <s v="Presentación de observaciones"/>
    <s v="01/11/2018 10:33 PM (UTC -5 horas)"/>
    <n v="4960507157"/>
    <s v="Publicado"/>
    <m/>
    <s v="SIN"/>
    <s v="OTROS"/>
    <x v="7"/>
    <x v="3"/>
  </r>
  <r>
    <n v="185"/>
    <x v="18"/>
    <s v="FDLRUU-LP-236-2018*"/>
    <s v="REALIZAR LA CONSTRUCCION, MANTENIMIENTO, ADECUACION Y RECUPERACIÓN DE LOS PARQUES VECINALES Y DE BOLSILLO POR EL SISTEMA DE PRECIOS UNITARIOS FIJOS, A MONTO AGOTABLE DE LA LOCALIDAD RAFAEL URIBE URI"/>
    <s v="Presentación de observaciones"/>
    <s v="01/11/2018 10:40 PM (UTC -5 horas)"/>
    <n v="4200000000"/>
    <s v="Publicado"/>
    <m/>
    <s v="SIN"/>
    <s v="PARQUES"/>
    <x v="7"/>
    <x v="3"/>
  </r>
  <r>
    <n v="186"/>
    <x v="18"/>
    <s v="FDLRUU-SAMC-239-2018"/>
    <s v="NOVENAS NAVIDEÑAS"/>
    <s v="Presentación de observaciones"/>
    <s v="02/11/2018 03:07 PM (UTC -5 horas)"/>
    <n v="217997593"/>
    <s v="Proceso en evaluación y observaciones"/>
    <m/>
    <s v="SIN"/>
    <s v="OTROS"/>
    <x v="4"/>
    <x v="3"/>
  </r>
  <r>
    <n v="187"/>
    <x v="18"/>
    <s v="FDLRUU-MC 230- DE 2018 "/>
    <s v="Mantenimiento de vehículos pesados"/>
    <s v="Presentación de oferta"/>
    <s v="06/11/2018 07:19 PM (UTC -5 horas)"/>
    <n v="157000000"/>
    <s v="Publicado"/>
    <m/>
    <s v="SIN"/>
    <s v="OTROS"/>
    <x v="4"/>
    <x v="3"/>
  </r>
  <r>
    <n v="188"/>
    <x v="18"/>
    <s v="FDLRUU-SAMC-238-2018"/>
    <s v="Festivales Culturales"/>
    <s v="Presentación de observaciones"/>
    <s v="06/11/2018 07:22 PM (UTC -5 horas)"/>
    <n v="120082000"/>
    <s v="Proceso en evaluación y observaciones"/>
    <m/>
    <s v="SIN"/>
    <s v="OTROS"/>
    <x v="4"/>
    <x v="3"/>
  </r>
  <r>
    <n v="189"/>
    <x v="18"/>
    <s v="No. FDLRUU-LP-234-2018"/>
    <s v="DEMOLICIÓN PARCIAL, REFORZAMIENTO ESTRUCTURAL, MODIFICACIÓN Y CONSTRUCCIÓN SALÓN COMUNAL BOSQUES DE MOLINO "/>
    <s v="Presentación de observaciones"/>
    <s v="06/11/2018 10:31 PM (UTC -5 horas)"/>
    <n v="715646306"/>
    <s v="Publicado"/>
    <m/>
    <s v="SIN"/>
    <s v="OTROS"/>
    <x v="7"/>
    <x v="3"/>
  </r>
  <r>
    <n v="190"/>
    <x v="18"/>
    <s v="FLDRUU-SAMC-241-2018"/>
    <s v="AGRICULTURA URBANA"/>
    <s v="Presentación de observaciones"/>
    <s v="07/11/2018 08:45 PM (UTC -5 horas)"/>
    <n v="189027447"/>
    <s v="Proceso en evaluación y observaciones"/>
    <m/>
    <s v="SIN"/>
    <s v="OTROS"/>
    <x v="4"/>
    <x v="3"/>
  </r>
  <r>
    <n v="191"/>
    <x v="18"/>
    <s v="FDLRUU-SAMC-242-2018"/>
    <s v="CONSTRUCCION PARQUES DE BOLSILLO"/>
    <s v="Presentación de observaciones"/>
    <s v="15/11/2018 07:22 PM (UTC -5 horas)"/>
    <n v="4000000000"/>
    <s v="Proceso en evaluación y observaciones"/>
    <m/>
    <s v="SIN"/>
    <s v="PARQUES"/>
    <x v="4"/>
    <x v="3"/>
  </r>
  <r>
    <n v="192"/>
    <x v="18"/>
    <s v="FDLRUU CMA-251-2018 "/>
    <s v="Realizar la Interventoría que resulte del proceso FDLRUU-LP-231-2018, - Instancias de participación"/>
    <s v="Presentación de observaciones"/>
    <s v="20/11/2018 10:28 PM (UTC -5 horas)"/>
    <n v="63970598"/>
    <s v="Publicado"/>
    <m/>
    <s v="SIN"/>
    <s v="OTROS"/>
    <x v="2"/>
    <x v="3"/>
  </r>
  <r>
    <n v="193"/>
    <x v="18"/>
    <s v="FDLRUU-254-2018"/>
    <s v="INTERVENTORIA CONTRATO SEGURIDAD Y CONVIVENCIA"/>
    <s v="Presentación de observaciones"/>
    <s v="22/11/2018 06:54 AM (UTC -5 horas)"/>
    <n v="102268466"/>
    <s v="Publicado"/>
    <m/>
    <s v="SIN"/>
    <s v="OTROS"/>
    <x v="2"/>
    <x v="3"/>
  </r>
  <r>
    <n v="194"/>
    <x v="18"/>
    <s v="FDLRUU-SASI-255-2018"/>
    <s v="DOTACIÓN JUNTA DE ACCIÓN COMUNAL "/>
    <s v="Presentación de observaciones"/>
    <s v="23/11/2018 08:52 AM (UTC -5 horas)"/>
    <n v="250000000"/>
    <s v="Publicado"/>
    <m/>
    <s v="SIN"/>
    <s v="OTROS"/>
    <x v="5"/>
    <x v="3"/>
  </r>
  <r>
    <n v="195"/>
    <x v="18"/>
    <s v="FDLRUU-CMA-256-2018"/>
    <s v="INTERVENTORIA ADECUACION DE PREDIOS "/>
    <s v="Presentación de observaciones"/>
    <s v="23/11/2018 08:35 PM (UTC -5 horas)"/>
    <n v="229818500"/>
    <s v="Publicado"/>
    <m/>
    <s v="SIN"/>
    <s v="OTROS"/>
    <x v="2"/>
    <x v="3"/>
  </r>
  <r>
    <n v="196"/>
    <x v="18"/>
    <s v="FDLRUU-SAMC-218-2018"/>
    <s v="INTERVENCION DE PREDIOS UBICADOS EN ZONAS DE ALTO RIESGO"/>
    <s v="Presentación de observaciones"/>
    <s v="27/11/2018 09:28 PM (UTC -5 horas)"/>
    <n v="2298195000"/>
    <s v="Publicado"/>
    <m/>
    <s v="SIN"/>
    <s v="OTROS"/>
    <x v="4"/>
    <x v="3"/>
  </r>
  <r>
    <n v="197"/>
    <x v="18"/>
    <s v="FDLRUU-SAMC 252 -2018"/>
    <s v="RECREOLIMPIADAS "/>
    <s v="Manifestación de interés "/>
    <s v="28/11/2018 07:57 PM (UTC -5 horas)"/>
    <n v="146741928"/>
    <s v="Publicado"/>
    <m/>
    <s v="SIN"/>
    <s v="OTROS"/>
    <x v="4"/>
    <x v="3"/>
  </r>
  <r>
    <n v="198"/>
    <x v="18"/>
    <s v="FDLRUU-SAMC 253- DE 2018"/>
    <s v="Escuelas Vacacionales (Manifestación de interés"/>
    <s v="Manifestación de interés (Menor Cuantía)"/>
    <s v="29/11/2018 07:52 PM (UTC -5 horas)"/>
    <n v="217875176"/>
    <s v="Publicado"/>
    <m/>
    <s v="SIN"/>
    <s v="OTROS"/>
    <x v="4"/>
    <x v="3"/>
  </r>
  <r>
    <n v="199"/>
    <x v="18"/>
    <s v="CONVENIO 237-2018"/>
    <s v="CONVENIO INTERADMINISTRATIVOPLANTACIÓN Y MANTENIMIENTO DE ARBOLADO"/>
    <s v="Presentación de oferta"/>
    <s v="13/11/2018 07:23 PM (UTC -5 horas)"/>
    <n v="392305950"/>
    <s v="Proceso en evaluación y observaciones"/>
    <m/>
    <s v="SIN"/>
    <s v="OTROS"/>
    <x v="9"/>
    <x v="3"/>
  </r>
  <r>
    <s v="N. PROCESOS"/>
    <x v="1"/>
    <n v="199"/>
    <m/>
    <s v="TOTAL"/>
    <m/>
    <n v="56034005352.440002"/>
    <m/>
    <m/>
    <m/>
    <m/>
    <x v="8"/>
    <x v="5"/>
  </r>
  <r>
    <n v="1"/>
    <x v="19"/>
    <s v="CPS-001-2018 - PREDIS"/>
    <s v="PRESTAR SERVICIOS PROFESIONALES JURÍDICOS"/>
    <s v="Presentación de oferta"/>
    <s v="21/01/2018 06:49 PM (UTC -5 horas)"/>
    <n v="55000000"/>
    <s v="Proceso adjudicado y celebrado"/>
    <s v="JUAN FELIPE GALINDO NIÑO "/>
    <n v="332"/>
    <s v="CPS"/>
    <x v="1"/>
    <x v="1"/>
  </r>
  <r>
    <n v="2"/>
    <x v="19"/>
    <s v="CPS-002-2018- PREDIS"/>
    <s v="PRESTAR LOS SERVICIOS DE APOYO TECNICO"/>
    <s v="Presentación de oferta"/>
    <s v="23/01/2018 10:40 PM (UTC -5 horas)"/>
    <n v="33000000"/>
    <s v="Proceso adjudicado y celebrado"/>
    <s v="MARTHA CAROLINA DIAZ SANTA"/>
    <n v="333"/>
    <s v="CPS"/>
    <x v="1"/>
    <x v="1"/>
  </r>
  <r>
    <n v="0"/>
    <x v="19"/>
    <s v="CPS-003-2018 - SECOP II"/>
    <s v="PRESTAR SERVICIOS PROFESIONALES JURÍDICOS"/>
    <s v="Presentación de oferta"/>
    <s v="21/01/2018 06:49 PM (UTC -5 horas)"/>
    <n v="0"/>
    <s v="Proceso adjudicado y celebrado"/>
    <s v="JUAN FELIPE GALINDO NIÑO "/>
    <s v="N/A"/>
    <s v="N/A"/>
    <x v="0"/>
    <x v="0"/>
  </r>
  <r>
    <n v="0"/>
    <x v="19"/>
    <s v="FDLCB-CD-004-2018"/>
    <s v="PRESTAR SERVICIOS PROFESIONALES JURÍDICOS"/>
    <s v="Presentación de oferta"/>
    <s v="23/01/2018 10:20 PM (UTC -5 horas)"/>
    <n v="0"/>
    <s v="Proceso en evaluación y observaciones"/>
    <s v="SIN ADJUDICAR"/>
    <s v="N/A"/>
    <s v="N/A"/>
    <x v="0"/>
    <x v="0"/>
  </r>
  <r>
    <n v="0"/>
    <x v="19"/>
    <s v="FDLCB-CD-005-2018"/>
    <s v="PRESTAR LOS SERVICIOS DE APOYO TECNICO"/>
    <s v="Presentación de oferta"/>
    <s v="23/01/2018 10:40 PM (UTC -5 horas)"/>
    <n v="0"/>
    <s v="Proceso adjudicado y celebrado"/>
    <s v="MARTHA CAROLINA DIAZ SANTA"/>
    <s v="N/A"/>
    <s v="N/A"/>
    <x v="0"/>
    <x v="0"/>
  </r>
  <r>
    <n v="3"/>
    <x v="19"/>
    <s v="FDLCB-CD-006-2018 SECOP II - PREDIS 003-2018"/>
    <s v="PRESTAR SUS SERVICIOS DE APOYO PARA REALIZAR OBLIGACIONES SECRETARIALES "/>
    <s v="Presentación de oferta"/>
    <s v="23/01/2018 11:30 PM (UTC -5 horas)"/>
    <n v="25300000"/>
    <s v="Proceso adjudicado y celebrado"/>
    <s v="OMAIRA BOADA GARCIA"/>
    <n v="342"/>
    <s v="CPS"/>
    <x v="1"/>
    <x v="1"/>
  </r>
  <r>
    <n v="4"/>
    <x v="19"/>
    <s v="FDLCB-CD-007-2018 SECOP II - PREDIS 004-2018"/>
    <s v="PRESTAR SUS SERVICIOS DE APOYO PARA REALIZAR OBLIGACIONES SECRETARIALES "/>
    <s v="Presentación de oferta"/>
    <s v="24/01/2018 12:01 AM (UTC -5 horas)"/>
    <n v="25300000"/>
    <s v="Proceso adjudicado y celebrado"/>
    <s v="LYANA MARIA BENAVIDES PALENCIA"/>
    <n v="340"/>
    <s v="CPS"/>
    <x v="1"/>
    <x v="1"/>
  </r>
  <r>
    <n v="5"/>
    <x v="19"/>
    <s v="FDLCB-CD-008-2018 SECOP II - PREDIS 004-2018"/>
    <s v="PRESTAR SERVICIOS PROFESIONALES ESPECIALIZADOS"/>
    <s v="Presentación de oferta"/>
    <s v="24/01/2018 05:55 PM (UTC -5 horas)"/>
    <n v="79200000"/>
    <s v="Proceso adjudicado y celebrado"/>
    <s v="CESAR FRUTO CORREDOR GÓMEZ"/>
    <n v="344"/>
    <s v="CPS"/>
    <x v="1"/>
    <x v="1"/>
  </r>
  <r>
    <n v="6"/>
    <x v="19"/>
    <s v="FDLCB-CD-009-2018 SECOP II - PREDIS 006-2016"/>
    <s v="PRESTACIÓN DE SERVICIOS AUXILIARES"/>
    <s v="Presentación de oferta"/>
    <s v="24/01/2018 05:35 PM (UTC -5 horas)"/>
    <n v="25300000"/>
    <s v="Proceso adjudicado y celebrado"/>
    <s v="JULIETH ALEXANDRA BULLA MELO"/>
    <n v="338"/>
    <s v="CPS"/>
    <x v="1"/>
    <x v="1"/>
  </r>
  <r>
    <n v="7"/>
    <x v="19"/>
    <s v="FDLCB-CD-010-2018 SECOP II - PREDIS 007.2018"/>
    <s v="PRESTACIÓN DE SERVICIOS TÉCNICO ARCHIVO"/>
    <s v="Presentación de oferta"/>
    <s v="24/01/2018 10:36 PM (UTC -5 horas)"/>
    <n v="35200000"/>
    <s v="Proceso adjudicado y celebrado"/>
    <s v="OMAR ELIECER MORENO VERA"/>
    <n v="398"/>
    <s v="CPS"/>
    <x v="1"/>
    <x v="1"/>
  </r>
  <r>
    <n v="8"/>
    <x v="19"/>
    <s v="FDLCB-CD-011-2018 SECOP II - PREDIS 008-2018"/>
    <s v="PRESTAR SUS SERVICIOS TÉCNICOS PARA APOYAR Y DAR SOPORTE TÉCNICO "/>
    <s v="Presentación de oferta"/>
    <s v="24/01/2018 06:42 PM (UTC -5 horas)"/>
    <n v="39600000"/>
    <s v="Proceso adjudicado y celebrado"/>
    <s v="JAIRO ANDRÉS ORJUELA HOOVER"/>
    <n v="345"/>
    <s v="CPS"/>
    <x v="1"/>
    <x v="1"/>
  </r>
  <r>
    <n v="9"/>
    <x v="19"/>
    <s v="FDLCB-CD-012-2018 SECOP II - PREDIS 009-2018"/>
    <s v="PRESTAR SUS SERVICIOS PARA REALIZAR ACTIVIDADES DE APOYO EN EL CDI"/>
    <s v="Presentación de oferta"/>
    <s v="24/01/2018 06:46 PM (UTC -5 horas)"/>
    <n v="23100000"/>
    <s v="Proceso adjudicado y celebrado"/>
    <s v="ANGELA YANETH SANCHEZ CANO"/>
    <n v="346"/>
    <s v="CPS"/>
    <x v="1"/>
    <x v="1"/>
  </r>
  <r>
    <n v="10"/>
    <x v="19"/>
    <s v="FDLCB-CD-013-2018 SECOP II - PREDIS 010-2018"/>
    <s v="APOYAR AL ALCALDE(SA) LOCAL EN LA PROMOCIÓN, ACOMPAÑAMIENTO, COORDINACIÓN Y ATENCIÓN DE LAS INSTANCIAS DE COORDINACIÓN INTERINSTITUCIONALES Y LAS INSTANCIAS DE PARTICIPACIÓN LOCALES, ASÍ COMO LOS PROC"/>
    <s v="Presentación de oferta"/>
    <s v="24/01/2018 07:54 PM (UTC -5 horas)"/>
    <n v="51700000"/>
    <s v="Proceso adjudicado y celebrado"/>
    <s v="JEIMY TATIANA ESCOBAR ESPINOSA"/>
    <n v="348"/>
    <s v="CPS"/>
    <x v="1"/>
    <x v="1"/>
  </r>
  <r>
    <n v="11"/>
    <x v="19"/>
    <s v="FDLCB-CD-014-2018 SECOP II - PREDIS 011.-2018"/>
    <s v="PRESTACIÓN DE SERVICIOS ABOGADO CONTRATACIÓN"/>
    <s v="Presentación de oferta"/>
    <s v="24/01/2018 07:51 PM (UTC -5 horas)"/>
    <n v="55000000"/>
    <s v="Proceso adjudicado y celebrado"/>
    <s v="ASDRUBAL MENDIVELSO MENDIVELSO"/>
    <n v="379"/>
    <s v="CPS"/>
    <x v="1"/>
    <x v="1"/>
  </r>
  <r>
    <n v="12"/>
    <x v="19"/>
    <s v="FDLCB-CD-015-2018 SECOP II - PREDIS 012-2018"/>
    <s v="PRESTAR SUS SERVICIOS PROFESIONALES PARA APOYAR EL AREA DE GESTION PARA EL DESARROLLO LOCAL EN TEMAS PRESUPUESTALES DE LA ALCALDIA LOCAL DE CIUDAD BOLIVAR."/>
    <s v="Presentación de oferta"/>
    <s v="24/01/2018 08:28 PM (UTC -5 horas)"/>
    <n v="46200000"/>
    <s v="Proceso adjudicado y celebrado"/>
    <s v="JESUS ANDRES ARISMENDI DE LA CRUZ"/>
    <n v="336"/>
    <s v="CPS"/>
    <x v="1"/>
    <x v="1"/>
  </r>
  <r>
    <n v="13"/>
    <x v="19"/>
    <s v="FDLCB-CD-016-2018 SECOP II - PREDIS 013-2018"/>
    <s v="PRESTAR SUS SERVICIOS PARA REALIZAR ACTIVIDADES DE APOYO RELACIONADA CON LA NOTIFICACIÓN "/>
    <s v="Presentación de oferta"/>
    <s v="24/01/2018 08:43 PM (UTC -5 horas)"/>
    <n v="23100000"/>
    <s v="Proceso adjudicado y celebrado"/>
    <s v="JAVIER CRUZ VALBUENA "/>
    <n v="347"/>
    <s v="CPS"/>
    <x v="1"/>
    <x v="1"/>
  </r>
  <r>
    <n v="14"/>
    <x v="19"/>
    <s v="FDLCB-CD-017-2018 SECOP II - PREDIS 014-2018"/>
    <s v="SERVICIOS PROFESIONALES PARA LIQUIDACIÓN Y DEPURACIÓN DE LAS OBLIGACIONES POR PAGAR A CARGO DEL FDLCB"/>
    <s v="Presentación de oferta"/>
    <s v="24/01/2018 09:56 PM (UTC -5 horas)"/>
    <n v="46200000"/>
    <s v="Proceso adjudicado y celebrado"/>
    <s v="LIDA GISELA PEREZ CASTAÑEDA"/>
    <n v="349"/>
    <s v="CPS"/>
    <x v="1"/>
    <x v="1"/>
  </r>
  <r>
    <n v="15"/>
    <x v="19"/>
    <s v="FDLCB-CD-018-2018 SECOP II - PREDIS 015-2018"/>
    <s v="PRESTAR SUS SERVICIOS COMO OPERADOR DE VEHICULO LIVIANO DE PROPIEDAD DEL FONDO DE DESARROLLO LOCAL DE CIUDAD BOLIVAR"/>
    <s v="Presentación de oferta"/>
    <s v="24/01/2018 08:50 PM (UTC -5 horas)"/>
    <n v="22000000"/>
    <s v="Proceso adjudicado y celebrado"/>
    <s v="JAINED YEZID USAQUEN CRUZ"/>
    <n v="350"/>
    <s v="CPS"/>
    <x v="1"/>
    <x v="1"/>
  </r>
  <r>
    <n v="16"/>
    <x v="19"/>
    <s v="FDLCB-019-2018 SECOP II - PREDIS 016-2018"/>
    <s v="APOYAR TÉCNICAMENTE A LOS RESPONSABLES E INTEGRANTES DE LOS PROCESOS EN LA IMPLEMENTACIÓN DE HERRAMIENTAS DE GESTIÓN"/>
    <s v="Presentación de oferta"/>
    <s v="24/01/2018 09:24 PM (UTC -5 horas)"/>
    <n v="46200000"/>
    <s v="Proceso adjudicado y celebrado"/>
    <s v="OSCAR ALFONSO CAMACHO GALVIS"/>
    <n v="351"/>
    <s v="CPS"/>
    <x v="1"/>
    <x v="1"/>
  </r>
  <r>
    <n v="17"/>
    <x v="19"/>
    <s v="FDLCB-CD-020-2018 SECOP II - PREDIS 017-2018"/>
    <s v="PRESTACIÓN DE SERVICIOS AUXILIAR CDI"/>
    <s v="Presentación de oferta"/>
    <s v="24/01/2018 09:22 PM (UTC -5 horas)"/>
    <n v="23100000"/>
    <s v="Proceso adjudicado y celebrado"/>
    <s v="CARLOS HUMBERTO POPAYAN CASALLAS"/>
    <n v="352"/>
    <s v="CPS"/>
    <x v="1"/>
    <x v="1"/>
  </r>
  <r>
    <n v="0"/>
    <x v="19"/>
    <s v="FDLCB-CD-021-2018"/>
    <s v="SERVICIOS PARA REALIZAR ACTIVIDADES DE APOYO RELACIONADA CON LA NOTIFICACIÓN DE LA INFORMACIÓN "/>
    <s v="Presentación de oferta"/>
    <s v="24/01/2018 10:42 PM (UTC -5 horas)"/>
    <n v="0"/>
    <s v="Proceso en evaluación y observaciones"/>
    <s v="SIN ADJUDICAR"/>
    <s v="N/A"/>
    <s v="N/A"/>
    <x v="0"/>
    <x v="0"/>
  </r>
  <r>
    <n v="18"/>
    <x v="19"/>
    <s v="FDLCB-CD-022-2018 SECOP II - PREDIS 019-2018"/>
    <s v="PRESTAR SUS SERVICIOS COMO OPERADOR DE VEHICULO LIVIANO DE PROPIEDAD DEL FONDO DE DESARROLLO LOCAL DE CIUDAD BOLIVAR"/>
    <s v="Presentación de oferta"/>
    <s v="24/01/2018 09:11 PM (UTC -5 horas)"/>
    <n v="22000000"/>
    <s v="Proceso adjudicado y celebrado"/>
    <s v="CARLOS JULIO MIRANDA DOMINGUEZ"/>
    <n v="339"/>
    <s v="CPS"/>
    <x v="1"/>
    <x v="1"/>
  </r>
  <r>
    <n v="19"/>
    <x v="19"/>
    <s v="FDLCB-CD-023-2018 SECOP II - PREDIS 020-2018"/>
    <s v="FOCALIZACION SUBSIDIO C"/>
    <s v="Presentación de oferta"/>
    <s v="24/01/2018 09:22 PM (UTC -5 horas)"/>
    <n v="45100000"/>
    <s v="Proceso adjudicado y celebrado"/>
    <s v="PAULA ALEJANDRA TRIANA HERNÁNDEZ"/>
    <n v="354"/>
    <s v="CPS"/>
    <x v="1"/>
    <x v="1"/>
  </r>
  <r>
    <n v="0"/>
    <x v="19"/>
    <s v="FDLCB-CD-024-2018"/>
    <s v="SERVICIOS PERSONALES APOYAR GESTION LOCAL EN TEMAS DE SEGURIDAD Y CONVIVENCIA "/>
    <s v="Presentación de oferta"/>
    <s v="24/01/2018 11:04 PM (UTC -5 horas)"/>
    <n v="0"/>
    <s v="Proceso en evaluación y observaciones"/>
    <s v="SIN ADJUDICAR"/>
    <s v="N/A"/>
    <s v="N/A"/>
    <x v="0"/>
    <x v="0"/>
  </r>
  <r>
    <n v="20"/>
    <x v="19"/>
    <s v="FDLCB-CD-025-2018 SECOP II - PREDIS 022-2018"/>
    <s v="PRESTAR SUS SERVICIOS COMO OPERADOR DE VEHICULO LIVIANO DE PROPIEDAD DEL FONDO DE DESARROLLO LOCAL DE CIUDAD BOLIVAR"/>
    <s v="Presentación de oferta"/>
    <s v="24/01/2018 09:37 PM (UTC -5 horas)"/>
    <n v="22000000"/>
    <s v="Proceso adjudicado y celebrado"/>
    <s v="JULIO CESAR BARRANTES ACOSTA"/>
    <n v="341"/>
    <s v="CPS"/>
    <x v="1"/>
    <x v="1"/>
  </r>
  <r>
    <n v="21"/>
    <x v="19"/>
    <s v="FDLCB-CD-026-2018 SECOP II - PREDIS 023-2018"/>
    <s v="PRESTAR LOS SERVICIOS PROFESIONALES PARA LA OPERACIÓN, PRESTACIÓN Y SEGUIMIENTO Y CUMPLIMIENTO DE LOS PROCEDIMIENTOS ADMINISTRATIVOS, OPERATIVOS Y PROGRAMÁTICOS DE LOS SERVICIOS SOCIALES DEL PROYECTO "/>
    <s v="Presentación de oferta"/>
    <s v="24/01/2018 10:23 PM (UTC -5 horas)"/>
    <n v="45100000"/>
    <s v="Proceso adjudicado y celebrado"/>
    <s v="KIMBERLY LADINO FELIZZOLA"/>
    <n v="355"/>
    <s v="CPS"/>
    <x v="1"/>
    <x v="1"/>
  </r>
  <r>
    <n v="22"/>
    <x v="19"/>
    <s v="FDLCB-CD-027-2018 SECOP II - PREDIS 024-2018"/>
    <s v="PRESTAR LOS SERVICIOS DE APOYO TÉCNICO PARA REALIZAR ACTIVIDADES ADMINISTRATIVAS QUE SE ADELANTAN EN EL ALMACEN DE LA ALCALDIA LOCAL DE CIUDAD BOLÍVAR"/>
    <s v="Presentación de oferta"/>
    <s v="24/01/2018 10:34 PM (UTC -5 horas)"/>
    <n v="30800000"/>
    <s v="Proceso adjudicado y celebrado"/>
    <s v="MIGUEL ESTEBAN ROJAS PINILLA"/>
    <n v="331"/>
    <s v="CPS"/>
    <x v="1"/>
    <x v="1"/>
  </r>
  <r>
    <n v="23"/>
    <x v="19"/>
    <s v="FDLCB-CD-028-2018 SECOP II - PREDIS 025-2018"/>
    <s v="SERVICIOS PROFESIONALES APOYAR AREA DE GESTION POLICIVA"/>
    <s v="Presentación de oferta"/>
    <s v="24/01/2018 10:56 PM (UTC -5 horas)"/>
    <n v="69300000"/>
    <s v="Proceso adjudicado y celebrado"/>
    <s v="TATIANA GALINDO RUIZ"/>
    <n v="357"/>
    <s v="CPS"/>
    <x v="1"/>
    <x v="1"/>
  </r>
  <r>
    <n v="24"/>
    <x v="19"/>
    <s v="FDLCB-029-2018 SECOP II - PREDIS 026-2018"/>
    <s v="PRESTAR SUS SERVICIOS PARA APOYAR LA EJECUCIÓN Y PROMOCIÓN DE ACTIVIDADES Y ESTRATEGIAS DE COMUNICACIÓN"/>
    <s v="Presentación de oferta"/>
    <s v="24/01/2018 10:42 PM (UTC -5 horas)"/>
    <n v="29700000"/>
    <s v="Proceso adjudicado y celebrado"/>
    <s v="JAIME ANDRES SANCHEZ MARTINEZ"/>
    <n v="356"/>
    <s v="CPS"/>
    <x v="1"/>
    <x v="1"/>
  </r>
  <r>
    <n v="25"/>
    <x v="19"/>
    <s v="FDLCB-CD-030-2018 SECOP II - PREDIS 027-2018"/>
    <s v="PRESTAR LOS SERVICIOS PROFESIONALES PARA LIDERAR Y GARANTIZAR LA IMPLEMENTACIÓN Y SEGUIMIENTO DE LOS PROCESOS Y PROCEDIMIENTOS DEL SERVICIO SOCIAL PARA EL OPORTUNO Y ADECUADO REGISTRO, CRUCE Y REPORTE"/>
    <s v="Presentación de oferta"/>
    <s v="24/01/2018 10:53 PM (UTC -5 horas)"/>
    <n v="50600000"/>
    <s v="Proceso adjudicado y celebrado"/>
    <s v="LEONARDO GUZMÁN CEPEDA"/>
    <n v="358"/>
    <s v="CPS"/>
    <x v="1"/>
    <x v="1"/>
  </r>
  <r>
    <n v="26"/>
    <x v="19"/>
    <s v="FDLCB-CD-031-2018 SECOP II - PREDIS 028-2018"/>
    <s v="PRESTAR LOS SERVICIOS DE APOYO TECNICO PARA REALIZAR ACTIVIDADES ADMINISTRATIVAS Y CONTABLES QUE SE ADELANTAN EN AREA CONTABLE DEL FONDO DE DESARROLLO LOCAL DE CIUDAD BOLÍVAR."/>
    <s v="Presentación de oferta"/>
    <s v="24/01/2018 10:55 PM (UTC -5 horas)"/>
    <n v="30800000"/>
    <s v="Proceso adjudicado y celebrado"/>
    <s v="HEIDI MANYELI ROJAS MARTINEZ"/>
    <n v="334"/>
    <s v="CPS"/>
    <x v="1"/>
    <x v="1"/>
  </r>
  <r>
    <n v="27"/>
    <x v="19"/>
    <s v="FDLCB-CD-032-2018 SECOP II - PREDIS 029-2018"/>
    <s v="PRESTACIÓN DE SERVICIOS AUXILIAR DE MANTENIMIENTO"/>
    <s v="Presentación de oferta"/>
    <s v="24/01/2018 11:53 PM (UTC -5 horas)"/>
    <n v="23100000"/>
    <s v="Proceso adjudicado y celebrado"/>
    <s v="CARMEN EMIRO PEINADO ARDILA"/>
    <n v="359"/>
    <s v="CPS"/>
    <x v="1"/>
    <x v="1"/>
  </r>
  <r>
    <n v="28"/>
    <x v="19"/>
    <s v="FDLCB-CD-033-2018 SECOP II - PREDIS 030-2018"/>
    <s v="PRESTAR LOS SERVICIOS DE APOYO TÉCNICO PARA REALIZAR ACTIVIDADES ADMINISTRATIVAS QUE SE ADELANTAN EN EL ALMACEN"/>
    <s v="Presentación de oferta"/>
    <s v="24/01/2018 11:21 PM (UTC -5 horas)"/>
    <n v="30800000"/>
    <s v="Proceso adjudicado y celebrado"/>
    <s v="MAYERLY PENA SAAVEDRA"/>
    <n v="360"/>
    <s v="CPS"/>
    <x v="1"/>
    <x v="1"/>
  </r>
  <r>
    <n v="29"/>
    <x v="19"/>
    <s v="FDLCB-CD-034-2018 SECOP II - PREDIS 031-2018"/>
    <s v="PRESTAR LOS SERVICIOS PROFESIONALES PARA LA OPERACIÓN, SEGUIMIENTO Y CUMPLIMIENTO DE LOS PROCESOS Y PROCEDIMIENTOS DEL SERVICIO SOCIAL APOYO ECONÓMICO TIPO C, REQUERIDOS PARA EL OPORTUNO Y ADECUADO RE"/>
    <s v="Presentación de oferta"/>
    <s v="24/01/2018 11:33 PM (UTC -5 horas)"/>
    <n v="47300000"/>
    <s v="Proceso adjudicado y celebrado"/>
    <s v="NYDIA CRUZ DÍAZ"/>
    <n v="337"/>
    <s v="CPS"/>
    <x v="1"/>
    <x v="1"/>
  </r>
  <r>
    <n v="30"/>
    <x v="19"/>
    <s v="FDLCB-CD-035-2018 SECOP II - PREDIS 032-2018"/>
    <s v="PRESTAR SUS SERVICIOS PROFESIONALES PARA APOYAR LA FORMULACIÓN, GESTIÓN Y SEGUIMIENTO DE ACTIVIDADES ENFOCADAS A LA GESTIÓN AMBIENTAL EXTERNA, ENCAMINADAS A LA MITIGACIÓN DE LOS DIFERENTES IMPACTOS AM"/>
    <s v="Presentación de oferta"/>
    <s v="25/01/2018 08:17 PM (UTC -5 horas)"/>
    <n v="46200000"/>
    <s v="Proceso adjudicado y celebrado"/>
    <s v="ARIENNE TATIANA CASTILLO VALENCIA"/>
    <n v="388"/>
    <s v="CPS"/>
    <x v="1"/>
    <x v="1"/>
  </r>
  <r>
    <n v="31"/>
    <x v="19"/>
    <s v="FDLCB-CD-036-2018 SECOP II - PREDIS 018-2018"/>
    <s v="SERVICIOS PARA REALIZAR ACTIVIDADES DE APOYO RELACIONADA CON LA NOTIFICACIÓN DE LA INFORMACIÓN "/>
    <s v="Presentación de oferta"/>
    <s v="24/01/2018 11:45 PM (UTC -5 horas)"/>
    <n v="23100000"/>
    <s v="Proceso adjudicado y celebrado"/>
    <s v="CRISTHIAN ANDRES AVILA FONSECA "/>
    <n v="353"/>
    <s v="CPS"/>
    <x v="1"/>
    <x v="1"/>
  </r>
  <r>
    <n v="32"/>
    <x v="19"/>
    <s v="FDLCB-CD-037-2018 SECOP II - PREDIS 034-2018"/>
    <s v="PRESTAR SERVICIOS PERSONALES APOYAR TEMAS DE SEGURIDAD Y CONVIVENCIA CIUDADANA PLAN DE DESARROLLO 2017-2020. GESTION "/>
    <s v="Presentación de oferta"/>
    <s v="25/01/2018 12:01 AM (UTC -5 horas)"/>
    <n v="18700000"/>
    <s v="Proceso adjudicado y celebrado"/>
    <s v="WENDY ALEXANDRA GUERRERO CÁRDENAS"/>
    <n v="361"/>
    <s v="CPS"/>
    <x v="1"/>
    <x v="1"/>
  </r>
  <r>
    <n v="33"/>
    <x v="19"/>
    <s v="FDLCB-CD-038-2018 SECOP II - PREDIS 035-3018"/>
    <s v="PRESTAR SUS SERVICIOS PROFESIONALES EN EL FONDO DE DESARROLLO LOCAL DE CIUDAD BOLIVAR PARA LA FORMULACIÓN Y SEGUIMIENTO DE LOS PROYECTOS DE INVERSIÓN. "/>
    <s v="Presentación de oferta"/>
    <s v="24/01/2018 11:55 PM (UTC -5 horas)"/>
    <n v="51700000"/>
    <s v="Proceso adjudicado y celebrado"/>
    <s v="JORGE ALEXANDER ESQUIVEL GARCIA"/>
    <n v="387"/>
    <s v="CPS"/>
    <x v="1"/>
    <x v="1"/>
  </r>
  <r>
    <n v="34"/>
    <x v="19"/>
    <s v="FDLCB-CD-039-2018 SECOP II - PREDIS 036-2018"/>
    <s v="SERVICIOS DE APOYO TÉCNICO PARA EL ALMACEN DEL FDLCB"/>
    <s v="Presentación de oferta"/>
    <s v="25/01/2018 12:31 AM (UTC -5 horas)"/>
    <n v="30800000"/>
    <s v="Proceso adjudicado y celebrado"/>
    <s v="SONIA MILENA PERAZA LOPEZ"/>
    <n v="365"/>
    <s v="CPS"/>
    <x v="1"/>
    <x v="1"/>
  </r>
  <r>
    <n v="35"/>
    <x v="19"/>
    <s v="FDLCB-CD-040-2018 SECOP II - PREDIS 037-2018"/>
    <s v="PRESTAR LOS SERVICIOS PROFESIONALES PARA LA OPERACIÓN, SEGUIMIENTO Y CUMPLIMIENTO DE LOS PROCESOS Y PROCEDIMIENTOS DEL SERVICIO SOCIAL APOYO ECONÓMICO TIPO C"/>
    <s v="Presentación de oferta"/>
    <s v="25/01/2018 12:29 AM (UTC -5 horas)"/>
    <n v="47300000"/>
    <s v="Proceso adjudicado y celebrado"/>
    <s v="MARIA MATILDE ARDILA MORA"/>
    <n v="363"/>
    <s v="CPS"/>
    <x v="1"/>
    <x v="1"/>
  </r>
  <r>
    <n v="36"/>
    <x v="19"/>
    <s v="FDLCB-CD-041-2018 SECOP II - PREDIS 038-2018"/>
    <s v="PRESTAR SUS SERVICIOS PROFESIONALES EN EL FONDO DE DESARROLLO LOCAL DE CIUDAD BOLIVAR PARA LA FORMULACIÓN Y SEGUIMIENTO DE LOS PROYECTOS DE INVERSIÓN"/>
    <s v="Presentación de oferta"/>
    <s v="25/01/2018 12:23 AM (UTC -5 horas)"/>
    <n v="51700000"/>
    <s v="Proceso adjudicado y celebrado"/>
    <s v="GUILLERMO ENRIQUE CRUZ MORENO"/>
    <n v="362"/>
    <s v="CPS"/>
    <x v="1"/>
    <x v="1"/>
  </r>
  <r>
    <n v="0"/>
    <x v="19"/>
    <s v="FDLCB-CD-042-042-2018"/>
    <s v="PRESTACIÓN DE SERVICIOS AUXILIAR ARCHIVO"/>
    <s v="Presentación de oferta"/>
    <s v="25/01/2018 12:59 AM (UTC -5 horas)"/>
    <n v="0"/>
    <s v="Proceso en evaluación y observaciones"/>
    <s v="SIN ADJUDICAR"/>
    <s v="N/A"/>
    <s v="N/A"/>
    <x v="0"/>
    <x v="0"/>
  </r>
  <r>
    <n v="37"/>
    <x v="19"/>
    <s v="FDLCB-043-2018 SECOP II - PREDIS 040-2018"/>
    <s v="PRESTAR SUS SERVICIOS COMO CONDUCTOR DE VOLQUETA"/>
    <s v="Presentación de oferta"/>
    <s v="25/01/2018 12:33 AM (UTC -5 horas)"/>
    <n v="23100000"/>
    <s v="Proceso adjudicado y celebrado"/>
    <s v="NORBERTO RICO GORDILLO"/>
    <n v="364"/>
    <s v="CPS"/>
    <x v="1"/>
    <x v="1"/>
  </r>
  <r>
    <n v="38"/>
    <x v="19"/>
    <s v="FDLCB-CD-044-2018 SECOP II - PREDIS 041-2018"/>
    <s v="Saneamiento Actuaciones administrativas"/>
    <s v="Presentación de oferta"/>
    <s v="25/01/2018 01:45 AM (UTC -5 horas)"/>
    <n v="69300000"/>
    <s v="Proceso adjudicado y celebrado"/>
    <s v="NOHRA GEMA GÒMEZ TORRES"/>
    <n v="366"/>
    <s v="CPS"/>
    <x v="1"/>
    <x v="1"/>
  </r>
  <r>
    <n v="39"/>
    <x v="19"/>
    <s v="FDLCB-CD-045-2018 SECOP II - PREDIS 042-2018"/>
    <s v="SERVICIOS PROFESIONALES FORMULACIÓN Y SEGUIMIENTO PROYECTOS DE INVERSIÓN. "/>
    <s v="Presentación de oferta"/>
    <s v="25/01/2018 01:32 AM (UTC -5 horas)"/>
    <n v="51700000"/>
    <s v="Proceso adjudicado y celebrado"/>
    <s v="JOSE FREI LOPEZ CORTES"/>
    <n v="367"/>
    <s v="CPS"/>
    <x v="1"/>
    <x v="1"/>
  </r>
  <r>
    <n v="40"/>
    <x v="19"/>
    <s v="FDLCB-CD-046-2018 SECOP II - PREDIS 043-2018"/>
    <s v="PRESTAR SUS SERVICIOS PROFESIONALES PARA APOYAR JURÍDICAMENTE LA EJECUCIÓN DE LAS ACCIONES REQUERIDAS PARA LA DEPURACIÓN DE LAS ACTUACIONES ADMINISTRATIVAS "/>
    <s v="Presentación de oferta"/>
    <s v="25/01/2018 01:23 AM (UTC -5 horas)"/>
    <n v="49500000"/>
    <s v="Proceso adjudicado y celebrado"/>
    <s v="DIANA ALEXANDRA HERNANDEZ NIÑO"/>
    <n v="369"/>
    <s v="CPS"/>
    <x v="1"/>
    <x v="1"/>
  </r>
  <r>
    <n v="41"/>
    <x v="19"/>
    <s v="FDLCB-CD-047-2018 SECOP II - PREDIS 044-2018"/>
    <s v="PRESTAR SUS SERVICIOS PROFESIONALES EN EL FONDO DE DESARROLLO LOCAL DE CIUDAD BOLIVAR PARA LA FORMULACIÓN Y SEGUIMIENTO DE LOS PROYECTOS DE INVERSIÓN"/>
    <s v="Presentación de oferta"/>
    <s v="25/01/2018 01:00 AM (UTC -5 horas)"/>
    <n v="51700000"/>
    <s v="Proceso adjudicado y celebrado"/>
    <s v="DIEGO FABIAN MOSQUERA HERNANDEZ"/>
    <n v="368"/>
    <s v="CPS"/>
    <x v="1"/>
    <x v="1"/>
  </r>
  <r>
    <n v="42"/>
    <x v="19"/>
    <s v="FDLCB-CD-048-2018 SECOP II - PREDIS 045-2018"/>
    <s v="PRESTAR SERVICIOS PERSONALES COMO GESTOR DE SEGURIDAD Y CONVIVENCIA CIUDADANA"/>
    <s v="Presentación de oferta"/>
    <s v="25/01/2018 02:09 AM (UTC -5 horas)"/>
    <n v="18700000"/>
    <s v="Proceso adjudicado y celebrado"/>
    <s v="JENIFER CASTRO REYES"/>
    <n v="370"/>
    <s v="CPS"/>
    <x v="1"/>
    <x v="1"/>
  </r>
  <r>
    <n v="43"/>
    <x v="19"/>
    <s v="FDLCB-CD-049-2018 SECOP II - PREDIS 046-208"/>
    <s v="PRESTAR SERVICIOS COMO CONDUCTOR DE VOLQUETA DE PROPIEDAD DEL FONDO DE DESARROLLO LOCAL "/>
    <s v="Presentación de oferta"/>
    <s v="25/01/2018 02:56 AM (UTC -5 horas)"/>
    <n v="23100000"/>
    <s v="Proceso adjudicado y celebrado"/>
    <s v="SEGUNDO ARCADIO AGUILAR PINEDA"/>
    <n v="371"/>
    <s v="CPS"/>
    <x v="1"/>
    <x v="1"/>
  </r>
  <r>
    <n v="44"/>
    <x v="19"/>
    <s v="FDLCB-CD-050-2018 SECOP II - PREDIS 047-2018"/>
    <s v="ENTO Y CUMPLIMIENTO DE LOS PROCESOS Y PROCEDIMIENTOS DEL SERVICIO SOCIAL APOYOS PARA LA SEGURIDAD ECONÓMICA TIPO C"/>
    <s v="Presentación de oferta"/>
    <s v="25/01/2018 01:14 AM (UTC -5 horas)"/>
    <n v="30800000"/>
    <s v="Proceso adjudicado y celebrado"/>
    <s v="YEIMY JOHANA ROJAS NIVIA"/>
    <n v="373"/>
    <s v="CPS"/>
    <x v="1"/>
    <x v="1"/>
  </r>
  <r>
    <n v="45"/>
    <x v="19"/>
    <s v="FDLCB-CD-051-042-2018 SECOP II . PREDIS 048-2018"/>
    <s v="PRESTACIÓN DE SERVICIOS AUXILIAR ARCHIVO"/>
    <s v="Presentación de oferta"/>
    <s v="25/01/2018 01:28 AM (UTC -5 horas)"/>
    <n v="23100000"/>
    <s v="Proceso adjudicado y celebrado"/>
    <s v="JHON JAIRO ARIAS CADAVID"/>
    <n v="372"/>
    <s v="CPS"/>
    <x v="1"/>
    <x v="1"/>
  </r>
  <r>
    <n v="46"/>
    <x v="19"/>
    <s v="FDLCB-CD-052-2018 SECOP II - PREDIS 049-2018"/>
    <s v="PRESTAR SUS SERVICIOS PROFESIONALES EN EL FONDO DE DESARROLLO LOCAL DE CIUDAD BOLIVAR PARA LA FORMULACIÓN Y SEGUIMIENTO DE LOS PROYECTOS DE INVERSIÓN"/>
    <s v="Presentación de oferta"/>
    <s v="25/01/2018 01:35 AM (UTC -5 horas)"/>
    <n v="51700000"/>
    <s v="Proceso adjudicado y celebrado"/>
    <s v="HERNANDO ERNESTO GONZALEZ ATUESTA"/>
    <n v="374"/>
    <s v="CPS"/>
    <x v="1"/>
    <x v="1"/>
  </r>
  <r>
    <n v="47"/>
    <x v="19"/>
    <s v="FDLCB-CD-053-2018 SECOP II - PREDIS 050-2018"/>
    <s v="PRESTAR SUS SERVICIOS PROFESIONALES PARA LA FORMULACIÓN Y SEGUIMIENTO DE PROYECTOS DE INFRAESTRUCTURA Y ESPACIO PUBLICO"/>
    <s v="Presentación de oferta"/>
    <s v="25/01/2018 08:05 PM (UTC -5 horas)"/>
    <n v="55000000"/>
    <s v="Proceso adjudicado y celebrado"/>
    <s v="JORGE ENRIQUE GARCÍA ORDÓÑEZ"/>
    <n v="378"/>
    <s v="CPS"/>
    <x v="1"/>
    <x v="1"/>
  </r>
  <r>
    <n v="48"/>
    <x v="19"/>
    <s v="FDLCB-CD-054-2018 SECOP II - PREDIS 051-2018"/>
    <s v="PRESTAR LOS SERVICIOS PROFESIONALES PARA LA OPERACIÓN, PRESTACIÓN Y SEGUIMIENTO Y CUMPLIMIENTO DE LOS PROCEDIMIENTOS ADMINISTRATIVOS, OPERATIVOS Y PROGRAMÁTICOS DE LOS SERVICIOS SOCIALES DEL PROYECTO "/>
    <s v="Presentación de oferta"/>
    <s v="25/01/2018 02:05 AM (UTC -5 horas)"/>
    <n v="45100000"/>
    <s v="Proceso adjudicado y celebrado"/>
    <s v="LUZ MARINA ORTEGA GARCÍA"/>
    <n v="375"/>
    <s v="CPS"/>
    <x v="1"/>
    <x v="1"/>
  </r>
  <r>
    <n v="49"/>
    <x v="19"/>
    <s v="FDLCB-CD-055-2018 SECOP II- PREDIS 052-2018"/>
    <s v="PRESTAR SUS SERVICIOS PROFESIONALES EN EL FONDO DE DESARROLLO LOCAL DE CIUDAD BOLIVAR PARA LA FORMULACIÓN Y SEGUIMIENTO DE LOS PROYECTOS DE INVERSIÓN"/>
    <s v="Presentación de oferta"/>
    <s v="25/01/2018 02:05 AM (UTC -5 horas)"/>
    <n v="51700000"/>
    <s v="Proceso adjudicado y celebrado"/>
    <s v="RUSLAN FIDEL LÓPEZ CIFUENTES"/>
    <n v="376"/>
    <s v="CPS"/>
    <x v="1"/>
    <x v="1"/>
  </r>
  <r>
    <n v="50"/>
    <x v="19"/>
    <s v="FDLCB-CD-056-2018 SECOP II - PREDIS 053-2018"/>
    <s v="PRESTAR SUS SERVICIOS COMO CONDUCTOR DE AUTOMOTOR DE MAQUINARIA PESADA DE PROPIEDAD DEL FONDO DE DESARROLLO LOCAL"/>
    <s v="Presentación de oferta"/>
    <s v="25/01/2018 02:34 AM (UTC -5 horas)"/>
    <n v="23100000"/>
    <s v="Proceso adjudicado y celebrado"/>
    <s v="LUIS FELIPE RODRIGUEZ VARGAS"/>
    <n v="380"/>
    <s v="CPS"/>
    <x v="1"/>
    <x v="1"/>
  </r>
  <r>
    <n v="51"/>
    <x v="19"/>
    <s v="FDLCB-CD-057-042-2018 SECOP II - PREDIS 054-2018"/>
    <s v="PRESTACIÓN DE SERVICIOS AUXILIAR ARCHIVO"/>
    <s v="Presentación de oferta"/>
    <s v="25/01/2018 02:16 AM (UTC -5 horas)"/>
    <n v="23100000"/>
    <s v="Proceso adjudicado y celebrado"/>
    <s v="ANGELA TATIANA SERRATO PALACIOS"/>
    <n v="377"/>
    <s v="CPS"/>
    <x v="1"/>
    <x v="1"/>
  </r>
  <r>
    <n v="52"/>
    <x v="19"/>
    <s v="FDLCB-CD-058-2018 SECOP II - PREDIS 055-2018"/>
    <s v="GESTOR DE CONVIVENCIA"/>
    <s v="Presentación de oferta"/>
    <s v="25/01/2018 03:02 AM (UTC -5 horas)"/>
    <n v="18700000"/>
    <s v="Proceso adjudicado y celebrado"/>
    <s v="MARIA CRISTINA MARQUEZ HERNANDEZ"/>
    <n v="381"/>
    <s v="CPS"/>
    <x v="1"/>
    <x v="1"/>
  </r>
  <r>
    <n v="0"/>
    <x v="19"/>
    <s v="FDLCB-CD-059-2018 SECOP II - PREDIS 179-2019"/>
    <s v="SERVICIOS PROFESIONALES APOYAR JURIDICAMENTE EJECUCIÓN ACCIONES REQUERIDAS PARA LA DEPURACIÓN DE ACTUACIONES ADMINISTRATIVAS QUE CURSAN EN LA ALCALDÍA LOCAL. "/>
    <s v="Presentación de oferta"/>
    <s v="25/01/2018 09:22 PM (UTC -5 horas)"/>
    <n v="0"/>
    <s v="Proceso adjudicado y celebrado"/>
    <s v="WILLIAM FELIPE ORDUZ ANDONOFF _x000a_"/>
    <s v="N/A"/>
    <s v="N/A"/>
    <x v="0"/>
    <x v="0"/>
  </r>
  <r>
    <n v="53"/>
    <x v="19"/>
    <s v="FDLCB-CD-060-2018 SECOP II - PREDIS 057-2018"/>
    <s v="PRESTAR SERVICIOS PERSONALES APOYAR TEMAS DE SEGURIDAD Y CONVIVENCIA CIUDADANA PLAN DE DESARROLLO 2017-2020. GESTION "/>
    <s v="Presentación de oferta"/>
    <s v="25/01/2018 02:59 AM (UTC -5 horas)"/>
    <n v="18700000"/>
    <s v="Proceso adjudicado y celebrado"/>
    <s v="ANGGIE STEPHANIA GÓMEZ ALBARADO"/>
    <n v="383"/>
    <s v="CPS"/>
    <x v="1"/>
    <x v="1"/>
  </r>
  <r>
    <n v="54"/>
    <x v="19"/>
    <s v="FDLCB-CD-061-2018 SECOP II - PREDIOS 058-2018"/>
    <s v="PRESTAR LOS SERVICIOS DE APOYO PARA LA JUNTA ADMINISTRADORA LOCAL"/>
    <s v="Presentación de oferta"/>
    <s v="25/01/2018 03:06 AM (UTC -5 horas)"/>
    <n v="23100000"/>
    <s v="Proceso adjudicado y celebrado"/>
    <s v="HERNANDO BEDOYA MARTINEZ"/>
    <n v="382"/>
    <s v="CPS"/>
    <x v="1"/>
    <x v="1"/>
  </r>
  <r>
    <n v="55"/>
    <x v="19"/>
    <s v="FDLCB-CD-062-2018 SECOP II - PREDIOS 059-2018"/>
    <s v="PRESTACIÓN DE SERVICIOS ABOGADO CONTRATACIÓN"/>
    <s v="Presentación de oferta"/>
    <s v="25/01/2018 02:55 AM (UTC -5 horas)"/>
    <n v="55000000"/>
    <s v="Proceso adjudicado y celebrado"/>
    <s v="WILLIAM OSWALDO MARTINEZ ACOSTA"/>
    <n v="384"/>
    <s v="CPS"/>
    <x v="1"/>
    <x v="1"/>
  </r>
  <r>
    <n v="56"/>
    <x v="19"/>
    <s v="FDLCB-CD-063-2018 SECOP II - PREDIOS 060-2018"/>
    <s v="PRESTAR SERVICIOS DE APOYO ASISTENCIAL "/>
    <s v="Presentación de oferta"/>
    <s v="25/01/2018 01:02 PM (UTC -5 horas)"/>
    <n v="23100000"/>
    <s v="Proceso adjudicado y celebrado"/>
    <s v="CLAUDIA MARIA OVALLE BUITRAGO"/>
    <n v="421"/>
    <s v="CPS"/>
    <x v="1"/>
    <x v="1"/>
  </r>
  <r>
    <n v="57"/>
    <x v="19"/>
    <s v="FDLCB-CD-064-2018 SECOP II -  PREDIS 061-2018"/>
    <s v="PRESTAR SUS SERVICIOS PROFESIONALES PARA APOYAR JURIDICAMENTE LAS ACTUACIONES ADMINISTRATIVAS QUE CURSAN EN LA ALCALDIA LOCAL "/>
    <s v="Presentación de oferta"/>
    <s v="25/01/2018 02:15 PM (UTC -5 horas)"/>
    <n v="49500000"/>
    <s v="Proceso adjudicado y celebrado"/>
    <s v="CARMEN HERCILIA GARCIA FLOREZ"/>
    <n v="427"/>
    <s v="CPS"/>
    <x v="1"/>
    <x v="1"/>
  </r>
  <r>
    <n v="58"/>
    <x v="19"/>
    <s v="FDLCB-CD-065-2018"/>
    <s v="Prestar sus servicios profesionales para apoyar jurídicamente las actuaciones administrativas que cursan en la Alcaldía Local"/>
    <s v="Presentación de oferta"/>
    <s v="25/01/2018 02:15 PM (UTC -5 horas)"/>
    <n v="49500000"/>
    <s v="Proceso adjudicado y celebrado"/>
    <s v="PEDRO ELIAS TELLEZ ARANGO"/>
    <n v="414"/>
    <s v="CPS"/>
    <x v="1"/>
    <x v="1"/>
  </r>
  <r>
    <n v="59"/>
    <x v="19"/>
    <s v="FDLCB-CD-066-2018 SECOP II - PREDIS 063-2018"/>
    <s v="PRESTAR SUS SERVICIOS PROFESIONALES PARA REALIZAR LA COORDINACIÓN DEL USO Y MANTENIMIENTO DEL PARQUE AUTOMOTOR - VEHÍCULOS LIVIANOS Y MAQUINARÍA PESADA DE PROPIEDAD DEL FONDO DE DESARROLLO LOCAL DE "/>
    <s v="Presentación de oferta"/>
    <s v="25/01/2018 07:06 PM (UTC -5 horas)"/>
    <n v="52800000"/>
    <s v="Proceso adjudicado y celebrado"/>
    <s v="WALTER DONADO SANTAMARIA"/>
    <n v="419"/>
    <s v="CPS"/>
    <x v="1"/>
    <x v="1"/>
  </r>
  <r>
    <n v="60"/>
    <x v="19"/>
    <s v="FDLCB-CD-067-2018 SECOP II - PREDIS 064-2018"/>
    <s v="REFERENTE AMBIENTA"/>
    <s v="Presentación de oferta"/>
    <s v="26/01/2018 05:19 PM (UTC -5 horas)"/>
    <n v="49500000"/>
    <s v="Proceso adjudicado y celebrado"/>
    <s v="YENNY KATHERINE SERNA RAMIREZ"/>
    <n v="494"/>
    <s v="CPS"/>
    <x v="1"/>
    <x v="1"/>
  </r>
  <r>
    <n v="61"/>
    <x v="19"/>
    <s v="FDLCB-CD-068-2018 SECOP II - PREDIS 062-2018"/>
    <s v="PRESTAR SUS SERVICIOS PROFESIONALES PARA APOYAR JURÍDICAMENTE LA EJECUCIÓN DE LAS ACCIONES REQUERIDAS PARA LA DEPURACIÓN DE LAS ACTUACIONES ADMINISTRATIVAS QUE CURSAN EN LA ALCALDÍA LOCAL"/>
    <s v="Presentación de oferta"/>
    <s v="25/01/2018 06:28 PM (UTC -5 horas)"/>
    <n v="49500000"/>
    <s v="Proceso adjudicado y celebrado"/>
    <s v="DIANA ALEJANDRA LEGUIZAMON TRUJILLO"/>
    <n v="430"/>
    <s v="CPS"/>
    <x v="1"/>
    <x v="1"/>
  </r>
  <r>
    <n v="62"/>
    <x v="19"/>
    <s v="FDL-CB-CD-069-2018 SECOP II - PREDIS 066-2018"/>
    <s v="PRESTAR SUS SERVICIOS PERSONALES PARA APOYAR LA GESTIÓN LOCAL Y TERRITORIAL DE LOS TEMAS DE SEGURIDAD Y CONVIVENCIA CIUDADANA, EN EL MARCO DEL PLAN DE DESARROLLO 2017-2020"/>
    <s v="Presentación de oferta"/>
    <s v="25/01/2018 06:29 PM (UTC -5 horas)"/>
    <n v="18700000"/>
    <s v="Proceso adjudicado y celebrado"/>
    <s v="JOSE ORLANDO PEDRAZA NEIRA"/>
    <n v="408"/>
    <s v="CPS"/>
    <x v="1"/>
    <x v="1"/>
  </r>
  <r>
    <n v="63"/>
    <x v="19"/>
    <s v="FDLCB-CD-070-2018 SECOP II - PREDIS 068-2018"/>
    <s v="PRESTAR SUS SERVICIOS PERSONALES PARA APOYAR LA GESTIÓN LOCAL Y TERRITORIAL DE LOS TEMAS DE SEGURIDAD Y CONVIVENCIA CIUDADANA"/>
    <s v="Presentación de oferta"/>
    <s v="25/01/2018 02:16 PM (UTC -5 horas)"/>
    <n v="18700000"/>
    <s v="Proceso adjudicado y celebrado"/>
    <s v="JOHANA PAOLA GOMEZ TORRES"/>
    <n v="415"/>
    <s v="CPS"/>
    <x v="1"/>
    <x v="1"/>
  </r>
  <r>
    <n v="64"/>
    <x v="19"/>
    <s v="FDLCB-CD-071-2018 SECOP II - PREDIS 068-2018"/>
    <s v="SERVICIOS PERSONALES GESTOR DE SEGURIDAD Y CONVIVENCIA"/>
    <s v="Presentación de oferta"/>
    <s v="25/01/2018 02:21 PM (UTC -5 horas)"/>
    <n v="18700000"/>
    <s v="Proceso adjudicado y celebrado"/>
    <s v="ANGIE LORENA MILLAN QUINTERO"/>
    <n v="453"/>
    <s v="CPS"/>
    <x v="1"/>
    <x v="1"/>
  </r>
  <r>
    <n v="65"/>
    <x v="19"/>
    <s v="FDLCB-CD-072-2018 SECOP II - PREDIS 069-2018"/>
    <s v="EL CONTRATISTA SE OBLIGA CON EL FONDO DE DESARROLLO LOCAL DE CIUDAD BOLIVAR A PRESTAR SUS SERVICIOS PERSONALES PARA APOYAR LA GESTIÓN LOCAL Y TERRITORIAL DE LOS TEMAS DE SEGURIDAD Y CONVIVENCIA CIUDAD"/>
    <s v="Presentación de oferta"/>
    <s v="25/01/2018 02:24 PM (UTC -5 horas)"/>
    <n v="18700000"/>
    <s v="Proceso adjudicado y celebrado"/>
    <s v="CRISTIAN DAMIAN DURÁN QUEVEDO"/>
    <n v="441"/>
    <s v="CPS"/>
    <x v="1"/>
    <x v="1"/>
  </r>
  <r>
    <n v="66"/>
    <x v="19"/>
    <s v="FDLCB-CD-073-2018  SECOP II - PREDIS 096-2018"/>
    <s v="EL CONTRATISTA SE OBLIGA CON EL FONDO DE DESARROLLO LOCAL DE CIUDAD BOLIVAR A PRESTAR SUS SERVICIOS PERSONALES PARA APOYAR LA GESTIÓN LOCAL Y TERRITORIAL DE LOS TEMAS DE SEGURIDAD Y CONVIVENCIA CIUDAD"/>
    <s v="Presentación de oferta"/>
    <s v="25/01/2018 03:52 PM (UTC -5 horas)"/>
    <n v="18700000"/>
    <s v="Proceso adjudicado y celebrado"/>
    <s v="LEIDY DIANA TRUJILLO CRIOLLO"/>
    <n v="409"/>
    <s v="CPS"/>
    <x v="1"/>
    <x v="1"/>
  </r>
  <r>
    <n v="67"/>
    <x v="19"/>
    <s v="FDLCB-CD-074-2018 SECOP II - PREDIS 071-2018"/>
    <s v="APPYAR LAS CORREGIDURIAS"/>
    <s v="Presentación de oferta"/>
    <s v="25/01/2018 09:35 PM (UTC -5 horas)"/>
    <n v="66000000"/>
    <s v="Proceso adjudicado y celebrado"/>
    <s v="ERNESTO COY COY"/>
    <n v="403"/>
    <s v="CPS"/>
    <x v="1"/>
    <x v="1"/>
  </r>
  <r>
    <n v="68"/>
    <x v="19"/>
    <s v="FDLCB-CD-075-2018 SECOP II - PREDIS 072-2018"/>
    <s v="SERVICIOS PROFESIONALES APOYO ENLACE SEGURIDAD CIUDADANA, CONVIVENCIA Y PREVENCIÓN DE CONFLICTIVIDADES, VIOLENCIAS Y DELITOS"/>
    <s v="Presentación de oferta"/>
    <s v="25/01/2018 03:10 PM (UTC -5 horas)"/>
    <n v="79200000"/>
    <s v="Proceso adjudicado y celebrado"/>
    <s v="JOSÉ MARIO GARZÓN OSORIO"/>
    <n v="410"/>
    <s v="CPS"/>
    <x v="1"/>
    <x v="1"/>
  </r>
  <r>
    <n v="69"/>
    <x v="19"/>
    <s v="FDLCB-CD-076-2018 SECOP II - PREDIS 073-2018"/>
    <s v="PRESTAR SUS SERVICIOS DE APOYO ASISTENCIAL EN ACTIVIDADES DE GESTION DOCUMENTAL PARA EL ARCHIVO DE LA LOCALIDAD DE CIUDAD BOLIVAR."/>
    <s v="Presentación de oferta"/>
    <s v="26/01/2018 10:02 AM (UTC -5 horas)"/>
    <n v="23100000"/>
    <s v="Proceso adjudicado y celebrado"/>
    <s v="MARÍA YOLANDA LINAREZ BALCERO"/>
    <n v="395"/>
    <s v="CPS"/>
    <x v="1"/>
    <x v="1"/>
  </r>
  <r>
    <n v="70"/>
    <x v="19"/>
    <s v="FDLCB-CD-077-2018 SECOP II - PREDIS 074-2018"/>
    <s v="PRESTAR SUS SERVICIOS PARA REALIZAR ACTIVIDADES DE APOYO A LA GESTIÓN A LA CORREGIDURÍA DE MOCHUELO "/>
    <s v="Presentación de oferta"/>
    <s v="25/01/2018 06:30 PM (UTC -5 horas)"/>
    <n v="23100000"/>
    <s v="Proceso adjudicado y celebrado"/>
    <s v="JESSICA MARIA MONTAÑA MILLAN"/>
    <n v="429"/>
    <s v="CPS"/>
    <x v="1"/>
    <x v="1"/>
  </r>
  <r>
    <n v="71"/>
    <x v="19"/>
    <s v="FDLCB-CD-078-2018 SECOP II - SIPSE 075-2018"/>
    <s v="PRESTAR SUS SERVICIOS PROFESIONALES PARA APOYAR JURIDICAMENTE LA EJECUCION DE LAS ACCIONES REQUERIDAS PARA LA DEPURACION DE LAS ACTUACIONES ADMINISTRATIVAS QUE CURSAN EN LA ALCALDIA LOCAL"/>
    <s v="Presentación de oferta"/>
    <s v="25/01/2018 10:37 PM (UTC -5 horas)"/>
    <n v="49500000"/>
    <s v="Proceso adjudicado y celebrado"/>
    <s v="KAREN DAYANA PATIÑO SAENZ "/>
    <n v="386"/>
    <s v="CPS"/>
    <x v="1"/>
    <x v="1"/>
  </r>
  <r>
    <n v="72"/>
    <x v="19"/>
    <s v="FDLCB-CD-079-2018 SECOP II - PREDIS 076-2018"/>
    <s v="PRESTAR SUS SERVICIOS PROFESIONALES PARA APOYAR JURIDICAMENTE LA EJECUCION DE LAS ACCIONES REQUERIDAS PARA LA DEPURACION DE LAS ACTUACIONES ADMINISTRATIVAS QUE CURSAN EN LA ALCALDIA LOCAL"/>
    <s v="Presentación de oferta"/>
    <s v="25/01/2018 11:02 PM (UTC -5 horas)"/>
    <n v="49500000"/>
    <s v="Proceso adjudicado y celebrado"/>
    <s v="INDIRA CAICEDO ZULUAGA"/>
    <n v="470"/>
    <s v="CPS"/>
    <x v="1"/>
    <x v="1"/>
  </r>
  <r>
    <n v="0"/>
    <x v="19"/>
    <s v="FDLCB-CD-080-2018"/>
    <s v="SERVICIOS PROFESIONALES APOYAR JURÍDICAMENTE DEPURACIÓN DE ACTUACIONES ADMINISTRATIVAS EN LA ALCALDÍA LOCAL. "/>
    <s v="Presentación de oferta"/>
    <s v="25/01/2018 04:29 PM (UTC -5 horas)"/>
    <n v="0"/>
    <s v="Proceso en evaluación y observaciones"/>
    <s v="SIN ADJUDICAR"/>
    <s v="N/A"/>
    <s v="N/A"/>
    <x v="0"/>
    <x v="0"/>
  </r>
  <r>
    <n v="73"/>
    <x v="19"/>
    <s v="FDLCB-CD-081-2018 SECOP II - PREDIS 078-2018"/>
    <s v="PRESTAR SUS SERVICIOS PARA APOYAR JURÍDICAMENTE LA EJECUCIÓN DE LAS ACCIONES REQUERIDAS PARA LA DEPURACIÓN DE LAS ACTUACIONES ADMINISTRATIVAS"/>
    <s v="Presentación de oferta"/>
    <s v="25/01/2018 05:38 PM (UTC -5 horas)"/>
    <n v="49500000"/>
    <s v="Proceso adjudicado y celebrado"/>
    <s v="RAUL ENRIQUE MARTINEZ SANABRIA"/>
    <n v="431"/>
    <s v="CPS"/>
    <x v="1"/>
    <x v="1"/>
  </r>
  <r>
    <n v="74"/>
    <x v="19"/>
    <s v="FDLCB-CD-082-2018 SECOP II - PREDIS 079-2018"/>
    <s v="PRESTAR LOS SERVICIOS PROFESIONALES PARA LA OPERACIÓN, PRESTACIÓN Y SEGUIMIENTO Y CUMPLIMIENTO DE LOS PROCEDIMIENTOS ADMINISTRATIVOS, OPERATIVOS Y PROGRAMÁTICOS DE LOS SERVICIOS SOCIALES DEL PROYECTO "/>
    <s v="Presentación de oferta"/>
    <s v="25/01/2018 07:14 PM (UTC -5 horas)"/>
    <n v="45100000"/>
    <s v="Proceso adjudicado y celebrado"/>
    <s v="ISABEL CASTRO HEREDIA"/>
    <n v="428"/>
    <s v="CPS"/>
    <x v="1"/>
    <x v="1"/>
  </r>
  <r>
    <n v="75"/>
    <x v="19"/>
    <s v="FDLCB-CD-083-2018 SECOP II - PREDIS 080-2018"/>
    <s v="PRESTAR SUS SERVICIOS PROFESIONALES"/>
    <s v="Presentación de oferta"/>
    <s v="25/01/2018 07:03 PM (UTC -5 horas)"/>
    <n v="49500000"/>
    <s v="Proceso adjudicado y celebrado"/>
    <s v="JENNY DINORA LUNA DUARTE"/>
    <n v="423"/>
    <s v="CPS"/>
    <x v="1"/>
    <x v="1"/>
  </r>
  <r>
    <n v="76"/>
    <x v="19"/>
    <s v="FDLCB-CD-084-2018 SECOP II - PREDIS 081-2018"/>
    <s v="El CONTRATISTA SE OBLIGA CON EL FONDO DE DESARROLLO LOCAL A PRESTAR SERVICIOS PROFESIONALES PARA APOYAR EL AREA DE GESTION DEL DESARROLLO LOCAL EN LOS TEMAS DE ARTICULACION Y GESTIÓN DE OFERTA INSTITU"/>
    <s v="Presentación de oferta"/>
    <s v="25/01/2018 07:10 PM (UTC -5 horas)"/>
    <n v="49500000"/>
    <s v="Proceso adjudicado y celebrado"/>
    <s v="LILIAN MARYORLY GOMEZ CARDENAS "/>
    <n v="437"/>
    <s v="CPS"/>
    <x v="1"/>
    <x v="1"/>
  </r>
  <r>
    <n v="77"/>
    <x v="19"/>
    <s v="FDLCB-CD-085-2018 SECOP II - PREDIS 082-2018"/>
    <s v="PRESTAR SUS SERVICIOS PARA REALIZAR ACTIVIDADES DE APOYO A LA GESTIÓN A LA CORREGIDURÍA DE PASQUILLA DE LA ALCALDÍA LOCAL DE CIUDAD BOLÍVAR, EN LO REFERENTE A GESTIÓN DOCUMENTAL, PROCESOS LOGÍSTICOS, "/>
    <s v="Presentación de oferta"/>
    <s v="25/01/2018 11:59 PM (UTC -5 horas)"/>
    <n v="23100000"/>
    <s v="Proceso adjudicado y celebrado"/>
    <s v="ONASIS LAMILLA TAPIERO"/>
    <n v="401"/>
    <s v="CPS"/>
    <x v="1"/>
    <x v="1"/>
  </r>
  <r>
    <n v="78"/>
    <x v="19"/>
    <s v="FDLCB-CD-086-2018 SECOP II - PREDIS 083-2018"/>
    <s v="SERVICIOS COMO OPERADOR DE VEHICULO LIVIANO DE PROPIEDAD DEL FDLCB"/>
    <s v="Presentación de oferta"/>
    <s v="25/01/2018 06:59 PM (UTC -5 horas)"/>
    <n v="22000000"/>
    <s v="Proceso adjudicado y celebrado"/>
    <s v="JOHAAN ANDRÉS CHAVEZ LANDINEZ"/>
    <n v="433"/>
    <s v="CPS"/>
    <x v="1"/>
    <x v="1"/>
  </r>
  <r>
    <n v="79"/>
    <x v="19"/>
    <s v="FDLCB-CD-087-2018 SECOP II - PREDIS 084-2018"/>
    <s v="PRESTAR SERVICIOS PROFESIONALES JURÍDICOS CON EL FIN DE ADELANTAR LA ETAPA PRE-CONTRACTUAL, CONTRACTUAL Y POST-CONTRACTUAL DE LOS PROCESOS DE CONTRATACION QUE ADELANTE EL FONDO DE DESARROLLO LOCAL DE "/>
    <s v="Presentación de oferta"/>
    <s v="25/01/2018 07:50 PM (UTC -5 horas)"/>
    <n v="55000000"/>
    <s v="Proceso adjudicado y celebrado"/>
    <s v="HELIODORO MANRIQUE MANRIQUE"/>
    <n v="436"/>
    <s v="CPS"/>
    <x v="1"/>
    <x v="1"/>
  </r>
  <r>
    <n v="80"/>
    <x v="19"/>
    <s v="FDLCB-CD-088-2018 SECOP II - PREDIS 085-2018"/>
    <s v="PRESTAR SUS SERVICIOS PROFESIONALES PARA LA EJECUCIÓN DE ACTIVIDADES DE APOYO EN EL FONDO DE DESARROLLO LOCAL PARA LA FORMULACIÓN Y SEGUIMIENTO DE PROYECTOS DE INFRAESTRUCTURA Y ESPACIO PUBLICO"/>
    <s v="Presentación de oferta"/>
    <s v="25/01/2018 07:37 PM (UTC -5 horas)"/>
    <n v="55000000"/>
    <s v="Proceso adjudicado y celebrado"/>
    <s v="JULIO CESAR GONZALEZ DUARTE"/>
    <n v="426"/>
    <s v="CPS"/>
    <x v="1"/>
    <x v="1"/>
  </r>
  <r>
    <n v="81"/>
    <x v="19"/>
    <s v="FDLCB-CD-089-2018 SECOP II - PREDIS 086-2018"/>
    <s v="PRESTAR SUS SERVICIOS DE APOYO PARA REALIZAR OBLIGACIONES SECRETARIALES EN LAS DIFERENTES DEPENDENCIAS DE LA ALCALDÍA LOCAL DE CIUDAD BOLÍVAR"/>
    <s v="Presentación de oferta"/>
    <s v="25/01/2018 07:22 PM (UTC -5 horas)"/>
    <n v="25300000"/>
    <s v="Proceso adjudicado y celebrado"/>
    <s v="JUAN CARLOS RONCERIA RUIZ"/>
    <n v="442"/>
    <s v="CPS"/>
    <x v="1"/>
    <x v="1"/>
  </r>
  <r>
    <n v="82"/>
    <x v="19"/>
    <s v="FDLCB-CD-090-2018 SECOP II - PREDIS 087-2018"/>
    <s v="PRESTAR LOS SERVICIOS PROFESIONALES PARA LA OPERACIÓN, PRESTACIÓN Y SEGUIMIENTO Y CUMPLIMIENTO DE LOS PROCEDIMIENTOS ADMINISTRATIVOS, OPERATIVOS Y PROGRAMÁTICOS DE LOS SERVICIOS SOCIALES DEL PROYECTO "/>
    <s v="Presentación de oferta"/>
    <s v="25/01/2018 08:47 PM (UTC -5 horas)"/>
    <n v="45100000"/>
    <s v="Proceso adjudicado y celebrado"/>
    <s v="MAGDA GIANINA CÓRDOBA BARRERO"/>
    <n v="444"/>
    <s v="CPS"/>
    <x v="1"/>
    <x v="1"/>
  </r>
  <r>
    <n v="0"/>
    <x v="19"/>
    <s v="FDLCB-CD-091-2018"/>
    <s v="PRESTAR SUS SERVICIOS DE APOYO SECRETARIALES EN LAS DIFERENTES OFICINAS DE LA ALCALDÍA LOCAL"/>
    <s v="Presentación de oferta"/>
    <s v="25/01/2018 09:01 PM (UTC -5 horas)"/>
    <n v="0"/>
    <s v="Proceso en evaluación y observaciones"/>
    <s v="SIN ADJUDICAR"/>
    <s v="N/A"/>
    <s v="N/A"/>
    <x v="0"/>
    <x v="0"/>
  </r>
  <r>
    <n v="0"/>
    <x v="19"/>
    <s v="FDLCB-CD-092-2018"/>
    <s v="PRESTAR SUS SERVICIOS PERSONALES PARA APOYAR LA GESTIÓN LOCAL Y TERRITORIAL DE LOS TEMAS DE SEGURIDAD Y CONVIVENCIA CIUDADANA, EN EL MARCO DEL PLAN DE DESARROLLO 2017-2020"/>
    <s v="Presentación de oferta"/>
    <s v="25/01/2018 07:42 PM (UTC -5 horas)"/>
    <n v="0"/>
    <s v="Proceso en evaluación y observaciones"/>
    <s v="SIN ADJUDICAR"/>
    <s v="N/A"/>
    <s v="N/A"/>
    <x v="0"/>
    <x v="0"/>
  </r>
  <r>
    <n v="83"/>
    <x v="19"/>
    <s v="FDLCB-CD-093-2018 SECOP II - PREDIS 090-2018"/>
    <s v="PRESTAR SUS SERVICIOS PROFESIONALES PARA APOYAR JURÍDICAMENTE LA EJECUCIÓN DE LAS ACCIONES REQUERIDAS PARA LA DEPURACIÓN DE LAS ACTUACIONES ADMINISTRATIVAS QUE CURSAN EN LA ALCALDÍA LOCAL. "/>
    <s v="Presentación de oferta"/>
    <s v="25/01/2018 09:33 PM (UTC -5 horas)"/>
    <n v="49500000"/>
    <s v="Proceso adjudicado y celebrado"/>
    <s v="IGNACIO ANTONIO PULIDO CORTES"/>
    <n v="404"/>
    <s v="CPS"/>
    <x v="1"/>
    <x v="1"/>
  </r>
  <r>
    <n v="84"/>
    <x v="19"/>
    <s v="FDL-CB-094-2018 SECOP II - PREDIS 091-2018"/>
    <s v="PRESTAR SUS SERVICIOS DE APOYO PARA REALIZAR OBLIGACIONES SECRETARIALES EN LAS DIFERENTES DEPENDENCIAS DE LA ALCALDÍA LOCAL DE CIUDAD BOLÍVAR."/>
    <s v="Presentación de oferta"/>
    <s v="25/01/2018 07:14 PM (UTC -5 horas)"/>
    <n v="25300000"/>
    <s v="Proceso adjudicado y celebrado"/>
    <s v="NEZLY MARCELA CASTELLANOS DELGADO"/>
    <n v="443"/>
    <s v="CPS"/>
    <x v="1"/>
    <x v="1"/>
  </r>
  <r>
    <n v="85"/>
    <x v="19"/>
    <s v="FDLCB-CD-095-2018 SECOP II - PREDIS 092-2018"/>
    <s v="SERVICIOS PROFESIONALES PARA APOYO EN EL FDLCB EN LA FORMULACIÓN Y SEGUIMIENTO DE PROYECTOS DE INFRAESTRUCTURA Y ESPACIO PUBLICO. "/>
    <s v="Presentación de oferta"/>
    <s v="25/01/2018 07:41 PM (UTC -5 horas)"/>
    <n v="55000000"/>
    <s v="Proceso adjudicado y celebrado"/>
    <s v="DIEGO MAURICIO PALACIO PENAGOS"/>
    <n v="432"/>
    <s v="CPS"/>
    <x v="1"/>
    <x v="1"/>
  </r>
  <r>
    <n v="86"/>
    <x v="19"/>
    <s v="FDLCB-CD-096-2018 SECOP II - PREDIS 093-2018"/>
    <s v="SERVICIOS PROFESIONALES PARA APOYAR LA FORMULACIÓN Y SEGUIMIENTO DE PROYECTOS DE INFRAESTRUCTURA Y ESPACIO PUBLICO. "/>
    <s v="Presentación de oferta"/>
    <s v="25/01/2018 08:11 PM (UTC -5 horas)"/>
    <n v="55000000"/>
    <s v="Proceso adjudicado y celebrado"/>
    <s v="KARLO FERNANDEZ CALA"/>
    <n v="434"/>
    <s v="CPS"/>
    <x v="1"/>
    <x v="1"/>
  </r>
  <r>
    <n v="87"/>
    <x v="19"/>
    <s v="FDLCB-CD-097-2018 SECOP II - PREDIS 094-2018"/>
    <s v="SERVICIOS PERSONALES APOYAR ACTIVIDADES JURIDICAS y ADMINISTRATIVAS AL AREA DE GESTION DE DESARROLLO LOCAL CB"/>
    <s v="Presentación de oferta"/>
    <s v="25/01/2018 08:42 PM (UTC -5 horas)"/>
    <n v="39600000"/>
    <s v="Proceso adjudicado y celebrado"/>
    <s v="RAFAEL FERNANDO CRIOLLO PARRADO"/>
    <n v="391"/>
    <s v="CPS"/>
    <x v="1"/>
    <x v="1"/>
  </r>
  <r>
    <n v="88"/>
    <x v="19"/>
    <s v="FDLCB-CD-097-2018 PREDIS "/>
    <s v="PRESTACIÓN SE DERVICIOS"/>
    <s v="Presentación de oferta"/>
    <m/>
    <n v="49500000"/>
    <s v="Proceso adjudicado y celebrado"/>
    <s v="YANETH MENDIVELSO PÉREZ"/>
    <n v="452"/>
    <s v="CPS"/>
    <x v="1"/>
    <x v="1"/>
  </r>
  <r>
    <n v="89"/>
    <x v="19"/>
    <s v="FDLCB-CD-098-2018 SECOP II - PREDIS 095-2018"/>
    <s v="EL CONTRATISTA SE OBLIGA CON EL FONDO DE DESARROLLO LOCAL DE CIUDAD BOLIVAR A PRESTAR SUS SERVICIOS PERSONALES PARA APOYAR LA GESTIÓN LOCAL Y TERRITORIAL DE LOS TEMAS DE SEGURIDAD Y CONVIVENCIA CIUDAD"/>
    <s v="Presentación de oferta"/>
    <s v="25/01/2018 10:04 PM (UTC -5 horas)"/>
    <n v="18700000"/>
    <s v="Proceso adjudicado y celebrado"/>
    <s v="DIANA CAROLINA ZEA GONZÁLEZ"/>
    <n v="455"/>
    <s v="CPS"/>
    <x v="1"/>
    <x v="1"/>
  </r>
  <r>
    <n v="0"/>
    <x v="19"/>
    <s v="FDLCB-CD-099-2018"/>
    <s v="EL CONTRATISTA SE OBLIGA CON EL FONDO DE DESARROLLO LOCAL DE CIUDAD BOLIVAR A PRESTAR SUS SERVICIOS PERSONALES PARA APOYAR LA GESTIÓN LOCAL Y TERRITORIAL DE LOS TEMAS DE SEGURIDAD Y CONVIVENCIA CIUDAD"/>
    <s v="Presentación de oferta"/>
    <s v="26/01/2018 09:16 AM (UTC -5 horas)"/>
    <n v="0"/>
    <s v="Proceso adjudicado y celebrado"/>
    <s v="SIN ADJUDICAR"/>
    <s v="N/A"/>
    <s v="N/A"/>
    <x v="0"/>
    <x v="0"/>
  </r>
  <r>
    <n v="0"/>
    <x v="19"/>
    <s v="FDLCB-CD-100-2018"/>
    <s v="PRESTAR SUS SERVICIOS PROFESIONALES PARA APOYAR JURÍDICAMENTE LA EJECUCIÓN DE LAS ACCIONES REQUERIDAS PARA LA DEPURACIÓN DE LAS ACTUACIONES ADMINISTRATIVAS QUE CURSAN EN LA ALCALDÍA LOCAL"/>
    <s v="Presentación de oferta"/>
    <s v="25/01/2018 09:56 PM (UTC -5 horas)"/>
    <n v="0"/>
    <s v="Proceso adjudicado y celebrado"/>
    <s v="SIN ADJUDICAR"/>
    <s v="N/A"/>
    <s v="N/A"/>
    <x v="0"/>
    <x v="0"/>
  </r>
  <r>
    <n v="90"/>
    <x v="19"/>
    <s v="FDLCB-CD-101-2018 SECOP II - PREDIOS 098-2018"/>
    <s v="PRESTAR LOS SERVICIOS COMO ADMINISTRADOR DE RED EN LO RELACIONADO CON LA PLATAFORMA INFORMÁTICA Y MEDIOS TECNOLÓGICOS DE LA ALCALDÍA LOCAL"/>
    <s v="Presentación de oferta"/>
    <s v="25/01/2018 10:25 PM (UTC -5 horas)"/>
    <n v="55000000"/>
    <s v="Proceso adjudicado y celebrado"/>
    <s v="SANDRA MILENA GONZALEZ COY"/>
    <n v="390"/>
    <s v="CPS"/>
    <x v="1"/>
    <x v="1"/>
  </r>
  <r>
    <n v="91"/>
    <x v="19"/>
    <s v="FDLCB-CD-102-2018 SECOP II - PREDIS 099-2018"/>
    <s v="PRESTAR SERVICIOS PERSONALES COMO GESTOR DE SEGURIDAD Y CONVIVENCIA CIUDADANA"/>
    <s v="Presentación de oferta"/>
    <s v="25/01/2018 10:00 PM (UTC -5 horas)"/>
    <n v="18700000"/>
    <s v="Proceso adjudicado y celebrado"/>
    <s v="ALEXANDER GÓMEZ BURGAS"/>
    <n v="454"/>
    <s v="CPS"/>
    <x v="1"/>
    <x v="1"/>
  </r>
  <r>
    <n v="92"/>
    <x v="19"/>
    <s v="FDLCB-CD-103-2018 SECOP II - PREDIS 100-2018"/>
    <s v="PRESTAR SUS SERVICIOS PROFESIONALES APOYAR TÉCNICAMENTE LAS DISTINTAS ETAPAS DE LOS PROCESOS DE LA ALCALDIA LOCAL"/>
    <s v="Presentación de oferta"/>
    <s v="26/01/2018 10:06 AM (UTC -5 horas)"/>
    <n v="69300000"/>
    <s v="Proceso adjudicado y celebrado"/>
    <s v="FABIAN EDUARDO VALBUENA VILLAMARIN"/>
    <n v="405"/>
    <s v="CPS"/>
    <x v="1"/>
    <x v="1"/>
  </r>
  <r>
    <n v="93"/>
    <x v="19"/>
    <s v="FDLCB-CD-104-2018 SECOP II- PREDIS 101-2018"/>
    <s v="PRESTAR LOS SERVICIOS PROFESIONALES PARA LA OPERACIÓN, PRESTACIÓN Y SEGUIMIENTO Y CUMPLIMIENTO DE LOS PROCEDIMIENTOS ADMINISTRATIVOS, OPERATIVOS Y PROGRAMÁTICOS DE LOS SERVICIOS SOCIALES DEL PROYECTO "/>
    <s v="Presentación de oferta"/>
    <s v="25/01/2018 11:40 PM (UTC -5 horas)"/>
    <n v="45100000"/>
    <s v="Proceso adjudicado y celebrado"/>
    <s v="AURA DENIS RAMÍREZ NANZUQUE"/>
    <n v="424"/>
    <s v="CPS"/>
    <x v="1"/>
    <x v="1"/>
  </r>
  <r>
    <n v="94"/>
    <x v="19"/>
    <s v="FDLCB-CD-105-2018 SECOP II - PREDIOS 102-2018"/>
    <s v="EL CONTRATISTA SE OBLIGA CON EL FONDO DE DESARROLLO LOCAL DE CIUDAD BOLIVAR A PRESTAR SUS SERVICIOS PERSONALES PARA APOYAR LA GESTIÓN LOCAL Y TERRITORIAL DE LOS TEMAS DE SEGURIDAD Y CONVIVENCIA CIUDAD"/>
    <s v="Presentación de oferta"/>
    <s v="26/01/2018 01:13 PM (UTC -5 horas)"/>
    <n v="18700000"/>
    <s v="Proceso adjudicado y celebrado"/>
    <s v="SANTIAGO CIFUENTES MURILLO"/>
    <n v="445"/>
    <s v="CPS"/>
    <x v="1"/>
    <x v="1"/>
  </r>
  <r>
    <n v="95"/>
    <x v="19"/>
    <s v="FDLCB-CD-106-2018 SECOP II - PREDIS 103-2018"/>
    <s v="PRESTAR SUS SERVICIOS PROFESIONALES ESPECIALIZADOS PARA APOYAR EL ÁREA DE GESTIÓN DE DESARROLLO LOCAL DE LA ALCALDIA LOCAL DE CIUDAD BOLIVAR Y SER EL ENLACE DE ESTA ÁREA CON LOS ESPACIOS INSTITUCIONALES DE LA LOCALIDAD"/>
    <s v="Presentación de oferta"/>
    <s v="26/01/2018 10:06 AM (UTC -5 horas)"/>
    <n v="79200000"/>
    <s v="Proceso adjudicado y celebrado"/>
    <s v="IVAN MAURICIO MEJÍA CASTRO"/>
    <n v="422"/>
    <s v="CPS"/>
    <x v="1"/>
    <x v="1"/>
  </r>
  <r>
    <n v="96"/>
    <x v="19"/>
    <s v="FDLCB-CD-107-2018 SECOP II - PREDIOS 104-2018"/>
    <s v="PRESTAR SUS SERVICIOS COMO OPERADOR DE VEHICULO LIVIANO"/>
    <s v="Presentación de oferta"/>
    <s v="25/01/2018 10:50 PM (UTC -5 horas)"/>
    <n v="22000000"/>
    <s v="Proceso adjudicado y celebrado"/>
    <s v="JAIRO ALBERTO AGUILAR LUNA"/>
    <n v="389"/>
    <s v="CPS"/>
    <x v="1"/>
    <x v="1"/>
  </r>
  <r>
    <n v="97"/>
    <x v="19"/>
    <s v="FDLCB-CD-108-2018 SECOP II - PREDIS 105-2018"/>
    <s v="APOYAR AL ALCALDE(SA) LOCAL EN LA PROMOCIÓN, ACOMPAÑAMIENTO, COORDINACIÓN Y ATENCIÓN DE LAS INSTANCIAS DE COORDINACIÓN INTERINSTITUCIONALES Y LAS INSTANCIAS DE PARTICIPACIÓN LOCALES, ASÍ COMO LOS PROC"/>
    <s v="Presentación de oferta"/>
    <s v="26/01/2018 10:36 AM (UTC -5 horas)"/>
    <n v="51700000"/>
    <s v="Proceso adjudicado y celebrado"/>
    <s v="CARLOS EDUARDO CASTRO ORTIZ"/>
    <n v="460"/>
    <s v="CPS"/>
    <x v="1"/>
    <x v="1"/>
  </r>
  <r>
    <n v="98"/>
    <x v="19"/>
    <s v="FDLCB-CD-109-2018 SECOP II - PREDIS 106-2018"/>
    <s v="PRESTAR SUS SERVICIOS PROFESIONALES DE APOYO TÉCNICO PARA LAS ACTIVIDADES DE GESTIÓN DEL RIESGO DE LA LOCALIDAD DE CIUDAD BOLIVAR"/>
    <s v="Presentación de oferta"/>
    <s v="25/01/2018 10:40 PM (UTC -5 horas)"/>
    <n v="49500000"/>
    <s v="Proceso adjudicado y celebrado"/>
    <s v="GERMÁN EDUARDO GODOY RIVERA"/>
    <n v="397"/>
    <s v="CPS"/>
    <x v="1"/>
    <x v="1"/>
  </r>
  <r>
    <n v="99"/>
    <x v="19"/>
    <s v="FDLCB-CD-110-2018 SECOP II - PREDIS 107-2018"/>
    <s v="PRESTAR SUS SERVICIOS PROFESIONALES PARA REALIZAR EL CONTROL, SEGUIMIENTO, ACTUALIZACIÓN Y ANÁLISIS DEL BANCO DE PROGRAMAS Y PROYECTOS LOCALES CORRESPONDIENTES AL PLAN DE DESARROLLO LOCAL DE CIUDA"/>
    <s v="Presentación de oferta"/>
    <s v="25/01/2018 11:03 PM (UTC -5 horas)"/>
    <n v="55000000"/>
    <s v="Proceso adjudicado y celebrado"/>
    <s v="MARIELA JIMENEZ OVALLE"/>
    <n v="394"/>
    <s v="CPS"/>
    <x v="1"/>
    <x v="1"/>
  </r>
  <r>
    <n v="100"/>
    <x v="19"/>
    <s v="FDLCB-CD-111-2018 SECOP II - PREDIS 108-2018"/>
    <s v="SERVICIOS PROFESIONALES APOYAR SEGURIDAD CIUDADANA, CONVIVENCIA, PREVENCION DE CONFLICTIVIDADES, VIOLENCIAS, DELITOS Y LIDERAR GESTORES DE SEGURIDAD Y CONV"/>
    <s v="Presentación de oferta"/>
    <s v="25/01/2018 10:36 PM (UTC -5 horas)"/>
    <n v="49500000"/>
    <s v="Proceso adjudicado y celebrado"/>
    <s v="JESUS ANIBAL VERGARA MEJÍA"/>
    <n v="402"/>
    <s v="CPS"/>
    <x v="1"/>
    <x v="1"/>
  </r>
  <r>
    <n v="101"/>
    <x v="19"/>
    <s v="FDLCB-CD-112-2018 SECOP II -PREDIS 109-2018"/>
    <s v="SERVICIOS PROFESIONALES PARA APOYAR LA IMPLEMENTACION, SOCIALIZACION, EVALUACION Y SEGUIMIENTO DEL SISTEMA INTEGRADO DE GESTIÓN DE CALIDAD (SIG)"/>
    <s v="Presentación de oferta"/>
    <s v="26/01/2018 11:45 AM (UTC -5 horas)"/>
    <n v="49500000"/>
    <s v="Proceso adjudicado y celebrado"/>
    <s v="INGRID YISETH CAMARGO MORALES"/>
    <n v="457"/>
    <s v="CPS"/>
    <x v="1"/>
    <x v="1"/>
  </r>
  <r>
    <n v="102"/>
    <x v="19"/>
    <s v="FDLCB-CD-113-2018 SECOP II - PREDIS 110-2018"/>
    <s v="PRESTAR SUS SERVICIOS PROFESIONALES PARA LA EJECUCIÓN DE ACTIVIDADES DE APOYO EN EL FONDO DE DESARROLLO LOCAL PARA LA FORMULACIÓN Y SEGUIMIENTO DE PROYECTOS DE INFRAESTRUCTURA Y ESPACIO PUBLICO."/>
    <s v="Presentación de oferta"/>
    <s v="25/01/2018 11:30 PM (UTC -5 horas)"/>
    <n v="55000000"/>
    <s v="Proceso adjudicado y celebrado"/>
    <s v="JULY PAOLA ALDANA BARAHONA"/>
    <n v="392"/>
    <s v="CPS"/>
    <x v="1"/>
    <x v="1"/>
  </r>
  <r>
    <n v="103"/>
    <x v="19"/>
    <s v="FDLCB-CD-116-2018 SECOP II - PREDIS 113-2018"/>
    <s v="PRESTAR LOS SERVICIOS PROFESIONALES PARA LA OPERACIÓN, PRESTACIÓN Y SEGUIMIENTO Y CUMPLIMIENTO DE LOS PROCEDIMIENTOS ADMINISTRATIVOS, OPERATIVOS Y PROGRAMÁTICOS DE LOS SERVICIOS SOCIALES DEL PROYECTO "/>
    <s v="Presentación de oferta"/>
    <s v="26/01/2018 12:25 PM (UTC -5 horas)"/>
    <n v="45100000"/>
    <s v="Proceso adjudicado y celebrado"/>
    <s v="LAURA KATERIN VARGAS PEÑA"/>
    <n v="456"/>
    <s v="CPS"/>
    <x v="1"/>
    <x v="1"/>
  </r>
  <r>
    <n v="104"/>
    <x v="19"/>
    <s v="FDLCB-CD-117-2018 SECOP II - PREDIS 114-2018"/>
    <s v="PRESTAR SUS SERVICIOS PROFESIONALES DE APOYO TÉCNICO PARA LAS ACTIVIDADES DE GESTIÓN DEL RIESGO DE LA LOCALIDAD DE CIUDAD BOLIVAR"/>
    <s v="Presentación de oferta"/>
    <s v="25/01/2018 11:52 PM (UTC -5 horas)"/>
    <n v="49500000"/>
    <s v="Proceso adjudicado y celebrado"/>
    <s v="LEONARDO FABIO QUINTERO LOPEZ"/>
    <n v="438"/>
    <s v="CPS"/>
    <x v="1"/>
    <x v="1"/>
  </r>
  <r>
    <n v="105"/>
    <x v="19"/>
    <s v="FDLCB-CD-118-2018 SECOP II - PREDIS 115-2018"/>
    <s v="PRESTACIÓN DE SERVICIOS ASISTENCIA ADMINISTRATIVA"/>
    <s v="Presentación de oferta"/>
    <s v="26/01/2018 11:25 AM (UTC -5 horas)"/>
    <n v="24200000"/>
    <s v="Proceso adjudicado y celebrado"/>
    <s v="JOHN ALEXANDER ROMERO ABRIL"/>
    <n v="412"/>
    <s v="CPS"/>
    <x v="1"/>
    <x v="1"/>
  </r>
  <r>
    <n v="106"/>
    <x v="19"/>
    <s v="FDLCB-CD-119-2018 SECOP II - PREDIS 116-2018"/>
    <s v="PRESTAR SUS SERVICIOS DE APOYO PARA REALIZAR OBLIGACIONES SECRETARIALES EN LAS DIFERENTES DEPENDENCIAS DE LA ALCALDÍA LOCAL DE CIUDAD BOLÍVAR"/>
    <s v="Presentación de oferta"/>
    <s v="25/01/2018 09:31 PM (UTC -5 horas)"/>
    <n v="25300000"/>
    <s v="Proceso adjudicado y celebrado"/>
    <s v="YOLANDA PATRICIA GARCÍA AVILA"/>
    <n v="451"/>
    <s v="CPS"/>
    <x v="1"/>
    <x v="1"/>
  </r>
  <r>
    <n v="107"/>
    <x v="19"/>
    <s v="FDLCB-CD-120-2018 SECOP II - PREDIS 117-2018"/>
    <s v="PRESTAR SUS SERVICIOS PERSONALES PARA APOYAR LA GESTIÓN LOCAL Y TERRITORIAL DE LOS TEMAS DE SEGURIDAD Y CONVIVENCIA CIUDADANA, EN EL MARCO DEL PLAN DE DESARROLLO 2017-2020"/>
    <s v="Presentación de oferta"/>
    <s v="25/01/2018 10:13 PM (UTC -5 horas)"/>
    <n v="18700000"/>
    <s v="Proceso adjudicado y celebrado"/>
    <s v="LISA FERNANDA SANCHEZ MONROY"/>
    <n v="449"/>
    <s v="CPS"/>
    <x v="1"/>
    <x v="1"/>
  </r>
  <r>
    <n v="108"/>
    <x v="19"/>
    <s v="FDLCB-CD-121-2018 SECOP II - PREDIS 118-2018"/>
    <s v="PRESTAR SUS SERVICIOS DE APOYO PARA REALIZAR OBLIGACIONES SECRETARIALES EN LA OFICINA GESTION NORMATIVA Y JURIDICA DE LA ALCALDÍA LOCAL DE CIUDAD BOLÍVAR."/>
    <s v="Presentación de oferta"/>
    <s v="26/01/2018 12:07 PM (UTC -5 horas)"/>
    <n v="25300000"/>
    <s v="Proceso adjudicado y celebrado"/>
    <s v="WEIMAR ANDRES VERGARA DIAZ"/>
    <n v="399"/>
    <s v="CPS"/>
    <x v="1"/>
    <x v="1"/>
  </r>
  <r>
    <n v="109"/>
    <x v="19"/>
    <s v="FDLCB-CD-122-2018 SECOP II - PREDIS 119-2018"/>
    <s v="PRESTAR SUS SERVICIOS PERSONALES PARA APOYAR LA GESTIÓN LOCAL Y TERRITORIAL DE LOS TEMAS DE SEGURIDAD Y CONVIVENCIA CIUDADANA"/>
    <s v="Presentación de oferta"/>
    <s v="26/01/2018 11:23 AM (UTC -5 horas)"/>
    <n v="18700000"/>
    <s v="Proceso adjudicado y celebrado"/>
    <s v="JULIANA VALENTINA AVENDAÑO VARGAS"/>
    <n v="475"/>
    <s v="CPS"/>
    <x v="1"/>
    <x v="1"/>
  </r>
  <r>
    <n v="110"/>
    <x v="19"/>
    <s v="FDLCB-CD-123-2018 SECOP II - PREDIS 120-2018"/>
    <s v="APOYAR TÉCNICAMENTE LAS DISTINTAS ETAPAS DE LOS PROCESOS DE COMPETENCIA DE LA ALCALDÍA LOCAL PARA LA DEPURACIÓN DE ACTUACIONES ADMINISTRATIVAS"/>
    <s v="Presentación de oferta"/>
    <s v="25/01/2018 11:19 PM (UTC -5 horas)"/>
    <n v="69300000"/>
    <s v="Proceso adjudicado y celebrado"/>
    <s v="DIANA JOHANA ALFONSO HERNÁNDEZ"/>
    <n v="406"/>
    <s v="CPS"/>
    <x v="1"/>
    <x v="1"/>
  </r>
  <r>
    <n v="111"/>
    <x v="19"/>
    <s v="FDLCB-CD-124-2018 SECOP II - PREDIS 121-2018"/>
    <s v="PRESTAR SERVICIOS PROFESIONALES DE APOYO AL ÁREA DE GESTION POLICIVA PARA ADELANTAR EL COBRO PERSUASIVO DE LAS ACTUACIONES ADMINISTRATIVAS DE LA ALCALDÍA LOCAL CIUDAD BOLÍVAR."/>
    <s v="Presentación de oferta"/>
    <s v="25/01/2018 11:32 PM (UTC -5 horas)"/>
    <n v="46200000"/>
    <s v="Proceso adjudicado y celebrado"/>
    <s v="JUAN CARLOS FRANCO CARRERO"/>
    <n v="407"/>
    <s v="CPS"/>
    <x v="1"/>
    <x v="1"/>
  </r>
  <r>
    <n v="112"/>
    <x v="19"/>
    <s v="FDLCB-CD-125-2018 SECOP II - PREDIS 122-2018"/>
    <s v="PRESTACIÓN DE SERVICIOS PARA LIQUIDACIÓN PROCESOS"/>
    <s v="Presentación de oferta"/>
    <s v="26/01/2018 01:48 PM (UTC -5 horas)"/>
    <n v="49500000"/>
    <s v="Proceso adjudicado y celebrado"/>
    <s v="CLARA ROCIO CRISTANCHO MUÑOZ"/>
    <n v="462"/>
    <s v="CPS"/>
    <x v="1"/>
    <x v="1"/>
  </r>
  <r>
    <n v="113"/>
    <x v="19"/>
    <s v="FDLCB-CD-126-2018 SECOP II - PREEDIS 123-2018"/>
    <s v="PRESTACIÓN DE SERVICIOS DE APOYO EN LA EJECUCIÓN DE ACTIVIDADES AUXILIARES DE OBRA CIVIL, QUE CONLLEVEN AL MEJORAMIENTO Y ADECUACIÓN DEL ESPACIO PÚBLICO DE LA LOCALIDAD DE CIUDAD BOLIVAR"/>
    <s v="Presentación de oferta"/>
    <s v="25/01/2018 11:48 PM (UTC -5 horas)"/>
    <n v="15400000"/>
    <s v="Proceso adjudicado y celebrado"/>
    <s v="MAICOL STIVEN BABATIVA PATIÑO"/>
    <n v="447"/>
    <s v="CPS"/>
    <x v="1"/>
    <x v="1"/>
  </r>
  <r>
    <n v="114"/>
    <x v="19"/>
    <s v="FDLCB-CD-127-2018 SECOP II - PREDIS 124-2018"/>
    <s v="APOYAR TÉCNICAMENTE LAS DISTINTAS ETAPAS DE LOS PROCESOS PARA LA DEPURACIÓN DE ACTUACIONES ADMINISTRATIVAS"/>
    <s v="Presentación de oferta"/>
    <s v="26/01/2018 09:57 AM (UTC -5 horas)"/>
    <n v="69300000"/>
    <s v="Proceso adjudicado y celebrado"/>
    <s v="CARLOS ARTURO SANTANA ANGEL"/>
    <n v="400"/>
    <s v="CPS"/>
    <x v="1"/>
    <x v="1"/>
  </r>
  <r>
    <n v="115"/>
    <x v="19"/>
    <s v="FDLCB-CD-128-2018 SECOP II - PREDIS 125-2018"/>
    <s v="PRESTAR SUS SERVICIOS PROFESIONALES , PARA FORTALECER LA ETAPA POSTCONTRACTUAL DE LOS PROCESOS DE ADQUISICIÓN DE BIENES Y SERVICIOS"/>
    <s v="Presentación de oferta"/>
    <s v="26/01/2018 12:48 PM (UTC -5 horas)"/>
    <n v="49500000"/>
    <s v="Proceso adjudicado y celebrado"/>
    <s v="CARLOS JULIO SABOGAL PORRAS "/>
    <n v="439"/>
    <s v="CPS"/>
    <x v="1"/>
    <x v="1"/>
  </r>
  <r>
    <n v="116"/>
    <x v="19"/>
    <s v="FDLCB-129-2018 SECOP II - PREDIS 126-2018"/>
    <s v="PRESTAR SUS SERVICIOS DE APOYO PARA REALIZAR OBLIGACIONES SECRETARIALES EN LAS DIFERENTES DEPENDENCIAS DE LA ALCALDÍA LOCAL DE CIUDAD BOLÍVAR"/>
    <s v="Presentación de oferta"/>
    <s v="26/01/2018 04:51 PM (UTC -5 horas)"/>
    <n v="25300000"/>
    <s v="Proceso adjudicado y celebrado"/>
    <s v="SINDY LORENA GONZÁLEZ MOLANO"/>
    <n v="464"/>
    <s v="CPS"/>
    <x v="1"/>
    <x v="1"/>
  </r>
  <r>
    <n v="117"/>
    <x v="19"/>
    <s v="FDLCB-CD-130-2018 SECOP II - PREDIS 127-2018"/>
    <s v="PRESTAR LOS SERVICIOS PROFESIONALES PARA LA OPERACIÓN, SEGUIMIENTO Y CUMPLIMIENTO DE LOS PROCESOS Y PROCEDIMIENTOS DEL SERVICIO SOCIAL APOYO ECONÓMICO TIPO C"/>
    <s v="Presentación de oferta"/>
    <s v="26/01/2018 07:48 AM (UTC -5 horas)"/>
    <n v="47300000"/>
    <s v="Proceso adjudicado y celebrado"/>
    <s v="CARLOS ENRIQUE TRUJILLO BENAVIDES"/>
    <n v="440"/>
    <s v="CPS"/>
    <x v="1"/>
    <x v="1"/>
  </r>
  <r>
    <n v="118"/>
    <x v="19"/>
    <s v="FDLCB-CD-131-2018 SECOP II - PREDIS 128-2018"/>
    <s v="PRESTAR SERVICIOS PROFESIONALES PARA ADMINISTRACIÓN GALERÍA EL PERDOMO"/>
    <s v="Presentación de oferta"/>
    <s v="26/01/2018 12:21 PM (UTC -5 horas)"/>
    <n v="45100000"/>
    <s v="Proceso adjudicado y celebrado"/>
    <s v="DARIO ADOLFO GARCÍA MARTÍNEZ"/>
    <n v="446"/>
    <s v="CPS"/>
    <x v="1"/>
    <x v="1"/>
  </r>
  <r>
    <n v="119"/>
    <x v="19"/>
    <s v="FDLCB-CD-132-2018 SECIP II - PREDIS 129-2018"/>
    <s v="PRESTAR SUS SERVICIOS PROFESIONALES APOYAR TÉCNICAMENTE LAS DISTINTAS ETAPAS DE LOS PROCESOS DE COMPETENCIA DE LA ALCALDÍA LOCAL PARA LA DEPURACIÓN DE ACTUACIONES ADMINISTRATIVAS"/>
    <s v="Presentación de oferta"/>
    <s v="26/01/2018 12:42 PM (UTC -5 horas)"/>
    <n v="69300000"/>
    <s v="Proceso adjudicado y celebrado"/>
    <s v="EDISON ANGULO ARIAS"/>
    <n v="417"/>
    <s v="CPS"/>
    <x v="1"/>
    <x v="1"/>
  </r>
  <r>
    <n v="120"/>
    <x v="19"/>
    <s v="FDLCB-CD-133-2018 SECOP II - PREDIS 130.-2018"/>
    <s v="PRESTAR SUS SERVICIOS PROFESIONALES APOYAR TÉCNICAMENTE LAS DISTINTAS ETAPAS DE LOS PROCESOS DE COMPETENCIA DE LA ALCALDÍA LOCAL PARA LA DEPURACIÓN DE ACTUACIONES ADMINISTRATIVAS"/>
    <s v="Presentación de oferta"/>
    <s v="26/01/2018 12:38 PM (UTC -5 horas)"/>
    <n v="69300000"/>
    <s v="Proceso adjudicado y celebrado"/>
    <s v="JULIAN CAMILO PEREZ VELANDIA"/>
    <n v="458"/>
    <s v="CPS"/>
    <x v="1"/>
    <x v="1"/>
  </r>
  <r>
    <n v="121"/>
    <x v="19"/>
    <s v="FDLCB-CD-134-2018 SECOP II - PREDIS 131-2018"/>
    <s v="PRESTAR SUS SERVICIOS PROFESIONALES PARA APOYAR LA GESTIÓN Y EJECUCIÓN DE ACTIVIDADES Y ESTRATEGIAS DE COMUNICACIÓN DE LA ALCALDÍA LOCAL DE CIUDAD BOLÍVAR Y APOYAR LA COORDINACIÓN DE LAS RELACIONES CO"/>
    <s v="Presentación de oferta"/>
    <s v="26/01/2018 04:45 PM (UTC -5 horas)"/>
    <n v="57200000"/>
    <s v="Proceso adjudicado y celebrado"/>
    <s v="ADRIANA MARITZA GARAVITO GARCÍA"/>
    <n v="515"/>
    <s v="CPS"/>
    <x v="1"/>
    <x v="1"/>
  </r>
  <r>
    <n v="122"/>
    <x v="19"/>
    <s v="FDLCB-CD-135-2018 SECOP II - PREDIS 132-2018"/>
    <s v="CONDUCTOR VEHICULO LVIANO"/>
    <s v="Presentación de oferta"/>
    <s v="26/01/2018 08:10 AM (UTC -5 horas)"/>
    <n v="22000000"/>
    <s v="Proceso adjudicado y celebrado"/>
    <s v="HECTOR GRANADOS LINARES"/>
    <n v="420"/>
    <s v="CPS"/>
    <x v="1"/>
    <x v="1"/>
  </r>
  <r>
    <n v="123"/>
    <x v="19"/>
    <s v="FDLCB-CD-136-2018 SECOP II - PREDIS 133-2018"/>
    <s v="PRESTAR LOS SERVICIOS PROFESIONALES PARA LA OPERACIÓN, PRESTACIÓN Y SEGUIMIENTO Y CUMPLIMIENTO DE LOS PROCEDIMIENTOS ADMINISTRATIVOS, OPERATIVOS Y PROGRAMÁTICOS DE LOS SERVICIOS SOCIALES DEL PROYECTO "/>
    <s v="Presentación de oferta"/>
    <s v="26/01/2018 01:55 PM (UTC -5 horas)"/>
    <n v="45100000"/>
    <s v="Proceso adjudicado y celebrado"/>
    <s v="JHON FREDY MENDEZ SOLAQUE"/>
    <n v="396"/>
    <s v="CPS"/>
    <x v="1"/>
    <x v="1"/>
  </r>
  <r>
    <n v="124"/>
    <x v="19"/>
    <s v="FDLCB-CD-137-2018 SECOP II - PREDIS 134-2018"/>
    <s v="SERVICIOS PERSONALES COMO GESTOR DE SEGURIDAD Y CONVIVENCIA FDLCB"/>
    <s v="Presentación de oferta"/>
    <s v="26/01/2018 01:03 PM (UTC -5 horas)"/>
    <n v="18700000"/>
    <s v="Proceso adjudicado y celebrado"/>
    <s v="LINA FERNANDA VIGOYA AVILAN"/>
    <n v="435"/>
    <s v="CPS"/>
    <x v="1"/>
    <x v="1"/>
  </r>
  <r>
    <n v="125"/>
    <x v="19"/>
    <s v="FDLCB-CD-138-2018 SECOP II - PREDIS 135-2018"/>
    <s v="EL CONTRATISTA SE OBLIGA PARA CON LA ALCALDÍA LOCAL DE CIUDAD BOLIVAR A PRESTAR SUS SERVICIOS TECNICOS PARA APOYAR LA GESTION Y SEGUIMIENTO DE ACTIVIDADES ENFOCADAS A LA GESTION AMBIENTAL EXTERNA, ENC"/>
    <s v="Presentación de oferta"/>
    <s v="26/01/2018 01:19 PM (UTC -5 horas)"/>
    <n v="30800000"/>
    <s v="Proceso adjudicado y celebrado"/>
    <s v="OMAR ERNESTO GOMEZ DAVILA"/>
    <n v="413"/>
    <s v="CPS"/>
    <x v="1"/>
    <x v="1"/>
  </r>
  <r>
    <n v="126"/>
    <x v="19"/>
    <s v="DLCB-CD-139-2018 SECOP II - PREDIS 136-2018"/>
    <s v=": PRESTAR SUS SERVICIOS PROFESIONALES PARA LA EJECUCIÓN DE ACTIVIDADES DE APOYO EN EL FONDO DE DESARROLLO LOCAL PARA LA FORMULACIÓN Y SEGUIMIENTO DE PROYECTOS DE INFRAESTRUCTURA Y ESPACIO PUBLICO"/>
    <s v="Presentación de oferta"/>
    <s v="26/01/2018 12:54 PM (UTC -5 horas)"/>
    <n v="55000000"/>
    <s v="Proceso adjudicado y celebrado"/>
    <s v="RUDY VERDOOREN RUIZ"/>
    <n v="459"/>
    <s v="CPS"/>
    <x v="1"/>
    <x v="1"/>
  </r>
  <r>
    <n v="127"/>
    <x v="19"/>
    <s v="FDLCB-CD-140-2018 SECOP II - PREDIS 137-2018"/>
    <s v="EL CONTRATISTA SE OBLIGA CON EL FONDO DE DESARROLLO LOCAL DE CIUDAD BOLIVAR A PRESTAR SUS SERVICIOS PERSONALES PARA APOYAR LA GESTIÓN LOCAL Y TERRITORIAL DE LOS TEMAS DE SEGURIDAD Y CONVIVENCIA CIUDAD"/>
    <s v="Presentación de oferta"/>
    <s v="26/01/2018 01:32 PM (UTC -5 horas)"/>
    <n v="18700000"/>
    <s v="Proceso adjudicado y celebrado"/>
    <s v="JOSE ALEJANDRO TORRES CARDENAS"/>
    <n v="411"/>
    <s v="CPS"/>
    <x v="1"/>
    <x v="1"/>
  </r>
  <r>
    <n v="128"/>
    <x v="19"/>
    <s v="FDLCB-CD-141-2018 SECOP II - PREDIS 138-2018"/>
    <s v="PRESTACION DE SERVICIOS GESTOR"/>
    <s v="Presentación de oferta"/>
    <s v="26/01/2018 02:19 PM (UTC -5 horas)"/>
    <n v="18700000"/>
    <s v="Proceso adjudicado y celebrado"/>
    <s v="CRISTIAN CAMILO AYALA RODRIGUEZ"/>
    <n v="463"/>
    <s v="CPS"/>
    <x v="1"/>
    <x v="1"/>
  </r>
  <r>
    <n v="129"/>
    <x v="19"/>
    <s v="FDLCB-CD-142-2018 SECP II - PREDIS 139-2018"/>
    <s v="PRESTACION DE SERVICIOS TECNICOS ALMACEN"/>
    <s v="Presentación de oferta"/>
    <s v="26/01/2018 07:14 PM (UTC -5 horas)"/>
    <n v="30800000"/>
    <s v="Proceso adjudicado y celebrado"/>
    <s v="OMAR ENRIQUE CASTELLANOS BANDERA"/>
    <n v="480"/>
    <s v="CPS"/>
    <x v="1"/>
    <x v="1"/>
  </r>
  <r>
    <n v="130"/>
    <x v="19"/>
    <s v="FDLCB-CD-143-2018 SECOP II - PREDIS 140-2018"/>
    <s v="EL CONTRATISTA SE OBLIGA CON EL FONDO DE DESARROLLO LOCAL DE CIUDAD BOLIVAR A PRESTAR SUS SERVICIOS PERSONALES PARA APOYAR LA GESTIÓN LOCAL Y TERRITORIAL DE LOS TEMAS DE SEGURIDAD Y CONVIVENCIA CIUDAD"/>
    <s v="Presentación de oferta"/>
    <s v="26/01/2018 08:36 PM (UTC -5 horas)"/>
    <n v="18700000"/>
    <s v="Proceso adjudicado y celebrado"/>
    <s v="MARLYS PAOLA ALARCON LOZADA"/>
    <n v="502"/>
    <s v="CPS"/>
    <x v="1"/>
    <x v="1"/>
  </r>
  <r>
    <n v="131"/>
    <x v="19"/>
    <s v="FDLC-CD-144-2018 SECOP II - PREDIS 141-2018"/>
    <s v="PRESTAR SUS SERVICIOS COMO CONDUCTOR DE AUTOMOTOR DE MAQUINARIA "/>
    <s v="Presentación de oferta"/>
    <s v="26/01/2018 04:46 PM (UTC -5 horas)"/>
    <n v="23100000"/>
    <s v="Proceso adjudicado y celebrado"/>
    <s v="JOHN ALEXANDER GUTIERREZ MARTINEZ"/>
    <n v="493"/>
    <s v="CPS"/>
    <x v="1"/>
    <x v="1"/>
  </r>
  <r>
    <n v="132"/>
    <x v="19"/>
    <s v="FDLCB-CD-145-2018 SECOP II - PREDIS 142-2018"/>
    <s v="PRESTAR SUS SERVICIOS PROFESIONALES APOYAR TÉCNICAMENTE LAS DISTINTAS ETAPAS DE LOS PROCESOS DE COMPETENCIA DE LA ALCALDÍA LOCAL PARA LA DEPURACIÓN DE ACTUACIONES ADMINISTRATIVAS"/>
    <s v="Presentación de oferta"/>
    <s v="26/01/2018 07:41 PM (UTC -5 horas)"/>
    <n v="69300000"/>
    <s v="Proceso adjudicado y celebrado"/>
    <s v="FABIAN LEONARDO RIAÑO VANEGAS "/>
    <n v="486"/>
    <s v="CPS"/>
    <x v="1"/>
    <x v="1"/>
  </r>
  <r>
    <n v="133"/>
    <x v="19"/>
    <s v="FDLCB-CD-146-2018 SECOP II - PREDIS 143-2018"/>
    <s v="EL CONTRATISTA SE OBLIGA CON EL FONDO DE DESARROLLO LOCAL DE CIUDAD BOLIVAR A PRESTAR SUS SERVICIOS PERSONALES PARA APOYAR LA GESTIÓN LOCAL Y TERRITORIAL DE LOS TEMAS DE SEGURIDAD Y CONVIVENCIA CIUDAD"/>
    <s v="Presentación de oferta"/>
    <s v="26/01/2018 03:02 PM (UTC -5 horas)"/>
    <n v="18700000"/>
    <s v="Proceso adjudicado y celebrado"/>
    <s v="KIMBERLY ESTEFANIA BASTO FAJARDO"/>
    <n v="450"/>
    <s v="CPS"/>
    <x v="1"/>
    <x v="1"/>
  </r>
  <r>
    <n v="134"/>
    <x v="19"/>
    <s v="FDLCB-CD-147-2018 SECOP II - PREDIS 144-2018"/>
    <s v="AUXILIAR APOYO CDI"/>
    <s v="Presentación de oferta"/>
    <s v="26/01/2018 08:11 PM (UTC -5 horas)"/>
    <n v="23100000"/>
    <s v="Proceso adjudicado y celebrado"/>
    <s v="JOSE WILLIAM ANDRADE RODRIGUEZ"/>
    <n v="507"/>
    <s v="CPS"/>
    <x v="1"/>
    <x v="1"/>
  </r>
  <r>
    <n v="135"/>
    <x v="19"/>
    <s v="FDLCB-CD-148-2018 SECOP II - PREDIS 145-2018"/>
    <s v="PRESTAR SUS SERVICIOS PERSONALES PARA APOYAR LA GESTIÓN LOCAL Y TERRITORIAL DE LOS TEMAS DE SEGURIDAD Y CONVIVENCIA CIUDADANA, EN EL MARCO DEL PLAN DE DESARROLLO 2017-2020"/>
    <s v="Presentación de oferta"/>
    <s v="26/01/2018 06:23 PM (UTC -5 horas)"/>
    <n v="18700000"/>
    <s v="Proceso adjudicado y celebrado"/>
    <s v="HENRY ALVARO HERNANDEZ PACHON"/>
    <n v="488"/>
    <s v="CPS"/>
    <x v="1"/>
    <x v="1"/>
  </r>
  <r>
    <n v="136"/>
    <x v="19"/>
    <s v="FDLCB-CD-149-2018 SECOP II - PREDIS 146-2018"/>
    <s v="A PRESTAR SUS SERVICIOS PERSONALES PARA APOYAR LA GESTIÓN LOCAL Y TERRITORIAL DE LOS TEMAS DE SEGURIDAD Y CONVIVENCIA CIUDADANA, EN EL MARCO DEL PLAN DE DESARROLLO 2017-2020"/>
    <s v="Presentación de oferta"/>
    <s v="26/01/2018 07:00 PM (UTC -5 horas)"/>
    <n v="18700000"/>
    <s v="Proceso adjudicado y celebrado"/>
    <s v="DIANA MARCELA BOLIVAR PARADA"/>
    <n v="484"/>
    <s v="CPS"/>
    <x v="1"/>
    <x v="1"/>
  </r>
  <r>
    <n v="137"/>
    <x v="19"/>
    <s v="FDLCB-CD-150-2018OP II - PREDIS 147-2018"/>
    <s v="PRESTAR SUS SERVICIOS PROFESIONALES PARA APOYAR LA FORMULACIÓN, GESTIÓN Y SEGUIMIENTO DE ACTIVIDADES ENFOCADAS A LA GESTIÓN AMBIENTAL EXTERNA, ENCAMINADAS A LA MITIGACIÓN DE LOS DIFERENTES IMPACTOS AM"/>
    <s v="Presentación de oferta"/>
    <s v="26/01/2018 05:00 PM (UTC -5 horas)"/>
    <n v="46200000"/>
    <s v="Proceso adjudicado y celebrado"/>
    <s v="ANDRES FELIPE ARANA TRUJILLO"/>
    <n v="471"/>
    <s v="CPS"/>
    <x v="1"/>
    <x v="1"/>
  </r>
  <r>
    <n v="138"/>
    <x v="19"/>
    <s v="FDLCB-CD-151-2018 SECOP II - PREDIS 148-2018"/>
    <s v="APOYAR TÉCNICAMENTE LAS DISTINTAS ETAPAS DE LOS PROCESOS DE COMPETENCIA DE LA ALCALDÍA LOCAL PARA LA DEPURACIÓN DE ACTUACIONES ADMINISTRATIVAS"/>
    <s v="Presentación de oferta"/>
    <s v="26/01/2018 07:36 PM (UTC -5 horas)"/>
    <n v="69300000"/>
    <s v="Proceso adjudicado y celebrado"/>
    <s v="FANOR EDILSON CUBILLOS GOMEZ"/>
    <n v="482"/>
    <s v="CPS"/>
    <x v="1"/>
    <x v="1"/>
  </r>
  <r>
    <n v="139"/>
    <x v="19"/>
    <s v="FDLCB-CD-152-2018 SECOP II - PREDIS 149-2018"/>
    <s v="PRESTAR SUS SERVICIOS COMO CONDUCTOR DE AUTOMOTOR DE MAQUINARIA PESADA DE PROPIEDAD DEL FONDO DE DESARROLLO LOCAL"/>
    <s v="Presentación de oferta"/>
    <s v="26/01/2018 02:52 PM (UTC -5 horas)"/>
    <n v="23100000"/>
    <s v="Proceso adjudicado y celebrado"/>
    <s v="ISRAEL ORTIZ CAMPOS"/>
    <n v="448"/>
    <s v="CPS"/>
    <x v="1"/>
    <x v="1"/>
  </r>
  <r>
    <n v="140"/>
    <x v="19"/>
    <s v="FDLCB-CD-153-2018 SECOP II - PREDIS 150-2018"/>
    <s v="PRESTAR SUS SERVICIOS COMO CONDUCTOR DE AUTOMOTOR DE MAQUINARIA PESADA DE PROPIEDAD DEL FONDO DE DESARROLLO LOCAL"/>
    <s v="Presentación de oferta"/>
    <s v="26/01/2018 04:11 PM (UTC -5 horas)"/>
    <n v="23100000"/>
    <s v="Proceso adjudicado y celebrado"/>
    <s v="CARLOS HECTOR BEJARNO BEJARANO"/>
    <n v="461"/>
    <s v="CPS"/>
    <x v="1"/>
    <x v="1"/>
  </r>
  <r>
    <n v="141"/>
    <x v="19"/>
    <s v="FDLCB-CD-154-2018 SECOP II - PREDIS 151-2018"/>
    <s v="SERVICIOS COMO CONDUCTOR DE VOLQUETA DE PROPIEDAD DEL FONDO DE DESARROLLO LOCAL "/>
    <s v="Presentación de oferta"/>
    <s v="26/01/2018 04:28 PM (UTC -5 horas)"/>
    <n v="23100000"/>
    <s v="Proceso adjudicado y celebrado"/>
    <s v="ALDOD DIAZ SARMIENTO"/>
    <n v="469"/>
    <s v="CPS"/>
    <x v="1"/>
    <x v="1"/>
  </r>
  <r>
    <n v="142"/>
    <x v="19"/>
    <s v="FDLCB-CD-155-2018 SECOP II - PREDIS 152-2018"/>
    <s v="SERVICIOS COMO CONDUCTOR DE AUTOMOTOR DE MAQUINARIA PESADA DE PROPIEDAD DEL FONDO DE DESARROLLO LOCAL"/>
    <s v="Presentación de oferta"/>
    <s v="26/01/2018 06:33 PM (UTC -5 horas)"/>
    <n v="23100000"/>
    <s v="Proceso adjudicado y celebrado"/>
    <s v="EDGAR ENRIQUE VELASQUEZ DUARTE"/>
    <n v="489"/>
    <s v="CPS"/>
    <x v="1"/>
    <x v="1"/>
  </r>
  <r>
    <n v="143"/>
    <x v="19"/>
    <s v="FDLCB-CD-156-2018 SECOP II - PREDIS 153-2018"/>
    <s v="PRESTAR SUS SERVICIOS COMO CONDUCTOR DE VOLQUETA DE PROPIEDAD DEL FONDO DE DESARROLLO LOCAL "/>
    <s v="Presentación de oferta"/>
    <s v="26/01/2018 05:20 PM (UTC -5 horas)"/>
    <n v="23100000"/>
    <s v="Proceso adjudicado y celebrado"/>
    <s v="HEREMES FABIAN CARVAJAL RODRÓ"/>
    <n v="468"/>
    <s v="CPS"/>
    <x v="1"/>
    <x v="1"/>
  </r>
  <r>
    <n v="144"/>
    <x v="19"/>
    <s v="FDLCB-CD-157-2018 SECOP II - PREDIS 154-2018"/>
    <s v="PRESTAR SUS SERVICIOS COMO CONDUCTOR DE VOLQUETA DE PROPIEDAD DEL FONDO DE DESARROLLO LOCAL "/>
    <s v="Presentación de oferta"/>
    <s v="26/01/2018 07:17 PM (UTC -5 horas)"/>
    <n v="23100000"/>
    <s v="Proceso adjudicado y celebrado"/>
    <s v="CESAR AUGUSTO RODRÍGUEZ OVALLE"/>
    <n v="487"/>
    <s v="CPS"/>
    <x v="1"/>
    <x v="1"/>
  </r>
  <r>
    <n v="145"/>
    <x v="19"/>
    <s v="FDLCB-CD-158-2018 SECOP II - PREDIS 155-2018"/>
    <s v="PRESTAR SUS SERVICIOS COMO CONDUCTOR DE VOLQUETA DE PROPIEDAD DEL FONDO DE DESARROLLO LOCAL"/>
    <s v="Presentación de oferta"/>
    <s v="26/01/2018 07:45 PM (UTC -5 horas)"/>
    <n v="23100000"/>
    <s v="Proceso adjudicado y celebrado"/>
    <s v="CESAR AUGUSTO ALVARADO LOZANO"/>
    <n v="490"/>
    <s v="CPS"/>
    <x v="1"/>
    <x v="1"/>
  </r>
  <r>
    <n v="146"/>
    <x v="19"/>
    <s v="FDLCB-CD-159-2018 SECOP II - PREDIS 156-2018"/>
    <s v="PRESTAR SUS SERVICIOS PROFESIONALES DE APOYO PARA LA PROGRAMACIÓN, ORGANIZACIÓN Y REALIZACIÓN DE ACTIVIDADES QUE SE DESARROLLEN EN LA CASA DE LA CULTURA DE ARBORIZADORA BAJA UBICADA EN LA LOCALIDAD D"/>
    <s v="Presentación de oferta"/>
    <s v="26/01/2018 08:06 PM (UTC -5 horas)"/>
    <n v="46200000"/>
    <s v="Proceso adjudicado y celebrado"/>
    <s v="GINA KATHERINE SEGURA SMITH"/>
    <n v="514"/>
    <s v="CPS"/>
    <x v="1"/>
    <x v="1"/>
  </r>
  <r>
    <n v="147"/>
    <x v="19"/>
    <s v="FDLCB-CD-160-2018  SECOP II - PREDIS 157-2018"/>
    <s v="SERVICIOS PROFESIONALES APOYAR JURÍDICAMENTE DEPURACIÓN DE ACTUACIONES ADMINISTRATIVAS EN LA ALCALDÍA LOCAL. "/>
    <s v="Presentación de oferta"/>
    <s v="26/01/2018 03:54 PM (UTC -5 horas)"/>
    <n v="49500000"/>
    <s v="Proceso adjudicado y celebrado"/>
    <s v="ALVARO LEANDRO JIMENEZ"/>
    <n v="472"/>
    <s v="CPS"/>
    <x v="1"/>
    <x v="1"/>
  </r>
  <r>
    <n v="148"/>
    <x v="19"/>
    <s v="FDLCB-CD-160-2018  PREDIS "/>
    <s v="PRESTACIÒN DE SERVICIOS"/>
    <s v="Presentación de oferta"/>
    <m/>
    <n v="30800000"/>
    <s v="Proceso adjudicado y celebrado"/>
    <s v="JEFERSSON GONZÁLO GÓMEZ"/>
    <n v="519"/>
    <s v="CPS"/>
    <x v="1"/>
    <x v="1"/>
  </r>
  <r>
    <n v="149"/>
    <x v="19"/>
    <s v="FDLCB-CD-161-2018 SECOP II - PREDIS 158-2018"/>
    <s v="PRESTAR SUS SERVICIOS PROFESIONALES APOYAR TÉCNICAMENTE LAS DISTINTAS ETAPAS DE LOS PROCESOS DE COMPETENCIA DE LA ALCALDÍA LOCAL PARA LA DEPURACIÓN DE ACTUACIONES ADMINISTRATIVAS"/>
    <s v="Presentación de oferta"/>
    <s v="26/01/2018 07:16 PM (UTC -5 horas)"/>
    <n v="69300000"/>
    <s v="Proceso adjudicado y celebrado"/>
    <s v="MARIO ALBERTO PANTOJA VILLARREAL"/>
    <n v="485"/>
    <s v="CPS"/>
    <x v="1"/>
    <x v="1"/>
  </r>
  <r>
    <n v="150"/>
    <x v="19"/>
    <s v="FDLCB-CD-162-2018 SECOP II - PREDIS 159-2018"/>
    <s v="EL CONTRATISTA SE OBLIGA CON EL FONDO DE DESARROLLO LOCAL DE CIUDAD BOLIVAR A PRESTAR SUS SERVICIOS PERSONALES PARA APOYAR LA GESTIÓN LOCAL Y TERRITORIAL DE LOS TEMAS DE SEGURIDAD Y CONVIVENCIA CIUDAD"/>
    <s v="Presentación de oferta"/>
    <s v="26/01/2018 06:22 PM (UTC -5 horas)"/>
    <n v="18700000"/>
    <s v="Proceso adjudicado y celebrado"/>
    <s v="JONATHAN EDGARDO SANDOVAL HERRERA"/>
    <n v="478"/>
    <s v="CPS"/>
    <x v="1"/>
    <x v="1"/>
  </r>
  <r>
    <n v="0"/>
    <x v="19"/>
    <s v="FDLCB-CD-163-2018"/>
    <s v="PRESTACIÓN DE SERVICIOS TECNICOS EN ACTIVIDADES AUXILIARES DE OBRA CIVIL, QUE CONLLEVEN AL MEJORAMIENTO Y ADECUACIÓN DEL ESPACIO PÚBLICO DE LA LOCALIDAD DE CIUDAD BOLIVAR"/>
    <s v="Presentación de oferta"/>
    <s v="26/01/2018 09:33 PM (UTC -5 horas)"/>
    <n v="0"/>
    <s v="Proceso adjudicado y celebrado"/>
    <s v="SIN ADJUDICAR"/>
    <s v="N/A"/>
    <s v="N/A"/>
    <x v="0"/>
    <x v="0"/>
  </r>
  <r>
    <n v="151"/>
    <x v="19"/>
    <s v="FDLCB-CD-164-2018 SECOP II - PREDIS 161-2018"/>
    <s v="PRESTAR SUS SERVICIOS PROFESIONALES PARA APOYAR JURIDICAMENTE LA EJECUCION DE LAS ACCIONES REQUERIDAS PARA LA DEPURACION DE LAS ACTUACIONES ADMINISTRATIVAS QUE CURSAN EN LA ALCALDIA LOCAL"/>
    <s v="Presentación de oferta"/>
    <s v="26/01/2018 07:55 PM (UTC -5 horas)"/>
    <n v="49500000"/>
    <s v="Proceso adjudicado y celebrado"/>
    <s v="OSCAR GERMAN PULIDO SALAMANCA"/>
    <n v="491"/>
    <s v="CPS"/>
    <x v="1"/>
    <x v="1"/>
  </r>
  <r>
    <n v="152"/>
    <x v="19"/>
    <s v="FDLCB-CD-165-2018 SECOP II - PREDIS 162-2018"/>
    <s v="PRESTAR SUS SERVICIOS PROFESIONALES PARA APOYAR JURÍDICAMENTE LA EJECUCIÓN DE LAS ACCIONES REQUERIDAS PARA LA DEPURACIÓN DE LAS ACTUACIONES ADMINISTRATIVAS QUE CURSAN EN LA ALCALDÍA LOCAL"/>
    <s v="Presentación de oferta"/>
    <s v="26/01/2018 07:00 PM (UTC -5 horas)"/>
    <n v="49500000"/>
    <s v="Proceso adjudicado y celebrado"/>
    <s v="OSCAR ANDRES HUERTAS MERCHAN"/>
    <n v="513"/>
    <s v="CPS"/>
    <x v="1"/>
    <x v="1"/>
  </r>
  <r>
    <n v="153"/>
    <x v="19"/>
    <s v="FDLCB-CD-166-2018 SECOP II - PREDIS 163-2018"/>
    <s v="EL CONTRATISTA SE OBLIGA CON EL FONDO DE DESARROLLO LOCAL DE CIUDAD BOLIVAR A PRESTAR SUS SERVICIOS PERSONALES PARA APOYAR LA GESTIÓN LOCAL Y TERRITORIAL DE LOS TEMAS DE SEGURIDAD Y CONVIVENCIA CIUDAD"/>
    <s v="Presentación de oferta"/>
    <s v="26/01/2018 04:27 PM (UTC -5 horas)"/>
    <n v="18700000"/>
    <s v="Proceso adjudicado y celebrado"/>
    <s v="ANDRES FELIPE GONZALEZ OSORIO "/>
    <n v="476"/>
    <s v="CPS"/>
    <x v="1"/>
    <x v="1"/>
  </r>
  <r>
    <n v="154"/>
    <x v="19"/>
    <s v="FDLCB-CD-166-2018 PREDIS "/>
    <s v="PRESTACIÒN DE SERVICIOS PROFESIONALES"/>
    <s v="Presentación de oferta"/>
    <m/>
    <n v="49500000"/>
    <s v="Proceso adjudicado y celebrado"/>
    <s v="ISRAEL ANDRES RODRIGUEZ PIRAJAN"/>
    <n v="521"/>
    <s v="CPS"/>
    <x v="1"/>
    <x v="1"/>
  </r>
  <r>
    <n v="155"/>
    <x v="19"/>
    <s v="FDLCB-CD-167-2018 SECOP II - PREDIS 164 -2018"/>
    <s v="PRESTAR SUS SERVICIOS PROFESIONALES APOYAR TÉCNICAMENTE LAS DISTINTAS ETAPAS DE LOS PROCESOS DE COMPETENCIA DE LA ALCALDÍA LOCAL PARA LA DEPURACIÓN DE ACTUACIONES ADMINISTRATIVAS"/>
    <s v="Presentación de oferta"/>
    <s v="26/01/2018 07:29 PM (UTC -5 horas)"/>
    <n v="69300000"/>
    <s v="Proceso adjudicado y celebrado"/>
    <s v="ROLANDO ESTEBAN CRUZ ACOSTA"/>
    <n v="481"/>
    <s v="CPS"/>
    <x v="1"/>
    <x v="1"/>
  </r>
  <r>
    <n v="156"/>
    <x v="19"/>
    <s v="FDLCB-168-2018 SECOP II - PREDIS 165-2018"/>
    <s v="CONDUCTOR VOLQUETA"/>
    <s v="Presentación de oferta"/>
    <s v="26/01/2018 09:00 PM (UTC -5 horas)"/>
    <n v="23100000"/>
    <s v="Proceso adjudicado y celebrado"/>
    <s v="JIMMY ALEXANDER PALACIOS"/>
    <n v="512"/>
    <s v="CPS"/>
    <x v="1"/>
    <x v="1"/>
  </r>
  <r>
    <n v="0"/>
    <x v="19"/>
    <s v="FDLCB-CD-169-2018"/>
    <s v="PRESTACIÓN DE SERVICIOS PROFESIONALES AL FONDO DE DESARROLLO LOCAL DE CIUDAD BOLIVAR PARA LA REVISION TECNICA Y APOYAR EN GENERAL LAS GESTIONES INHERENTES A LOS PAGOS Y LIQUIDACIONES DE CONTRATOS"/>
    <s v="Presentación de oferta"/>
    <s v="26/01/2018 09:49 PM (UTC -5 horas)"/>
    <n v="0"/>
    <s v="Proceso adjudicado y celebrado"/>
    <s v="SIN ADJUDICAR"/>
    <s v="N/A"/>
    <s v="N/A"/>
    <x v="0"/>
    <x v="0"/>
  </r>
  <r>
    <n v="157"/>
    <x v="19"/>
    <s v="FDLCB-CD-170-2018 SECOP II - PREDIS 167 -2018"/>
    <s v="PRESTAR SUS SERVICIOS COMO CONDUCTOR DE AUTOMOTOR DE MAQUINARIA PESADA DE PROPIEDAD DEL FONDO DE DESARROLLO LOCAL PARA LA REALIZACIÓN DE LABORES DE MANTENIMIENTO DE LA MALLA VIAL Y LAS ZONAS PÚBLICAS "/>
    <s v="Presentación de oferta"/>
    <s v="26/01/2018 07:34 PM (UTC -5 horas)"/>
    <n v="23100000"/>
    <s v="Proceso adjudicado y celebrado"/>
    <s v="DOMINGO CANGREJO VIASUS"/>
    <n v="508"/>
    <s v="CPS"/>
    <x v="1"/>
    <x v="1"/>
  </r>
  <r>
    <n v="158"/>
    <x v="19"/>
    <s v="fdlcb-cd-171-2018 SECOP II - PREDIS 168 -2018"/>
    <s v="PRESTAR SUS SERVICIOS PERSONALES PARA APOYAR LA GESTIÓN LOCAL Y TERRITORIAL DE LOS TEMAS DE SEGURIDAD Y CONVIVENCIA CIUDADANA, EN EL MARCO DEL PLAN DE DESARROLLO 2017-2020."/>
    <s v="Presentación de oferta"/>
    <s v="26/01/2018 09:43 PM (UTC -5 horas)"/>
    <n v="18700000"/>
    <s v="Proceso adjudicado y celebrado"/>
    <s v="FRANCYNETH VACA RAMIREZ"/>
    <n v="523"/>
    <s v="CPS"/>
    <x v="1"/>
    <x v="1"/>
  </r>
  <r>
    <n v="159"/>
    <x v="19"/>
    <s v="FDLCB-CD-172-2018 SECOP II - PREDIS 169 -2018"/>
    <s v="EL CONTRATISTA SE OBLIGA CON EL FONDO DE DESARROLLO LOCAL DE CIUDAD BOLIVAR A PRESTAR SUS SERVICIOS PERSONALES PARA APOYAR LA GESTIÓN LOCAL Y TERRITORIAL DE LOS TEMAS DE SEGURIDAD Y CONVIVENCIA CIUDAD"/>
    <s v="Presentación de oferta"/>
    <s v="26/01/2018 06:58 PM (UTC -5 horas)"/>
    <n v="18700000"/>
    <s v="Proceso adjudicado y celebrado"/>
    <s v="VICTOR MANUEL CARRILLO CAICEDO"/>
    <n v="479"/>
    <s v="CPS"/>
    <x v="1"/>
    <x v="1"/>
  </r>
  <r>
    <n v="160"/>
    <x v="19"/>
    <s v="FDLCB-CD-173-2018 SECOP II - PREDIS 170 -2018"/>
    <s v="PRESTAR SUS SERVICIOS TECNICOS PARA APOYAR LA GESTION Y SEGUIMIENTO DE ACTIVIDADES ENFOCADAS A LA GESTION AMBIENTAL EXTERNA, ENCAMINADAS A LA MITIGACION DE LOS DIFERENTES IMPACTOS AMBIENTALES Y LA CON"/>
    <s v="Presentación de oferta"/>
    <s v="26/01/2018 08:05 PM (UTC -5 horas)"/>
    <n v="30800000"/>
    <s v="Proceso adjudicado y celebrado"/>
    <s v="PAOLA ANDREA GUTIERREZ RIVEROS"/>
    <n v="506"/>
    <s v="CPS"/>
    <x v="1"/>
    <x v="1"/>
  </r>
  <r>
    <n v="0"/>
    <x v="19"/>
    <s v="FDLCB-CD-174-2018"/>
    <s v="PRESTAR LOS SERVICIOS TÉCNICOS PARA LA OPERACIÓN, SEGUIMIENTO Y CUMPLIMIENTO DE LOS PROCESOS Y PROCEDIMIENTOS DEL SERVICIO SOCIAL APOYOS PARA LA SEGURIDAD ECONÓMICA TIPO C"/>
    <s v="Presentación de oferta"/>
    <s v="26/01/2018 05:19 PM (UTC -5 horas)"/>
    <n v="0"/>
    <s v="Proceso en evaluación y observaciones"/>
    <s v="SIN ADJUDICAR"/>
    <s v="N/A"/>
    <s v="N/A"/>
    <x v="0"/>
    <x v="0"/>
  </r>
  <r>
    <n v="161"/>
    <x v="19"/>
    <s v="FDLCB-CD-175-2018 SECOP II - PREDIS 172 -2018"/>
    <s v="PRESTAR SUS SERVICIOS PROFESIONALES PARA LA EJECUCIÓN DE ACTIVIDADES DE APOYO EN EL FONDO DE DESARROLLO LOCAL PARA LA FORMULACIÓN Y SEGUIMIENTO DE PROYECTOS DE INFRAESTRUCTURA Y ESPACIO PUBLICO."/>
    <s v="Presentación de oferta"/>
    <s v="26/01/2018 08:19 PM (UTC -5 horas)"/>
    <n v="51700000"/>
    <s v="Proceso adjudicado y celebrado"/>
    <s v="CESAR ALFREDO VALENCIA CELIS"/>
    <n v="503"/>
    <s v="CPS"/>
    <x v="1"/>
    <x v="1"/>
  </r>
  <r>
    <n v="162"/>
    <x v="19"/>
    <s v="FDLCB-CD-176-2018 SECOP II - PREDIS 173 -2018"/>
    <s v="PRESTAR SUS SERVICIOS COMO CONDUCTOR DE AUTOMOTOR DE MAQUINARIA PESADA DE PROPIEDAD DEL FONDO DE DESARROLLO LOCAL PARA LA REALIZACIÓN DE LABORES DE MANTENIMIENTO DE LA MALLA VIAL Y LAS ZONAS PÚBLICAS "/>
    <s v="Presentación de oferta"/>
    <s v="26/01/2018 08:05 PM (UTC -5 horas)"/>
    <n v="23100000"/>
    <s v="Proceso adjudicado y celebrado"/>
    <s v="FLORESMIRO SEGURA MORA"/>
    <n v="500"/>
    <s v="CPS"/>
    <x v="1"/>
    <x v="1"/>
  </r>
  <r>
    <n v="163"/>
    <x v="19"/>
    <s v="FDLCB-CD-177-2018 SECOP II - PREDIS 174 -2018"/>
    <s v="CONDUCTOR VOLQUETA"/>
    <s v="Presentación de oferta"/>
    <s v="26/01/2018 07:40 PM (UTC -5 horas)"/>
    <n v="23100000"/>
    <s v="Proceso adjudicado y celebrado"/>
    <s v="LUIS ALFONSO BERNAL VIGOYA"/>
    <n v="483"/>
    <s v="CPS"/>
    <x v="1"/>
    <x v="1"/>
  </r>
  <r>
    <n v="164"/>
    <x v="19"/>
    <s v="FDLCB-CD-177-2018 PREDIS"/>
    <s v="PRESTACIÒN DE SERVICIOS"/>
    <s v="Presentación de oferta"/>
    <s v="26/01/2018 07:40 PM (UTC -5 horas)"/>
    <n v="23430000"/>
    <s v="Proceso adjudicado y celebrado"/>
    <s v="JORGE EDUARDO BOHORQUES"/>
    <n v="505"/>
    <s v="CPS"/>
    <x v="1"/>
    <x v="1"/>
  </r>
  <r>
    <n v="165"/>
    <x v="19"/>
    <s v="FDLCB-CD-178-2018 SECOP II - PREDIS 175 -2018"/>
    <s v="CONDUCTOR VEHICULO LIVIANO "/>
    <s v="Presentación de oferta"/>
    <s v="26/01/2018 08:08 PM (UTC -5 horas)"/>
    <n v="22000000"/>
    <s v="Proceso adjudicado y celebrado"/>
    <s v="CARLOS ANDRES RUIZ SANCHEZ"/>
    <n v="499"/>
    <s v="CPS"/>
    <x v="1"/>
    <x v="1"/>
  </r>
  <r>
    <n v="0"/>
    <x v="19"/>
    <s v="FDLCB-CD-179-2018 SECOP II "/>
    <s v="CONDUCTOR MAQUINARIA"/>
    <s v="Presentación de oferta"/>
    <s v="26/01/2018 06:20 PM (UTC -5 horas)"/>
    <n v="0"/>
    <s v="Proceso en evaluación y observaciones"/>
    <s v="SIN ADJUDICAR"/>
    <s v="N/A"/>
    <s v="N/A"/>
    <x v="0"/>
    <x v="0"/>
  </r>
  <r>
    <n v="166"/>
    <x v="19"/>
    <s v="FDLCB-CD-179-2018 PREDIS - SECOP II  059-2018"/>
    <s v="SERVICIOS PROFESIONALES APOYAR JURIDICAMENTE EJECUCIÓN ACCIONES REQUERIDAS PARA LA DEPURACIÓN DE ACTUACIONES ADMINISTRATIVAS QUE CURSAN EN LA ALCALDÍA LOCAL. "/>
    <s v="Presentación de oferta"/>
    <s v="25/01/2018 09:22 PM (UTC -5 horas)"/>
    <n v="49500000"/>
    <s v="Proceso adjudicado y celebrado"/>
    <s v="WILLIAM FELIPE ORDUZ ANDONOFF"/>
    <n v="520"/>
    <s v="CPS"/>
    <x v="1"/>
    <x v="1"/>
  </r>
  <r>
    <n v="0"/>
    <x v="19"/>
    <s v="FDLCB-CD-180-2018"/>
    <s v="PRESTACION DE SERVICIOS APOYO ADMINISTRATIVO AREA JURIDICA"/>
    <s v="Presentación de oferta"/>
    <s v="26/01/2018 08:30 PM (UTC -5 horas)"/>
    <n v="0"/>
    <s v="Proceso en evaluación y observaciones"/>
    <s v="SIN ADJUDICAR"/>
    <s v="N/A"/>
    <s v="N/A"/>
    <x v="0"/>
    <x v="0"/>
  </r>
  <r>
    <n v="167"/>
    <x v="19"/>
    <s v="FDLCB-CD-181-2018"/>
    <s v="PRESTAR SUS SERVICIOS PROFESIONALES APOYAR TÉCNICAMENTE LAS DISTINTAS ETAPAS DE LOS PROCESOS DE COMPETENCIA DE LA ALCALDÍA LOCAL PARA LA DEPURACIÓN DE ACTUACIONES ADMINISTRATIVAS"/>
    <s v="Presentación de oferta"/>
    <s v="26/01/2018 06:30 PM (UTC -5 horas)"/>
    <n v="69300000"/>
    <s v="Proceso adjudicado y celebrado"/>
    <s v="FREDY ARMANDO MARTIN GUANTIVAR"/>
    <n v="474"/>
    <s v="CPS"/>
    <x v="1"/>
    <x v="1"/>
  </r>
  <r>
    <n v="0"/>
    <x v="19"/>
    <s v="FDLCB-CD-182-2018"/>
    <s v="PRESTAR SUS SERVICIOS PROFESIONALES PARA APOYAR JURIDICAMENTE LA EJECUCION DE LAS ACCIONES REQUERIDASPARA LA DEPURACION DE LAS ACTUACIONES ADMINISTRATIVAS QUE CURSAN EN LA ALCALDIA LOCAL"/>
    <s v="Presentación de oferta"/>
    <s v="26/01/2018 09:47 PM (UTC -5 horas)"/>
    <n v="0"/>
    <s v="Proceso adjudicado y celebrado"/>
    <s v="SIN ADJUDICAR"/>
    <s v="N/A"/>
    <s v="N/A"/>
    <x v="0"/>
    <x v="0"/>
  </r>
  <r>
    <n v="168"/>
    <x v="19"/>
    <s v="FDLCB-CD-183-2018 SECOP II - PREDIS 180  -2018"/>
    <s v="SERVICIOS PERSONALES PARA APOYAR COMO GESTOR DE SEGURIDAD Y CONVIVENCIA"/>
    <s v="Presentación de oferta"/>
    <s v="26/01/2018 08:11 PM (UTC -5 horas)"/>
    <n v="18700000"/>
    <s v="Proceso adjudicado y celebrado"/>
    <s v="MIREYA CANO MARTINEZ"/>
    <n v="510"/>
    <s v="CPS"/>
    <x v="1"/>
    <x v="1"/>
  </r>
  <r>
    <n v="169"/>
    <x v="19"/>
    <s v="FDLCB-CD-184-2018 SECOP II - PREDIS 178 -2018"/>
    <s v="PROFESIONAL FOCALIZADOR SUBSIDIO C"/>
    <s v="Presentación de oferta"/>
    <s v="26/01/2018 07:08 PM (UTC -5 horas)"/>
    <n v="45100000"/>
    <s v="Proceso adjudicado y celebrado"/>
    <s v="KAREN LISETH MORENO BAUTISTA"/>
    <n v="492"/>
    <s v="CPS"/>
    <x v="1"/>
    <x v="1"/>
  </r>
  <r>
    <n v="170"/>
    <x v="19"/>
    <s v="FDLCB-CD-185-2018 SECOP II - PREDIS 182  -2018"/>
    <s v="PRESTAR LOS SERVICIOS TÉCNICOS PARA LA OPERACIÓN, SEGUIMIENTO Y CUMPLIMIENTO DE LOS PROCESOS Y PROCEDIMIENTOS DEL SERVICIO SOCIAL APOYOS PARA LA SEGURIDAD ECONÓMICA TIPO C"/>
    <s v="Presentación de oferta"/>
    <s v="26/01/2018 06:47 PM (UTC -5 horas)"/>
    <n v="30800000"/>
    <s v="Proceso adjudicado y celebrado"/>
    <s v="SANDRA JEANNETTE BELTRAN GONZALEZ"/>
    <n v="473"/>
    <s v="CPS"/>
    <x v="1"/>
    <x v="1"/>
  </r>
  <r>
    <n v="171"/>
    <x v="19"/>
    <s v="FDLCB-CD-186-2018 SECOP II - PREDIS 183  -2018"/>
    <s v="SERVICIOS PERSONALES ADMINISTRATIVO Y ASISTENCIAL AL AREA DE JURIDICA – REGIMEN URBANISTICO DE LA LOCALIDAD (DESCONGESTION)"/>
    <s v="Presentación de oferta"/>
    <s v="26/01/2018 08:57 PM (UTC -5 horas)"/>
    <n v="23430000"/>
    <s v="Proceso adjudicado y celebrado"/>
    <s v="MARIA ELENA LOPEZ ALBA"/>
    <n v="517"/>
    <s v="CPS"/>
    <x v="1"/>
    <x v="1"/>
  </r>
  <r>
    <n v="172"/>
    <x v="19"/>
    <s v="FDLCB-CD-187-2018 SECOP II - PREDIS 184  -2018"/>
    <s v="PRESTAR SUS SERVICIOS PROFESIONALES PARA APOYAR LAS ACTIVIDADES DE GESTION DOCUMENTAL EN LA ALCALDIA LOCAL DE CIUDAD BOLIVAR."/>
    <s v="Presentación de oferta"/>
    <s v="26/01/2018 08:29 PM (UTC -5 horas)"/>
    <n v="49500000"/>
    <s v="Proceso adjudicado y celebrado"/>
    <s v="JOHN JAIRO ESCOBAR PÉREZ"/>
    <n v="501"/>
    <s v="CPS"/>
    <x v="1"/>
    <x v="1"/>
  </r>
  <r>
    <n v="173"/>
    <x v="19"/>
    <s v="FDLCB-CD-188-2018 SECOP II - PREDIS 185  -2018"/>
    <s v="NOTIFICADOR"/>
    <s v="Presentación de oferta"/>
    <s v="26/01/2018 11:05 PM (UTC -5 horas)"/>
    <n v="24200000"/>
    <s v="Proceso adjudicado y celebrado"/>
    <s v="JUAN CAMILO MOLINA"/>
    <n v="529"/>
    <s v="CPS"/>
    <x v="1"/>
    <x v="1"/>
  </r>
  <r>
    <n v="174"/>
    <x v="19"/>
    <s v="FDLCB-CD-189-2018 SECOP II - PREDIS 186  -2018"/>
    <s v="PRESTACIÓN DE SERVICIOS DE APOYO EN LA EJECUCIÓN DE ACTIVIDADES AUXILIARES DE OBRA CIVIL, "/>
    <s v="Presentación de oferta"/>
    <s v="26/01/2018 08:51 PM (UTC -5 horas)"/>
    <n v="15400000"/>
    <s v="Proceso adjudicado y celebrado"/>
    <s v="DUVAR STEVEN SABOGAL MORENO"/>
    <n v="509"/>
    <s v="CPS"/>
    <x v="1"/>
    <x v="1"/>
  </r>
  <r>
    <n v="175"/>
    <x v="19"/>
    <s v="FDLCB-CD-190-2018 SECOP II - PREDIS 187  -2018"/>
    <s v="SERVICIOS PROFESIONALES APOYAR JURÍDICAMENTE LA DEPURACIÓN DE LAS ACTUACIONES ADMINISTRATIVAS"/>
    <s v="Presentación de oferta"/>
    <s v="26/01/2018 09:31 PM (UTC -5 horas)"/>
    <n v="49500000"/>
    <s v="Proceso adjudicado y celebrado"/>
    <s v="MAURICIO CARDONA GARCÍA"/>
    <s v="524_x000a_527"/>
    <s v="CPS"/>
    <x v="1"/>
    <x v="1"/>
  </r>
  <r>
    <n v="176"/>
    <x v="19"/>
    <s v="FDLCB-CD-191-2018 SECOP II - PREDIS 188  -2018"/>
    <s v="CONDUCTOR MAQUINARIA"/>
    <s v="Presentación de oferta"/>
    <s v="26/01/2018 07:04 PM (UTC -5 horas)"/>
    <n v="23100000"/>
    <s v="Proceso adjudicado y celebrado"/>
    <s v="JOSE VICENTE TRUJILLO PEREZ"/>
    <n v="477"/>
    <s v="CPS"/>
    <x v="1"/>
    <x v="1"/>
  </r>
  <r>
    <n v="177"/>
    <x v="19"/>
    <s v="FDLCB-CD-191-2018 PREDIS"/>
    <s v="PRESTACIÒN DE SERVICIOS"/>
    <s v="Presentación de oferta"/>
    <s v="26/01/2018 07:04 PM (UTC -5 horas)"/>
    <n v="44000000"/>
    <s v="Proceso adjudicado y celebrado"/>
    <s v="MARIO ANTONIO OYOLA "/>
    <n v="528"/>
    <s v="CPS"/>
    <x v="1"/>
    <x v="1"/>
  </r>
  <r>
    <n v="0"/>
    <x v="19"/>
    <s v="FDLCB-CD-192-2018"/>
    <s v="SERVICIOS PROFESIONALES ABOGADO DEL FDLCB EN LIQUIDACIONES Y PAGOS"/>
    <s v="Presentación de oferta"/>
    <s v="26/01/2018 07:48 PM (UTC -5 horas)"/>
    <n v="0"/>
    <s v="Proceso adjudicado y celebrado"/>
    <s v="SIN ADJUDICAR"/>
    <s v="N/A"/>
    <s v="N/A"/>
    <x v="0"/>
    <x v="0"/>
  </r>
  <r>
    <n v="178"/>
    <x v="19"/>
    <s v="FDLCB-CD-193-2018 SECOP II - PREDIS 190  -2018"/>
    <s v=": PRESTAR SUS SERVICIOS COMO CONDUCTOR DE VOLQUETA DE PROPIEDAD DEL FONDO DE DESARROLLO LOCAL PARA LA REALIZACION DE LABORES DE MANTENIMIENTO DE LA MALLA VIAL Y LAS ZONAS PUBLICAS DE LA LOCALIDAD, ASI"/>
    <s v="Presentación de oferta"/>
    <s v="26/01/2018 08:31 PM (UTC -5 horas)"/>
    <n v="23100000"/>
    <s v="Proceso adjudicado y celebrado"/>
    <s v="OMAR ENRIQUE PEREZ MUTRILLO"/>
    <n v="504"/>
    <s v="CPS"/>
    <x v="1"/>
    <x v="1"/>
  </r>
  <r>
    <n v="0"/>
    <x v="19"/>
    <s v="FDLCB-CD-194-2018"/>
    <s v="PROFESIONAL SIG Y CALIDAD"/>
    <s v="Presentación de oferta"/>
    <s v="26/01/2018 10:54 PM (UTC -5 horas)"/>
    <n v="0"/>
    <s v="Proceso adjudicado y celebrado"/>
    <s v="SIN ADJUDICAR"/>
    <s v="N/A"/>
    <s v="N/A"/>
    <x v="0"/>
    <x v="0"/>
  </r>
  <r>
    <n v="179"/>
    <x v="19"/>
    <s v="FDLCB-CD-195-2018 SECOP II - PREDIS 192  -2018"/>
    <s v="NOTIFICADOR"/>
    <s v="Presentación de oferta"/>
    <s v="26/01/2018 08:59 PM (UTC -5 horas)"/>
    <n v="24200000"/>
    <s v="Proceso adjudicado y celebrado"/>
    <s v="RICARDO ALBERTO FIGUEROA CABANA"/>
    <n v="516"/>
    <s v="CPS"/>
    <x v="1"/>
    <x v="1"/>
  </r>
  <r>
    <n v="180"/>
    <x v="19"/>
    <s v="FDLCB-CD-196-2018 SECOP II - PREDIS 193  -2018"/>
    <s v="EL CONTRATISTA SE OBLIGA CON EL FONDO DE DESARROLLO LOCAL DE CIUDAD BOLIVAR A PRESTAR SUS SERVICIOS PERSONALES PARA APOYAR LA GESTIÓN LOCAL Y TERRITORIAL DE LOS TEMAS DE SEGURIDAD Y CONVIVENCIA CIUDAD"/>
    <s v="Presentación de oferta"/>
    <s v="26/01/2018 08:49 PM (UTC -5 horas)"/>
    <n v="18700000"/>
    <s v="Proceso adjudicado y celebrado"/>
    <s v="CRISTHIAN DAVID MEDINA MAYORGA"/>
    <n v="511"/>
    <s v="CPS"/>
    <x v="1"/>
    <x v="1"/>
  </r>
  <r>
    <n v="181"/>
    <x v="19"/>
    <s v="FDLCB-CD-197-2018 SECOP II - PREDIS 194  -2018"/>
    <s v="PRESTACIÓN DE SERVICIOS DE APOYO EN LA EJECUCIÓN DE ACTIVIDADES AUXILIARES DE OBRA CIVIL"/>
    <s v="Presentación de oferta"/>
    <s v="26/01/2018 09:20 PM (UTC -5 horas)"/>
    <n v="15400000"/>
    <s v="Proceso adjudicado y celebrado"/>
    <s v="CRISTHIAN LEONARDO CASTELBLANCO GUTÍERREZ"/>
    <n v="518"/>
    <s v="CPS"/>
    <x v="1"/>
    <x v="1"/>
  </r>
  <r>
    <n v="182"/>
    <x v="19"/>
    <s v="FDLCB-CD-198-2018 SECOP II - PREDIS 195  -2018"/>
    <s v="APOYAR ADMINISTRATIVA Y ASISTENCIALMENTE EL AREA DE JURIDICA – REGIMEN URBANISTICO DE LA LOCALIDAD EN EL MARCO DE UN PLAN DE DESCONGESTION. "/>
    <s v="Presentación de oferta"/>
    <s v="26/01/2018 10:13 PM (UTC -5 horas)"/>
    <n v="23430000"/>
    <s v="Proceso adjudicado y celebrado"/>
    <s v="JACQUELINE LUCELLY RUIZ ARENAS "/>
    <n v="531"/>
    <s v="CPS"/>
    <x v="1"/>
    <x v="1"/>
  </r>
  <r>
    <n v="183"/>
    <x v="19"/>
    <s v="FDLCB-CD-198-2018 PREDIS"/>
    <s v="PRESTACIÓN DE SERVICIOS"/>
    <s v="Presentación de oferta"/>
    <s v="26/01/2018 10:13 PM (UTC -5 horas)"/>
    <n v="49500000"/>
    <s v="Proceso adjudicado y celebrado"/>
    <s v="DENISSE NAGIVE TIBADUIZA"/>
    <n v="526"/>
    <s v="CPS"/>
    <x v="1"/>
    <x v="1"/>
  </r>
  <r>
    <n v="184"/>
    <x v="19"/>
    <s v="FDLCB-CD-199-2018 SECOP II - PREDIS 196  -2018"/>
    <s v="NOTIFICADOR "/>
    <s v="Presentación de oferta"/>
    <s v="26/01/2018 10:16 PM (UTC -5 horas)"/>
    <n v="24200000"/>
    <s v="Proceso adjudicado y celebrado"/>
    <s v="ROBERTO IVAN DUARTE RODRIGUEZ"/>
    <n v="530"/>
    <s v="CPS"/>
    <x v="1"/>
    <x v="1"/>
  </r>
  <r>
    <n v="185"/>
    <x v="19"/>
    <s v="FDLCB-CD-200-2018 SECOP II - PREDIS 197  -2018"/>
    <s v="PRESTAR SUS SERVICIOS PROFESIONALES APOYAR TÉCNICAMENTE LAS DISTINTAS ETAPAS DE LOS PROCESOS DE COMPETENCIA DE LA ALCALDÍA LOCAL PARA LA DEPURACIÓN DE ACTUACIONES ADMINISTRATIVAS"/>
    <s v="Presentación de oferta"/>
    <s v="26/01/2018 10:07 PM (UTC -5 horas)"/>
    <n v="69300000"/>
    <s v="Proceso adjudicado y celebrado"/>
    <s v="ANGELO RENATO GONZALEZ ACERO"/>
    <n v="522"/>
    <s v="CPS"/>
    <x v="1"/>
    <x v="1"/>
  </r>
  <r>
    <n v="0"/>
    <x v="19"/>
    <s v="FDLCB-CD-201-2018"/>
    <s v="GESTION AMBIENTAL PIGA"/>
    <s v="Presentación de oferta"/>
    <s v="26/01/2018 10:33 PM (UTC -5 horas)"/>
    <n v="0"/>
    <s v="Proceso adjudicado y celebrado"/>
    <s v="SIN ADJUDICAR"/>
    <s v="N/A"/>
    <s v="N/A"/>
    <x v="0"/>
    <x v="0"/>
  </r>
  <r>
    <n v="186"/>
    <x v="19"/>
    <s v="FDLCB-CD-203-2018."/>
    <s v="PRESTACIÓN DE SERVICIOS (PUBLICADO 2 VECES PERO SIN ADJUDICAR)"/>
    <s v="Presentación de oferta"/>
    <s v="03/08/2018 04:38 PM (UTC -5 horas)"/>
    <n v="22403333"/>
    <s v="Proceso adjudicado y celebrado"/>
    <m/>
    <s v="SIN"/>
    <s v="CPS"/>
    <x v="1"/>
    <x v="3"/>
  </r>
  <r>
    <n v="0"/>
    <x v="19"/>
    <s v="FDLCB-CD-204-2018"/>
    <s v="PRESTACIÓN DE SERVICIOS"/>
    <s v="Presentación de oferta"/>
    <s v="08/08/2018 04:27 PM (UTC -5 horas)"/>
    <n v="0"/>
    <s v="Proceso en evaluación y observaciones"/>
    <m/>
    <s v="SIN"/>
    <s v="CPS"/>
    <x v="1"/>
    <x v="3"/>
  </r>
  <r>
    <n v="187"/>
    <x v="19"/>
    <s v="FDLCB-CD-205-2018."/>
    <s v="PRESTACIÓN DE SERVICIOS"/>
    <s v="Presentación de oferta"/>
    <s v="13/08/2018 03:16 PM (UTC -5 horas)"/>
    <n v="23500000"/>
    <s v="Proceso adjudicado y celebrado"/>
    <s v="DIXON RICARDO CARRASCAL FRANCO"/>
    <n v="639"/>
    <s v="CPS"/>
    <x v="1"/>
    <x v="1"/>
  </r>
  <r>
    <n v="188"/>
    <x v="19"/>
    <s v="FDLCB-CD-206-2018"/>
    <s v="APOYAR LA GESTIÓN TÉCNICA Y ADMINISTRATIVA DE LA CASA DEL CONSUMIDOR DE LA LOCALIDAD DE CIUDAD BOLÍVAR PARA EL CONTROL Y VERIFICACIÓN DE REGLAMENTOS TÉCNICOS Y METROLOGÍA LEGAL"/>
    <s v="Presentación de oferta"/>
    <s v="13/08/2018 02:21 PM (UTC -5 horas)"/>
    <n v="21620000"/>
    <s v="Proceso adjudicado y celebrado"/>
    <s v="WILLIAM CAMILO GASTELBONDO MENDEZ"/>
    <n v="638"/>
    <s v="CPS"/>
    <x v="1"/>
    <x v="1"/>
  </r>
  <r>
    <n v="189"/>
    <x v="19"/>
    <s v="FDLCB-CD-207-2018"/>
    <s v="APOYAR ADMINISTRATIVA Y ASISTENCIALMENTE A LAS INSPECCIONES DE POLICÍA DE LA LOCALIDAD DE CIUDAD BOLÍVAR"/>
    <s v="Presentación de oferta"/>
    <s v="13/08/2018 04:26 PM (UTC -5 horas)"/>
    <n v="9350000"/>
    <s v="Proceso adjudicado y celebrado"/>
    <s v="MARIA ANGELICA RUBIO PEÑARETE"/>
    <n v="641"/>
    <s v="CPS"/>
    <x v="1"/>
    <x v="1"/>
  </r>
  <r>
    <n v="190"/>
    <x v="19"/>
    <s v="FDLCB-CD-208-2018"/>
    <s v="PRESTACIÓN DE SERVICIOS "/>
    <s v="Presentación de oferta"/>
    <s v="13/08/2018 06:03 PM (UTC -5 horas)"/>
    <n v="21620000"/>
    <s v="Proceso adjudicado y celebrado"/>
    <s v="GERMAN ARTURO MEDINA PIRAJAN"/>
    <n v="642"/>
    <s v="CPS"/>
    <x v="1"/>
    <x v="1"/>
  </r>
  <r>
    <n v="191"/>
    <x v="19"/>
    <s v="FDLCB-CD-209-2018"/>
    <s v="PRESTAR LOS SERVICIOS PROFESIONALES EN EL DESPACHO DE LA ALCALDÍA LOCAL DE CIUDAD BOLÍVAR PARA LA RESPUESTA EFECTIVA Y OPORTUNA A LOS REQUERIMIENTOS PRESENTADOS, REVISIÓN DE LAS ACTUACIONES, MANEJO DE"/>
    <s v="Presentación de oferta"/>
    <s v="14/08/2018 01:14 PM (UTC -5 horas)"/>
    <n v="21000000"/>
    <s v="Proceso adjudicado y celebrado"/>
    <s v="MIGUEL ANTONIO MORENO ANGULO"/>
    <n v="643"/>
    <s v="CPS"/>
    <x v="1"/>
    <x v="1"/>
  </r>
  <r>
    <n v="192"/>
    <x v="19"/>
    <s v="FDLCB-CD-210-2018"/>
    <s v="El contratista se obliga para con el Fondo de Desarrollo Local de Ciudad Bolívar a prestar sus servicios en la oficina de prensa de la Alcaldía Local de Ciudad Bolívar, en el diseño de piezas publicit"/>
    <s v="Presentación de oferta"/>
    <s v="14/08/2018 04:10 PM (UTC -5 horas)"/>
    <n v="21500000"/>
    <s v="Proceso adjudicado y celebrado"/>
    <s v="DANNY IBAÑEZ"/>
    <n v="646"/>
    <s v="CPS"/>
    <x v="1"/>
    <x v="1"/>
  </r>
  <r>
    <n v="193"/>
    <x v="19"/>
    <s v="FDLCB-CD-212-2018"/>
    <s v="PRESTACION DE SERVICIOS "/>
    <s v="Presentación de oferta"/>
    <s v="14/08/2018 08:49 AM (UTC -5 horas)"/>
    <n v="23500000"/>
    <s v="Proceso adjudicado y celebrado"/>
    <s v="ESMERALDA VELA QUINTERO"/>
    <n v="640"/>
    <s v="CPS"/>
    <x v="1"/>
    <x v="1"/>
  </r>
  <r>
    <n v="194"/>
    <x v="19"/>
    <s v="FDLCB-CD-213-2018"/>
    <s v="APOYAR ORIENTAR LIDERAR PROYECTOS, OBRAS Y ACTIVIDADES RELACIONADAS CON EL AREA DE INFRAESTRUCTURA Y ESPACIO PUBLICO DEL FDLCB"/>
    <s v="Presentación de oferta"/>
    <s v="14/08/2018 10:04 AM (UTC -5 horas)"/>
    <n v="34000000"/>
    <s v="Proceso adjudicado y celebrado"/>
    <s v="JUAN ALFREDO TORRES PRIETO"/>
    <n v="645"/>
    <s v="CPS"/>
    <x v="1"/>
    <x v="1"/>
  </r>
  <r>
    <n v="195"/>
    <x v="19"/>
    <s v="FDLCB-CD-215-2018"/>
    <s v="PRESTACIÓN DE SERVICIOS "/>
    <s v="Presentación de oferta"/>
    <s v="14/08/2018 03:43 PM (UTC -5 horas)"/>
    <n v="24500000"/>
    <s v="Proceso adjudicado y celebrado"/>
    <s v="JUAN PABLO MOJICA FRIEDE"/>
    <n v="647"/>
    <s v="CPS"/>
    <x v="1"/>
    <x v="1"/>
  </r>
  <r>
    <n v="196"/>
    <x v="19"/>
    <s v="FDLCB-CD-216-2018"/>
    <s v="APOYAR ADMINISTRATIVA Y ASISTENCIALMENTE A LAS INSPECCIONES DE POLICIA DE LA LOCALIDAD DE CIUDAD BOLÍVAR"/>
    <s v="Presentación de oferta"/>
    <s v="14/08/2018 05:06 PM (UTC -5 horas)"/>
    <n v="9350000"/>
    <s v="Proceso adjudicado y celebrado"/>
    <s v="JASBLEIDY ARBELAEZ ANGEL"/>
    <n v="648"/>
    <s v="CPS"/>
    <x v="1"/>
    <x v="1"/>
  </r>
  <r>
    <n v="197"/>
    <x v="19"/>
    <s v="FDLCB-CD-217-2018"/>
    <s v="El contratista se obliga para con el Despacho de la Alcaldía Local de Ciudad Bolívar a prestar sus servicios profesionales, en todo lo concerniente al manejo de las comunicaciones internas y externas "/>
    <s v="Presentación de oferta"/>
    <s v="14/08/2018 07:22 PM (UTC -5 horas)"/>
    <n v="26500000"/>
    <s v="Proceso adjudicado y celebrado"/>
    <s v="JOHN FREDY HERNANDEZ PEREZ"/>
    <n v="650"/>
    <s v="CPS"/>
    <x v="1"/>
    <x v="1"/>
  </r>
  <r>
    <n v="198"/>
    <x v="19"/>
    <s v="FDLCB-CD-218-2018"/>
    <s v="PRESTACIÓN DE SERVICIOS"/>
    <s v="Presentación de oferta"/>
    <s v="17/08/2018 12:14 PM (UTC -5 horas)"/>
    <n v="36000000"/>
    <s v="Proceso adjudicado y celebrado"/>
    <s v="JESUS DAVID DIAZ CAMPOS"/>
    <n v="651"/>
    <s v="CPS"/>
    <x v="1"/>
    <x v="1"/>
  </r>
  <r>
    <n v="199"/>
    <x v="19"/>
    <s v="FDLCB-CD-219-2018"/>
    <s v="PRESTACION DE SERVICIOS "/>
    <s v="Presentación de oferta"/>
    <s v="21/08/2018 03:42 PM (UTC -5 horas)"/>
    <n v="21500000"/>
    <s v="Proceso adjudicado y celebrado"/>
    <s v="DIANA MARÍA RODRIGUEZ ALAGUNA"/>
    <n v="652"/>
    <s v="CPS"/>
    <x v="1"/>
    <x v="1"/>
  </r>
  <r>
    <n v="200"/>
    <x v="19"/>
    <s v="FDLCB-CD-220-2018"/>
    <s v="APOYAR EL PROCESO DE RADICACIÓN, NOTIFICACIÓN Y ENTREGA DE LA CORRESPONDENCIA INTERNA Y EXTERNA "/>
    <s v="Presentación de oferta"/>
    <s v="22/08/2018 08:12 AM (UTC -5 horas)"/>
    <n v="10500000"/>
    <s v="Proceso adjudicado y celebrado"/>
    <s v="DARWIN ANDRES RICO GONZALEZ"/>
    <n v="653"/>
    <s v="CPS"/>
    <x v="1"/>
    <x v="1"/>
  </r>
  <r>
    <n v="201"/>
    <x v="19"/>
    <s v="FDLCB-CD-221-2018"/>
    <s v="PRESTAR SERVICIOS PROFESIONALES EN TEMAS AMBIENTALES (aparece adjudicado 2 veces)"/>
    <s v="Presentación de oferta"/>
    <s v="23/08/2018 03:21 PM (UTC -5 horas)"/>
    <n v="25500000"/>
    <s v="Proceso adjudicado y celebrado"/>
    <s v="WILLIAM FERNANDO PACHECO GONZÁLEZ"/>
    <n v="654"/>
    <s v="CPS"/>
    <x v="1"/>
    <x v="1"/>
  </r>
  <r>
    <n v="202"/>
    <x v="19"/>
    <s v="FDLCB-CD-222-2018"/>
    <s v="ABOGADO CONTRAVENCIONES Y QUERELLAS INSPECCIONES DE POLICÍA CIUDAD BOLÍVAR"/>
    <s v="Presentación de oferta"/>
    <s v="27/08/2018 11:46 AM (UTC -5 horas)"/>
    <n v="23500000"/>
    <s v="Proceso adjudicado y celebrado"/>
    <s v="LEIDYJURANY PINILLA REYES"/>
    <n v="656"/>
    <s v="CPS"/>
    <x v="1"/>
    <x v="1"/>
  </r>
  <r>
    <n v="203"/>
    <x v="19"/>
    <s v="FDLCB-CD-223-2018"/>
    <s v="PRESTAR SUS SERVICIOS PROFESIONALES PARA DESARROLLAR TODAS LAS ACTIVIDADES CONCERNIENTES A LA CONSECUCIÓN DE BIENES Y SERVICIOS PARA LA LOCALIDAD DE CIUDAD BOLÍVAR"/>
    <s v="Presentación de oferta"/>
    <s v="06/09/2018 06:55 AM (UTC -5 horas)"/>
    <n v="25500000"/>
    <s v="Proceso adjudicado y celebrado"/>
    <s v="CAROL BANESSA GÓMEZ GUAVITA"/>
    <n v="662"/>
    <s v="CPS"/>
    <x v="1"/>
    <x v="1"/>
  </r>
  <r>
    <n v="204"/>
    <x v="19"/>
    <s v="FDLCB-CD-224-2018"/>
    <s v="PRESTACIÓN DE SERVICIOS PROFESIONALES AL ÁREA DE GESTIÓN DE DESARROLLO LOCAL, PARA COADYUDAR EL PROCESO DE DEPURACIÓN DE OBLIGACIONES POR PAGAR "/>
    <s v="Presentación de oferta"/>
    <s v="06/09/2018 07:24 AM (UTC -5 horas)"/>
    <n v="23500000"/>
    <s v="Proceso adjudicado y celebrado"/>
    <s v="ANDREA CASALLAS RODRIGUEZ"/>
    <n v="663"/>
    <s v="CPS"/>
    <x v="1"/>
    <x v="1"/>
  </r>
  <r>
    <n v="205"/>
    <x v="19"/>
    <s v="FDLCB-CD-225-2018"/>
    <s v="PRESTACION DE SERVICIOS "/>
    <s v="Presentación de oferta"/>
    <s v="07/09/2018 01:33 PM (UTC -5 horas)"/>
    <n v="25500000"/>
    <s v="Proceso adjudicado y celebrado"/>
    <s v="CARLOS ANDRÉS PINEDO MENESES"/>
    <n v="665"/>
    <s v="CPS"/>
    <x v="1"/>
    <x v="1"/>
  </r>
  <r>
    <n v="206"/>
    <x v="19"/>
    <s v="FDLCB-CD-226-2018"/>
    <s v="APOYO JURÍDICO A INSPECCIONES DE POLICÍA "/>
    <s v="Presentación de oferta"/>
    <s v="07/09/2018 01:11 PM (UTC -5 horas)"/>
    <n v="18800000"/>
    <s v="Proceso adjudicado y celebrado"/>
    <s v="NATALIA ALEJANDRA DIAZ NIETO"/>
    <n v="666"/>
    <s v="CPS"/>
    <x v="1"/>
    <x v="1"/>
  </r>
  <r>
    <n v="207"/>
    <x v="19"/>
    <s v="FDLCB-CD-227-2018"/>
    <s v="PRESTACIÓN DE SERVICIOS"/>
    <s v="Presentación de oferta"/>
    <s v="07/09/2018 03:52 PM (UTC -5 horas)"/>
    <n v="23500000"/>
    <s v="Proceso adjudicado y celebrado"/>
    <s v="CIELO MIREYA BURGOS CAMELO"/>
    <n v="664"/>
    <s v="CPS"/>
    <x v="1"/>
    <x v="1"/>
  </r>
  <r>
    <n v="208"/>
    <x v="19"/>
    <s v="FDLCB-CD-231-2018"/>
    <s v="Prestación de Servicios"/>
    <s v="Presentación de oferta"/>
    <s v="01/10/2018 04:14 PM (UTC -5 horas)"/>
    <n v="14100000"/>
    <s v="Proceso adjudicado y celebrado"/>
    <s v="ALEX JAVIER GUZMAN CUERVO "/>
    <n v="672"/>
    <s v="CPS"/>
    <x v="1"/>
    <x v="1"/>
  </r>
  <r>
    <n v="209"/>
    <x v="19"/>
    <s v="FDLCB-CD-232-2018"/>
    <s v="PRESTACIÓN DE SERVICIOS"/>
    <s v="Presentación de oferta"/>
    <s v="01/10/2018 09:00 AM (UTC -5 horas)"/>
    <n v="14100000"/>
    <s v="Proceso adjudicado y celebrado"/>
    <s v="NATALIA PERILLA SUAREZ"/>
    <n v="671"/>
    <s v="CPS"/>
    <x v="1"/>
    <x v="1"/>
  </r>
  <r>
    <n v="210"/>
    <x v="19"/>
    <s v="FDLCB-CD-233-2018"/>
    <s v="ABOGADO DEPURACIÓN ACTUACIONES ADMINISTRATIVAS"/>
    <s v="Presentación de oferta"/>
    <s v="05/10/2018 12:20 PM (UTC -5 horas)"/>
    <n v="14100000"/>
    <s v="Proceso adjudicado y celebrado"/>
    <s v="CARMEN MARIA RAMOS CUESTA"/>
    <n v="673"/>
    <s v="CPS"/>
    <x v="1"/>
    <x v="1"/>
  </r>
  <r>
    <n v="211"/>
    <x v="19"/>
    <s v="FDLCB-CD-250-2018"/>
    <s v="APOYAR TÉCNICAMENTE LAS DISTINTAS ETAPAS DE LOS PROCESOS DE COMPETENCIA DE LA ALCALDÍA LOCAL DE CIUDAD BOLÍVAR PARA LA DEPURACIÓN DE ACTUACIONES ADMINISTRATIVAS"/>
    <s v="Presentación de oferta"/>
    <s v="12/10/2018 05:30 PM (UTC -5 horas)"/>
    <n v="14100000"/>
    <s v="Proceso adjudicado y celebrado"/>
    <s v="IVAN GERARDO TORRES DIAZ"/>
    <n v="677"/>
    <s v="CPS"/>
    <x v="1"/>
    <x v="1"/>
  </r>
  <r>
    <n v="212"/>
    <x v="19"/>
    <s v="FDLCB-CD-251-2018"/>
    <s v="APOYAR TÉCNICAMENTE LAS DISTINTAS ETAPAS DE LOS PROCESOS DE COMPETENCIA DE LA ALCALDÍA LOCAL DE CIUDAD BOLÍVAR PARA LA DEPURACIÓN DE ACTUACIONES ADMINISTRATIVAS"/>
    <s v="Presentación de oferta"/>
    <s v="19/10/2018 03:23 PM (UTC -5 horas)"/>
    <n v="14100000"/>
    <s v="Proceso adjudicado y celebrado"/>
    <s v="JORGE ALEJANDRO GONZALEZ LOZANO"/>
    <n v="678"/>
    <s v="CPS"/>
    <x v="1"/>
    <x v="1"/>
  </r>
  <r>
    <n v="213"/>
    <x v="19"/>
    <s v="FDLCB-CD-252-2018"/>
    <s v="PRESTACIÓN DE SERVICIOS"/>
    <s v="Presentación de oferta"/>
    <s v="19/10/2018 02:35 PM (UTC -5 horas)"/>
    <n v="19923000"/>
    <s v="Proceso adjudicado y celebrado"/>
    <m/>
    <s v="SIN"/>
    <s v="CPS"/>
    <x v="1"/>
    <x v="3"/>
  </r>
  <r>
    <n v="214"/>
    <x v="19"/>
    <s v="fFDLCB-CD-255-2018"/>
    <s v="OPERACIÓN DE LOS PORTALES INTERACTIVOS DE LA LOCALIDAD DE CIUDAD BOLÍVAR "/>
    <s v="Presentación de oferta"/>
    <s v="20/11/2018 12:17 PM (UTC -5 horas"/>
    <n v="30000000"/>
    <s v="Proceso adjudicado y celebrado"/>
    <s v="LEIDY CAROLINA MONTES MORALES"/>
    <s v="PENDIENTE RP"/>
    <s v="CPS"/>
    <x v="1"/>
    <x v="2"/>
  </r>
  <r>
    <n v="215"/>
    <x v="19"/>
    <s v="FDLCB-CD-256-2018"/>
    <s v="PRESTACIÓN DE SERVICIOS"/>
    <s v="Presentación de oferta"/>
    <s v="21/11/2018 10:36 AM (UTC -5 horas)"/>
    <n v="13000000"/>
    <s v="Proceso adjudicado y celebrado"/>
    <s v="HERNAN ELIECER GARAVITO SIERRA"/>
    <s v="PENDIENTE RP"/>
    <s v="CPS"/>
    <x v="1"/>
    <x v="2"/>
  </r>
  <r>
    <n v="216"/>
    <x v="19"/>
    <s v="FDLCB-CD-257-2018"/>
    <s v="PRESTAR SUS SERVICIOS COMO GUÍA TIC EN LOS PORTALES INTERACTIVOS DE LA LOCALIDAD DE CIUDAD BOLÍVAR A TRAVÉS DEL APOYO Y ASESORÍA EN ATENCIÓN AL USUARIO."/>
    <s v="Presentación de oferta"/>
    <s v="20/11/2018 06:03 PM (UTC -5 horas)"/>
    <n v="13000000"/>
    <s v="Proceso adjudicado y celebrado"/>
    <s v="ANDREA CAROLINA ROJAS LANCHEROS"/>
    <s v="PENDIENTE RP"/>
    <s v="CPS"/>
    <x v="1"/>
    <x v="2"/>
  </r>
  <r>
    <n v="217"/>
    <x v="19"/>
    <s v="FDLCB-CD-258-2018"/>
    <s v="Prestación de Servicios"/>
    <s v="Presentación de oferta"/>
    <s v="21/11/2018 09:31 AM (UTC -5 horas)"/>
    <n v="13000000"/>
    <s v="Proceso adjudicado y celebrado"/>
    <s v="DIEGO FERNANDO MORENO MARQUEZ"/>
    <s v="PENDIENTE RP"/>
    <s v="CPS"/>
    <x v="1"/>
    <x v="2"/>
  </r>
  <r>
    <n v="218"/>
    <x v="19"/>
    <s v="FDLCB-CD-259-2018"/>
    <s v="PRESTACIÓN SERVICIOS COMO GUÍA TIC - PORTALES INTERACTIVOS "/>
    <s v="Presentación de oferta"/>
    <s v="26/11/2018 10:14 AM (UTC -5 horas)"/>
    <n v="13000000"/>
    <s v="Proceso adjudicado y celebrado"/>
    <s v="JOSE JAMES PARRA DURAN"/>
    <s v="PENDIENTE RP"/>
    <s v="CPS"/>
    <x v="1"/>
    <x v="2"/>
  </r>
  <r>
    <n v="219"/>
    <x v="19"/>
    <s v="FDLCB-CD-260-2018"/>
    <s v="GUIA TIC PORTALES INTERACTIVOS"/>
    <s v="Presentación de oferta"/>
    <s v="26/11/2018 11:38 AM (UTC -5 horas)"/>
    <n v="13000000"/>
    <s v="Proceso adjudicado y celebrado"/>
    <s v="Andrea de los Angeles Rubiano González"/>
    <s v="PENDIENTE RP"/>
    <s v="CPS"/>
    <x v="1"/>
    <x v="2"/>
  </r>
  <r>
    <n v="220"/>
    <x v="19"/>
    <s v="FDLCB-CD-261-2018"/>
    <s v="PRESTACION DE SERVICIOS "/>
    <s v="Presentación de oferta"/>
    <s v="22/11/2018 04:03 PM (UTC -5 horas)"/>
    <n v="13000000"/>
    <s v="Proceso adjudicado y celebrado"/>
    <s v="Ingrid Carina Suarez Cruz"/>
    <s v="PENDIENTE RP"/>
    <s v="CPS"/>
    <x v="1"/>
    <x v="2"/>
  </r>
  <r>
    <n v="221"/>
    <x v="19"/>
    <s v="FDLCB-CD-262-2018"/>
    <s v="PRESTACION DE SERVICIOS PROFESIONALES Y DE APOYO A LA GESTIÓN"/>
    <s v="Presentación de oferta"/>
    <s v="26/11/2018 11:34 AM (UTC -5 horas)"/>
    <n v="19923000"/>
    <s v="Proceso adjudicado y celebrado"/>
    <s v="WILLDER HUMBERTO TORRES LEON"/>
    <s v="PENDIENTE RP"/>
    <s v="CPS"/>
    <x v="1"/>
    <x v="2"/>
  </r>
  <r>
    <n v="222"/>
    <x v="19"/>
    <s v="FDLCB-CD-264-2018"/>
    <s v="RESTAR SUS SERVICIOS COMO GUIA TIC EN LOS PORTALES INTERACTIVOS DE LA LOCALIDAD DE CIUDAD BOLÍVAR A TRAVÉS DEL APOYO Y ASESORÍA EN ATENCIÓN AL USUARIO"/>
    <s v="Presentación de oferta"/>
    <s v="28/11/2018 09:00 PM (UTC -5 horas)"/>
    <n v="13000000"/>
    <s v="Proceso adjudicado y celebrado"/>
    <m/>
    <s v="SIN"/>
    <s v="CPS"/>
    <x v="1"/>
    <x v="3"/>
  </r>
  <r>
    <n v="223"/>
    <x v="19"/>
    <s v="FDLCB-CD-265-2018"/>
    <s v="APOYO TÉCNICO ACTIVIDADES OPERATIVAS ADMINISTRATIVAS INFRAESTRUCTURA"/>
    <s v="Presentación de oferta"/>
    <s v="30/11/2018 09:50 AM (UTC -5 horas)"/>
    <n v="6800000"/>
    <s v="Proceso adjudicado y celebrado"/>
    <m/>
    <s v="SIN"/>
    <s v="CPS"/>
    <x v="1"/>
    <x v="3"/>
  </r>
  <r>
    <n v="224"/>
    <x v="19"/>
    <s v="FDLCB-LP-001-2018. "/>
    <s v="VIGILANCIA (INVERSIÓN y FUNCIONAMIENTO)"/>
    <s v="Presentación de oferta"/>
    <s v="19/02/2018 07:30 PM (UTC -5 horas)"/>
    <n v="481187951"/>
    <s v="Proceso adjudicado y celebrado"/>
    <s v="SEGURIDAD BOLIVAR LTDA"/>
    <s v="606-607"/>
    <s v="OTROS"/>
    <x v="7"/>
    <x v="1"/>
  </r>
  <r>
    <n v="225"/>
    <x v="19"/>
    <s v="FDLCB-PSAMC-002-2018 "/>
    <s v="FORMACION ARTISTICA Y TECNICA VOCAL A LAS PERSONAS MAYORES HABITANTES DE LA LOCALIDAD DE CIUDAD BOLIVAR"/>
    <s v="Presentación de oferta"/>
    <s v="27/07/2018 11:11 AM (UTC -5 horas)"/>
    <n v="92238000"/>
    <s v="Proceso adjudicado y celebrado"/>
    <s v="CITIUS COLOMBIA"/>
    <n v="657"/>
    <s v="OTROS"/>
    <x v="4"/>
    <x v="1"/>
  </r>
  <r>
    <n v="226"/>
    <x v="19"/>
    <s v="FDLCB-PSAMC-003-2018"/>
    <s v="SERVICIOS DE MANTENIMIENTO PREVENTIVO Y CORRECTIVO, SUMINISTRO DE MATERIALES, INSUMOS, REPUESTOS NUEVOS Y ORIGINALES Y MANO DE OBRA PARA EL PARQUE AUTOMOTOR LIVIANO, PESADO Y MAQUINARIA AMARILLA. (INVERSIÓN y FUNCIONAMIENTO)"/>
    <s v="Presentación de oferta"/>
    <s v="02/08/2018 06:26 PM (UTC -5 horas)"/>
    <n v="312000000"/>
    <s v="Proceso en evaluación y observaciones"/>
    <s v="REIMPODIESEL S.A. "/>
    <n v="668"/>
    <s v="OTROS"/>
    <x v="4"/>
    <x v="1"/>
  </r>
  <r>
    <n v="227"/>
    <x v="19"/>
    <s v="FDLCB-PMC-006-2018"/>
    <s v="INTERVENTORÍA A CONTRATO DE APOYO A EVENTOS CULTURALES. "/>
    <s v="Presentación de oferta"/>
    <s v="23/10/2018 08:54 AM (UTC -5 horas)"/>
    <n v="20860000"/>
    <s v="Proceso adjudicado y celebrado"/>
    <s v=" GLORIA JOHANNA PULIDO RUBIO "/>
    <s v="PENDIENTE RP"/>
    <s v="OTROS"/>
    <x v="3"/>
    <x v="2"/>
  </r>
  <r>
    <n v="228"/>
    <x v="19"/>
    <s v="FDLCB-LP-003-2018"/>
    <s v="CONSERVACIÓN DE MALLA VIAL"/>
    <s v="Presentación de oferta"/>
    <s v="17/08/2018 07:47 PM (UTC -5 horas)"/>
    <n v="14000000000"/>
    <s v="Proceso adjudicado y celebrado"/>
    <s v="CONSORCIO CONSERVACIONES 2018"/>
    <s v="PENDIENTE RP"/>
    <s v="MALLA VIAL"/>
    <x v="7"/>
    <x v="2"/>
  </r>
  <r>
    <n v="229"/>
    <x v="19"/>
    <s v="FDLCB-LP-004-2018"/>
    <s v="APOYAR EVENTOS CULTURALES Y ARTÍSTICOS "/>
    <s v="Presentación de oferta"/>
    <s v="05/09/2018 07:22 PM (UTC -5 horas)"/>
    <n v="994667723"/>
    <s v="Proceso adjudicado y celebrado"/>
    <s v=" U.T. LOGISTICA CULTURAL 2018"/>
    <s v="PENDIENTE RP"/>
    <s v="OTROS"/>
    <x v="7"/>
    <x v="2"/>
  </r>
  <r>
    <n v="230"/>
    <x v="19"/>
    <s v="Orden de compra "/>
    <s v="COMPRA DE MOTOCICLETAS Y VEHÍCULOS"/>
    <s v="Presentación de oferta"/>
    <d v="2018-10-26T00:00:00"/>
    <n v="3846899518"/>
    <s v="Proceso adjudicado y celebrado"/>
    <m/>
    <s v="SIN"/>
    <s v="OTROS"/>
    <x v="6"/>
    <x v="3"/>
  </r>
  <r>
    <n v="231"/>
    <x v="19"/>
    <s v="FDLCB-SI-003-2018"/>
    <s v="ADQUISICIÓN INSTRUMENTOS MUSICALES"/>
    <s v="Presentación de oferta"/>
    <s v="10/10/2018 05:22 PM (UTC -5 horas)"/>
    <n v="88252780"/>
    <s v="Proceso adjudicado y celebrado"/>
    <s v=" INDUSTRIA COLOMBIANA DE MOTOCICLETAS YAMAHA S.A. "/>
    <s v="PENDIENTE RP"/>
    <s v="OTROS"/>
    <x v="5"/>
    <x v="2"/>
  </r>
  <r>
    <n v="232"/>
    <x v="19"/>
    <s v="FDLCB-PMC-006-2018"/>
    <s v="INTERVENTORÍA A CONTRATO DE APOYO A EVENTOS CULTURALES. "/>
    <s v="Presentación de oferta"/>
    <s v="23/10/2018 08:54 AM (UTC -5 horas)"/>
    <n v="20860000"/>
    <s v="Proceso adjudicado y celebrado"/>
    <s v="GLORIA JOHANNA PULIDO RUBIO "/>
    <s v="PENDIENTE RP"/>
    <s v="OTROS"/>
    <x v="2"/>
    <x v="2"/>
  </r>
  <r>
    <n v="233"/>
    <x v="19"/>
    <s v="FDLCB-CD-254-2018"/>
    <s v="CONVENIO INTERADMINISTRATIVO"/>
    <s v="Presentación de oferta"/>
    <s v="19/11/2018 06:27 PM (UTC -5 horas)"/>
    <n v="442768513"/>
    <s v="Proceso adjudicado y celebrado"/>
    <s v="SUBRED INTEGRADA DE SERVICIOS DE SALUD SUR E.S.E"/>
    <s v="PENDIENTE RP"/>
    <s v="OTROS"/>
    <x v="9"/>
    <x v="2"/>
  </r>
  <r>
    <n v="234"/>
    <x v="19"/>
    <s v="FDLCB-LP-005-2018"/>
    <s v="REALIZAR LA CONSTRUCCIÓN, MANTENIMIENTO Y ADECUACIÓN DE LOS PARQUES VECINALES Y DE BOLSILLO POR EL SISTEMA DE PRECIOS UNITARIOS FIJOS, A MONTO AGOTABLE EN LA LOCALIDAD DE CUIDAD BOLÍVAR”."/>
    <s v="Presentación de observaciones"/>
    <s v="31/08/2018 07:50 PM (UTC -5 horas)"/>
    <n v="5239030092"/>
    <s v="Proceso en evaluación y observaciones"/>
    <m/>
    <s v="SIN"/>
    <s v="PARQUES"/>
    <x v="7"/>
    <x v="3"/>
  </r>
  <r>
    <n v="235"/>
    <x v="19"/>
    <s v="FDLCB-LP-006-2018"/>
    <s v="REALIZAR LA CONSTRUCCIÓN DE LOS PARQUES VECINALES Y DE BOLSILLO POR EL SISTEMA DE PRECIOS UNITARIOS FIJOS SIN FÓRMULA DE REAJUSTE A MONTO AGOTABLE EN LA LOCALIDAD DE CIUDAD BOLÍVAR"/>
    <s v="Presentación de observaciones"/>
    <s v="31/08/2018 09:38 PM (UTC -5 horas)"/>
    <n v="4492216049"/>
    <s v="Publicado"/>
    <m/>
    <s v="SIN"/>
    <s v="PARQUES"/>
    <x v="7"/>
    <x v="3"/>
  </r>
  <r>
    <n v="236"/>
    <x v="19"/>
    <s v="FDLCB-SAMC-004-2018"/>
    <s v="ACTIVIDADES DE FORMACIÓN EN CONTROL SOCIAL "/>
    <s v="Presentación de observaciones"/>
    <s v="05/09/2018 09:01 PM (UTC -5 horas)"/>
    <n v="79088456"/>
    <s v="Proceso en evaluación y observaciones"/>
    <m/>
    <s v="SIN"/>
    <s v="OTROS"/>
    <x v="4"/>
    <x v="3"/>
  </r>
  <r>
    <n v="237"/>
    <x v="19"/>
    <s v="FDLCB-SI-001-2018"/>
    <s v="SUMINISTRO DE FERRETERÍA, EPP Y PINTURAS. (INVERSION y FUNCIONAMIENTO)"/>
    <s v="Presentación de observaciones"/>
    <s v="05/09/2018 08:23 PM (UTC -5 horas)"/>
    <n v="75000000"/>
    <s v="Proceso en evaluación y observaciones"/>
    <m/>
    <s v="SIN"/>
    <s v="OTROS"/>
    <x v="5"/>
    <x v="3"/>
  </r>
  <r>
    <n v="238"/>
    <x v="19"/>
    <s v="FDLCB-LP-007-2018"/>
    <s v="PRESTAR LOS SERVICIOS PARA EL DESARROLLO DE ACCIONES DE EMBELLECIMIENTO, MEJORA, USO Y APROPIACION DEL ESPACIO PUBLICO A TRAVES DE LA IMPLEMENTACION DE JARDINERIA Y ARBORIZACION URBANA EN LA LOCALIDAD"/>
    <s v="Presentación de observaciones"/>
    <s v="06/09/2018 03:34 PM (UTC -5 horas)"/>
    <n v="512977000"/>
    <s v="Proceso en evaluación y observaciones"/>
    <m/>
    <s v="SIN"/>
    <s v="ESPACIO PUBLICO"/>
    <x v="7"/>
    <x v="3"/>
  </r>
  <r>
    <n v="239"/>
    <x v="19"/>
    <s v="FDLCB-CMA-001-2018"/>
    <s v="CONCURSO DE MÉRITOS - LEGALIZACIÒN PREDIOS"/>
    <s v="Presentación de observaciones"/>
    <s v="10/10/2018 04:04 PM (UTC -5 horas"/>
    <n v="704583508"/>
    <s v="Proceso en evaluación y observaciones"/>
    <m/>
    <s v="SIN"/>
    <s v="OTROS"/>
    <x v="2"/>
    <x v="3"/>
  </r>
  <r>
    <n v="240"/>
    <x v="19"/>
    <s v="FDLCB-SI-002-2018"/>
    <s v="DOTACIÓN IED Y JAC"/>
    <s v="Presentación de observaciones"/>
    <s v="10/10/2018 05:22 PM (UTC -5 horas)"/>
    <n v="465401030"/>
    <s v="Proceso en evaluación y observaciones"/>
    <m/>
    <s v="SIN"/>
    <s v="OTROS"/>
    <x v="5"/>
    <x v="3"/>
  </r>
  <r>
    <n v="241"/>
    <x v="19"/>
    <s v="FDLCB-SI-004-2018"/>
    <s v="EMULSIÓN ASFÁLTICA MEZCLA DENSA EN CALIENTE Y MATERIAL GRANULAR"/>
    <s v="Presentación de observaciones"/>
    <s v="09/10/2018 05:57 PM (UTC -5 horas)"/>
    <n v="2289312500"/>
    <s v="Proceso en evaluación y observaciones"/>
    <m/>
    <s v="SIN"/>
    <s v="OTROS"/>
    <x v="5"/>
    <x v="3"/>
  </r>
  <r>
    <n v="242"/>
    <x v="19"/>
    <s v="FDLCB-PSAMC-005 - 2018"/>
    <s v="BUEN TRATO Y MATERNIDAD TEMPRANA"/>
    <s v="Presentación de observaciones"/>
    <s v="09/10/2018 07:37 AM (UTC -5 horas)"/>
    <n v="143218217"/>
    <s v="Proceso en evaluación y observaciones"/>
    <m/>
    <s v="SIN"/>
    <s v="OTROS"/>
    <x v="4"/>
    <x v="3"/>
  </r>
  <r>
    <n v="243"/>
    <x v="19"/>
    <s v="FDLCB-LP-009-2018"/>
    <s v="VACACIONES SALIDAS Y ACTIVIDADES RECREATIVAS"/>
    <s v="Presentación de observaciones"/>
    <s v="18/10/2018 12:05 PM (UTC -5 horas)"/>
    <n v="796729663"/>
    <s v="Publicado"/>
    <m/>
    <s v="SIN"/>
    <s v="OTROS"/>
    <x v="7"/>
    <x v="3"/>
  </r>
  <r>
    <n v="244"/>
    <x v="19"/>
    <s v="FDLCB-LP-008-2018"/>
    <s v="ESCUELAS DE FORMACIÓN DEPORTIVA "/>
    <s v="Presentación de observaciones"/>
    <s v="22/10/2018 08:45 PM (UTC -5 horas)"/>
    <n v="472217586"/>
    <s v="Publicado"/>
    <m/>
    <s v="SIN"/>
    <s v="OTROS"/>
    <x v="7"/>
    <x v="3"/>
  </r>
  <r>
    <n v="245"/>
    <x v="19"/>
    <s v="FDLCB-CMA-002-2018"/>
    <s v="INTERVENTORIA DE CONSERVACIÓN DE MALLA VIAL Y ESPACIO PÚBLICO"/>
    <s v="Presentación de observaciones"/>
    <s v="23/10/2018 06:51 PM (UTC -5 horas)"/>
    <n v="1400000000"/>
    <s v="Publicado"/>
    <m/>
    <s v="SIN"/>
    <s v="MALLA VIAL_x000a_ESPACIO PUBLICO"/>
    <x v="2"/>
    <x v="3"/>
  </r>
  <r>
    <n v="246"/>
    <x v="19"/>
    <s v="FDLCB-LP-010-2018"/>
    <s v="FORTALECER LOS PUNTOS CRÍTICOS DE LOS ENTORNOS ESCOLARES DE CIUDAD BOLÍVAR"/>
    <s v="Presentación de observaciones"/>
    <s v="31/10/2018 02:22 PM (UTC -5 horas)"/>
    <n v="476908583"/>
    <s v="Publicado"/>
    <m/>
    <s v="SIN"/>
    <s v="OTROS"/>
    <x v="7"/>
    <x v="3"/>
  </r>
  <r>
    <n v="247"/>
    <x v="19"/>
    <s v="FDLCB-PSAMC-006-2018"/>
    <s v="PRESTACIÓN DE SERVICIOS DE AVALÚO TÉCNICO DE LOS BIENES DE PROPIEDAD Y CARGO DEL FONDO DE DESARROLLO LOCAL DE CIUDAD BOLIVAR"/>
    <s v="Presentación de observaciones"/>
    <s v="02/11/2018 04:33 PM (UTC -5 horas)"/>
    <n v="45004424"/>
    <s v="Proceso en evaluación y observaciones"/>
    <m/>
    <s v="SIN"/>
    <s v="OTROS"/>
    <x v="4"/>
    <x v="3"/>
  </r>
  <r>
    <n v="248"/>
    <x v="19"/>
    <s v="FDLCB-CMA-003-2018"/>
    <s v="INTERVENTORIA MANTENIMIENTO DE PARQUES"/>
    <s v="Presentación de observaciones"/>
    <s v="06/11/2018 07:19 AM (UTC -5 horas)"/>
    <n v="523903009"/>
    <s v="Publicado"/>
    <m/>
    <s v="SIN"/>
    <s v="PARQUES"/>
    <x v="2"/>
    <x v="3"/>
  </r>
  <r>
    <n v="249"/>
    <x v="19"/>
    <s v="FDLCB-LP-011-2018"/>
    <s v="ACCIONES DE RESTAURACIÓN ECOLÓGICA Y RECUPERACIÓN AMBIENTAL "/>
    <s v="Presentación de observaciones"/>
    <s v="07/11/2018 06:47 PM (UTC -5 horas)"/>
    <n v="800000000"/>
    <s v="Publicado"/>
    <m/>
    <s v="SIN"/>
    <s v="OTROS"/>
    <x v="7"/>
    <x v="3"/>
  </r>
  <r>
    <n v="250"/>
    <x v="19"/>
    <s v="FDLCB-LP-012-2018"/>
    <s v="MANTENIMIENTO JARDINES INFANTILES"/>
    <s v="Presentación de observaciones"/>
    <s v="07/11/2018 07:20 AM (UTC -5 horas)"/>
    <n v="746663829"/>
    <s v="Publicado"/>
    <m/>
    <s v="SIN"/>
    <s v="OTROS"/>
    <x v="7"/>
    <x v="3"/>
  </r>
  <r>
    <n v="251"/>
    <x v="19"/>
    <s v="FDLCB-PMC-007-2018"/>
    <s v="SUMINISTRO DE BIENES"/>
    <s v="Presentación de oferta"/>
    <s v="09/11/2018 10:46 AM (UTC -5 horas)"/>
    <n v="35000000"/>
    <s v="Publicado"/>
    <m/>
    <s v="SIN"/>
    <s v="OTROS"/>
    <x v="4"/>
    <x v="3"/>
  </r>
  <r>
    <n v="252"/>
    <x v="19"/>
    <s v="FDLCB-LP-013-2018"/>
    <s v="CONSTRUCCION DE MALLA VIAL"/>
    <s v="Presentación de observaciones"/>
    <s v="09/11/2018 06:09 PM (UTC -5 horas)"/>
    <n v="16000000000"/>
    <s v="Publicado"/>
    <m/>
    <s v="SIN"/>
    <s v="MALLA VIAL"/>
    <x v="7"/>
    <x v="3"/>
  </r>
  <r>
    <n v="253"/>
    <x v="19"/>
    <s v="FDLCB-LP-014-2018"/>
    <s v="“PRESTAR LOS SERVICIOS PARA DESARROLLAR INICIATIVAS DE FORTALECIMIENTO A ORGANIZACIONES O INSTANCIAS SOCIALES DE PARTICIPACIÓN DE LA LOCALIDAD DE CIUDAD BOLÍVAR”."/>
    <s v="Presentación de observaciones"/>
    <s v="14/11/2018 05:22 PM (UTC -5 horas)"/>
    <n v="693732654"/>
    <s v="Publicado"/>
    <m/>
    <s v="SIN"/>
    <s v="OTROS"/>
    <x v="7"/>
    <x v="3"/>
  </r>
  <r>
    <n v="254"/>
    <x v="19"/>
    <s v="FDLCB-SI-005-2018"/>
    <s v="DOTACION DE JARDINES INFANTILES"/>
    <s v="Presentación de observaciones"/>
    <s v="16/11/2018 03:46 PM (UTC -5 horas)"/>
    <n v="484596091"/>
    <s v="Publicado"/>
    <m/>
    <s v="SIN"/>
    <s v="OTROS"/>
    <x v="5"/>
    <x v="3"/>
  </r>
  <r>
    <n v="255"/>
    <x v="19"/>
    <s v="FDLCB-LP-017-2018"/>
    <s v="ADQUISICIÓN E INATALACIÓN MOBILIARIO SEDE ALCALDÍA LOCAL DE CIUDAD BOLIVAR."/>
    <s v="Presentación de observaciones"/>
    <s v="17/11/2018 07:28 PM (UTC -5 horas)"/>
    <n v="1850000000"/>
    <s v="Publicado"/>
    <m/>
    <s v="SIN"/>
    <s v="OTROS"/>
    <x v="7"/>
    <x v="3"/>
  </r>
  <r>
    <n v="256"/>
    <x v="19"/>
    <s v="FDLCB-LP-016-2018"/>
    <s v="TITULACION PREDIAL "/>
    <s v="Presentación de observaciones"/>
    <s v="18/11/2018 12:20 PM (UTC -5 horas)"/>
    <n v="2096603963"/>
    <s v="Publicado"/>
    <m/>
    <s v="SIN"/>
    <s v="OTROS"/>
    <x v="7"/>
    <x v="3"/>
  </r>
  <r>
    <n v="257"/>
    <x v="19"/>
    <s v="FDLCB-PMC-010-2018"/>
    <s v="DIA DEL COMUNAL"/>
    <s v="Presentación de oferta"/>
    <s v="19/11/2018 07:25 PM (UTC -5 horas)"/>
    <n v="32000000"/>
    <s v="Proceso en evaluación y observaciones"/>
    <m/>
    <s v="SIN"/>
    <s v="OTROS"/>
    <x v="3"/>
    <x v="3"/>
  </r>
  <r>
    <n v="258"/>
    <x v="19"/>
    <s v="FDLCB-PSAMC-007-2018"/>
    <s v="CONTRATAR A PRECIOS FIJOS Y A MONTO AGOTABLE LA COMPLEMENTACIÓN Y/O ACTUALIZACIÓN Y/O AJUSTES DE DISEÑOS Y CONSTRUCCIÓN DEL ESPACIO PÚBLICO DE LA LOCALIDAD DE CIUDAD BOLÌVAR, EN BOGOTÁ D.C."/>
    <s v="Presentación de observaciones"/>
    <s v="22/11/2018 02:58 AM (UTC -5 horas)"/>
    <n v="10000000000"/>
    <s v="Publicado"/>
    <m/>
    <s v="SIN"/>
    <s v="ESPACIO PUBLICO"/>
    <x v="4"/>
    <x v="3"/>
  </r>
  <r>
    <n v="259"/>
    <x v="19"/>
    <s v="FDLCB-PSAMC-008-2018"/>
    <s v="IMPLEMENTACION DE JARDINERIA Y ARBORIZACION URBANA"/>
    <s v="Presentación de observaciones"/>
    <s v="23/11/2018 04:38 PM (UTC -5 horas)"/>
    <n v="512977000"/>
    <s v="Publicado"/>
    <m/>
    <s v="SIN"/>
    <s v="OTROS"/>
    <x v="4"/>
    <x v="3"/>
  </r>
  <r>
    <n v="260"/>
    <x v="19"/>
    <s v="FDLCB-PMC-011-2018"/>
    <s v="INTERVENTORÍA A CONVENIO CON SUBRED SUR"/>
    <s v="Presentación de oferta"/>
    <s v="23/11/2018 04:43 PM (UTC -5 horas)"/>
    <n v="25924319"/>
    <s v="Proceso en evaluación y observaciones"/>
    <m/>
    <s v="SIN"/>
    <s v="OTROS"/>
    <x v="3"/>
    <x v="3"/>
  </r>
  <r>
    <n v="261"/>
    <x v="19"/>
    <s v="FDLCB-PSAMC-009-2018"/>
    <s v="PRESTAR LOS SERVICIOS DEPORTIVOS PARA REALIZAR LA V COPA DE FUTBOL DE SALON PARA LOS HABITANTES DE LA LOCALIDAD DE CIUDAD BOLIVAR"/>
    <s v="Presentación de observaciones"/>
    <s v="26/11/2018 05:44 PM (UTC -5 horas)"/>
    <n v="255257491"/>
    <s v="Publicado"/>
    <m/>
    <s v="SIN"/>
    <s v="OTROS"/>
    <x v="4"/>
    <x v="3"/>
  </r>
  <r>
    <n v="262"/>
    <x v="19"/>
    <s v="FDLCB-SI-006-2018"/>
    <s v="DOTACIÓN ELEMENTOS TECNOLÓGICOS NUEVA SEDE ALCALDÍA LOCAL"/>
    <s v="Presentación de observaciones"/>
    <s v="26/11/2018 06:34 PM (UTC -5 horas)"/>
    <n v="2160985558"/>
    <s v="Publicado"/>
    <m/>
    <s v="SIN"/>
    <s v="OTROS"/>
    <x v="5"/>
    <x v="3"/>
  </r>
  <r>
    <n v="263"/>
    <x v="19"/>
    <s v="FDLCB-PMC-012-2018"/>
    <s v="REALIZAR LA CONMEMORACIÓN DÍA INTERNACIONAL DE LA NO VIOLENCIA CONTRA LAS MUJERES DE LA LOCALIDAD CIUDAD BOLÍVAR"/>
    <s v="Presentación de oferta"/>
    <s v="27/11/2018 08:20 AM (UTC -5 horas)"/>
    <n v="34378069"/>
    <s v="Proceso en evaluación y observaciones"/>
    <m/>
    <s v="SIN"/>
    <s v="OTROS"/>
    <x v="3"/>
    <x v="3"/>
  </r>
  <r>
    <n v="264"/>
    <x v="19"/>
    <s v="FDLCB-CMA-007-2018"/>
    <s v="REALIZAR LA INTERVENTORÍA TÉCNICA, ADMINISTRATIVA, LEGAL, FINANCIERA, SOCIAL, AMBIENTAL Y SST AL CONTRATO DE OBRA PÚBLICA AL CONTRATO QUE SE DERIVE DEL PROCESO LICITATORIO FDLCB-LP-006-2018 - PARQUES"/>
    <s v="Presentación de observaciones"/>
    <s v="28/11/2018 04:07 PM (UTC -5 horas)"/>
    <n v="449220850"/>
    <s v="Publicado"/>
    <m/>
    <s v="SIN"/>
    <s v="PARQUES"/>
    <x v="2"/>
    <x v="3"/>
  </r>
  <r>
    <n v="265"/>
    <x v="19"/>
    <s v="FDLCB-PSAMC-010-2018"/>
    <s v="PRESTAR LOS SERVICIOS PARA REALIZAR SESIONES DE ACONDICIONAMIENTO FISICO y ACTIVIDADES RECREO-DEPORTIVAS DIRIGIDAS A PERSONAS MAYORES DE LA LOCALIDAD DE CIUDAD BOLÍVAR"/>
    <s v="Presentación de observaciones"/>
    <s v="28/11/2018 06:51 PM (UTC -5 horas)"/>
    <n v="259310295"/>
    <s v="Publicado"/>
    <m/>
    <s v="SIN"/>
    <s v="OTROS"/>
    <x v="4"/>
    <x v="3"/>
  </r>
  <r>
    <n v="266"/>
    <x v="19"/>
    <s v="FDLCB-CD-263-2018"/>
    <s v="CONVENIO INTERADMINISTRATIVO"/>
    <s v="Presentación de oferta"/>
    <s v="29/11/2018 08:25 AM (UTC -5 horas)"/>
    <n v="941984000"/>
    <s v="Proceso en evaluación y observaciones"/>
    <m/>
    <s v="SIN"/>
    <s v="OTROS"/>
    <x v="9"/>
    <x v="3"/>
  </r>
  <r>
    <n v="267"/>
    <x v="19"/>
    <s v="FDLCB-CMA-005-2018"/>
    <s v="REALIZAR LOS ESTUDIOS Y DISEÑOS PARA LA CONSTRUCCIÓN Y/O RECONSTRUCCIÓN DE LA MALLA VIAL Y EL ESPACIO PÚBLICO DE LA LOCALIDAD DE CIUDAD BOLÍVAR"/>
    <s v="Presentación de observaciones"/>
    <s v="29/11/2018 09:50 PM (UTC -5 horas)"/>
    <n v="2350000000"/>
    <s v="Publicado"/>
    <m/>
    <s v="SIN"/>
    <s v="MALLA VIAL_x000a_ESPACIO PUBLICO"/>
    <x v="2"/>
    <x v="3"/>
  </r>
  <r>
    <n v="268"/>
    <x v="19"/>
    <s v="FDLCB-CMA-006-2018"/>
    <s v="INTERVENTORÍA A CONSULTORIA PARA REALIZAR RESTUDIOS Y DISEÑOS MALLA VIAL Y ESPACIO PUBLICO DE LA LOCALIDAD DE CIUDAD BOLÍVAR "/>
    <s v="Presentación de observaciones"/>
    <s v="29/11/2018 09:51 PM (UTC -5 horas)"/>
    <n v="330000000"/>
    <s v="Publicado"/>
    <m/>
    <s v="SIN"/>
    <s v="MALLA VIAL_x000a_ESPACIO PUBLICO"/>
    <x v="2"/>
    <x v="3"/>
  </r>
  <r>
    <n v="269"/>
    <x v="19"/>
    <s v="FDLCB-CMA-009-2018"/>
    <s v="REALIZAR LA INTERVENTORÍA TÉCNICA, ADMINISTRATIVA, FINANCIERA, JURÍDICA, SOCIAL Y AMBIENTAL AL CONTRATO DE OBRA PUBLICA QUE TENDRA POR OBJETO: CONTRATAR POR EL SISTEMA DE PRECIOS UNITARIOS FIJOS, OBRAS DE MITIGACION "/>
    <s v="Presentación de observaciones"/>
    <s v="30/11/2018 09:33 AM (UTC -5 horas)"/>
    <n v="273203813"/>
    <s v="Publicado"/>
    <m/>
    <s v="SIN"/>
    <s v="OTROS"/>
    <x v="2"/>
    <x v="3"/>
  </r>
  <r>
    <n v="270"/>
    <x v="19"/>
    <s v="FDLCB-LP-015-2018"/>
    <s v="CONTRATAR POR EL SISTEMA DE PRECIOS UNITARIOS FIJOS, SIN FORMULA DE REAJUSTE, LA CONSTRUCCIÓN DE OBRAS DE MITIGACION DE RIESGOS EN LA LOCALIDAD DE CIUDAD BOLIVAR"/>
    <s v="Presentación de observaciones"/>
    <s v="14/11/2018 10:13 PM (UTC -5 horas)"/>
    <n v="2697887797"/>
    <s v="Publicado"/>
    <m/>
    <s v="SIN"/>
    <s v="OTROS"/>
    <x v="7"/>
    <x v="3"/>
  </r>
  <r>
    <s v="N. PROCESOS"/>
    <x v="1"/>
    <n v="270"/>
    <m/>
    <s v="TOTAL"/>
    <m/>
    <n v="88766229664"/>
    <m/>
    <m/>
    <m/>
    <m/>
    <x v="8"/>
    <x v="5"/>
  </r>
  <r>
    <n v="1"/>
    <x v="20"/>
    <s v="CPS-001-2018  SECOP II -CPS-002-2018 PREDIS"/>
    <s v="Prestar los servicios profesionales jurídicos para apoyar los asuntos legales y contractuales de la Alcaldía Local de Sumapaz"/>
    <s v="Presentación de oferta"/>
    <s v="02/01/2018 04:40 PM (UTC -5 horas)"/>
    <n v="68020000"/>
    <s v="Proceso adjudicado y celebrado"/>
    <s v="KAREN DAYANA PATIÑO SAENZ "/>
    <n v="24"/>
    <s v="CPS"/>
    <x v="1"/>
    <x v="1"/>
  </r>
  <r>
    <n v="2"/>
    <x v="20"/>
    <s v="CPS-003-2018"/>
    <s v="PRESTAR SERVICIOS TECNICO DE APOYO AL DESPACHO ALCALDESA LOCAL DE SUMAPAZ"/>
    <s v="Presentación de oferta"/>
    <s v="04/01/2018 05:47 PM (UTC -5 horas)"/>
    <n v="41766667"/>
    <s v="Proceso adjudicado y celebrado"/>
    <s v="SANDRA MILENA RODRIGUEZ SASTOQUE"/>
    <n v="25"/>
    <s v="CPS"/>
    <x v="1"/>
    <x v="1"/>
  </r>
  <r>
    <n v="3"/>
    <x v="20"/>
    <s v="CPS-004-2018"/>
    <s v="CONTRATO DE PRESTACIÓN DE SERVICIOS AREA DE CONTRATACION"/>
    <s v="Presentación de oferta"/>
    <s v="04/01/2018 05:47 PM (UTC -5 horas)"/>
    <n v="83533333"/>
    <s v="Proceso adjudicado y celebrado"/>
    <s v="YASMINA GRACIELA ARAÚJO RODRÍGUEZ"/>
    <n v="26"/>
    <s v="CPS"/>
    <x v="1"/>
    <x v="1"/>
  </r>
  <r>
    <n v="4"/>
    <x v="20"/>
    <s v="CPS-005-2018"/>
    <s v="PRESTACIÓN SERVICIOS PROFESIONALES ESPECIALIZADOS AL DESPACHO EN SEGUIMIENTO Y COORDINACIÓN"/>
    <s v="Presentación de oferta"/>
    <s v="04/01/2018 05:36 PM (UTC -5 horas)"/>
    <n v="85920000"/>
    <s v="Proceso adjudicado y celebrado"/>
    <s v="CINDY CAROLINA AGUIRRE"/>
    <n v="27"/>
    <s v="CPS"/>
    <x v="1"/>
    <x v="1"/>
  </r>
  <r>
    <n v="5"/>
    <x v="20"/>
    <s v="CPS-006-2018"/>
    <s v="PRESTAR LOS SERVICIOS PARA OPERAR EL VEHICULO"/>
    <s v="Presentación de oferta"/>
    <s v="04/01/2018 06:16 PM (UTC -5 horas)"/>
    <n v="26674413"/>
    <s v="Proceso adjudicado y celebrado"/>
    <s v="OSCAR FABIAN PINEDA CASTRO"/>
    <n v="160"/>
    <s v="CPS"/>
    <x v="1"/>
    <x v="1"/>
  </r>
  <r>
    <n v="6"/>
    <x v="20"/>
    <s v="CPS-007-2018"/>
    <s v="SERVICIOS ESPECIALIZADOS PARA REALIZAR LA FORMULACION DE PROYECTOS"/>
    <s v="Presentación de oferta"/>
    <s v="05/01/2018 07:40 AM (UTC -5 horas)"/>
    <n v="85920000"/>
    <s v="Proceso adjudicado y celebrado"/>
    <s v="DIANA MARCELA PEREZ USECHE"/>
    <n v="161"/>
    <s v="CPS"/>
    <x v="1"/>
    <x v="1"/>
  </r>
  <r>
    <n v="7"/>
    <x v="20"/>
    <s v="CPS-008-2018"/>
    <s v="PROFESIONAL FORMULACIÓN, EVALUACIÓN, SEGUIMIENTO Y CONTROL PROYECTOS DE INVERSIÓN"/>
    <s v="Presentación de oferta"/>
    <s v="05/01/2018 10:22 AM (UTC -5 horas)"/>
    <n v="59666667"/>
    <s v="Proceso adjudicado y celebrado"/>
    <s v="ROCIO DEL PILAR BECERRA FARIETA"/>
    <n v="162"/>
    <s v="CPS"/>
    <x v="1"/>
    <x v="1"/>
  </r>
  <r>
    <n v="8"/>
    <x v="20"/>
    <s v="CPS-009-2018"/>
    <s v="Prestar los servicios profesionales para realizar la formulación, evaluación, seguimiento y control de proyectos de inversión y gastos de funcionamiento del Fondo de Desarrollo Local de Sumapaz"/>
    <s v="Presentación de oferta"/>
    <s v="05/01/2018 02:15 PM (UTC -5 horas)"/>
    <n v="56086667"/>
    <s v="Proceso adjudicado y celebrado"/>
    <s v="CARLOS ALBERTO VARGAS CARPINTERO"/>
    <n v="163"/>
    <s v="CPS"/>
    <x v="1"/>
    <x v="1"/>
  </r>
  <r>
    <n v="9"/>
    <x v="20"/>
    <s v="CPS-010-2018"/>
    <s v="PRESTAR SUS SERVICIOS PROFESIONALES PARA REALIZAR LA FORMULACIÓN, SEGUIMIENTO A LA EJECUCIÓN Y LIQUIDACIÓN DE LOS COMPONENTES QUE SE DERIVEN PROYECTO DE INVERSIÓN 1368 SUMAPAZ DIGITAL"/>
    <s v="Presentación de oferta"/>
    <s v="05/01/2018 09:22 AM (UTC -5 horas)"/>
    <n v="59666667"/>
    <s v="Proceso adjudicado y celebrado"/>
    <s v="WOLFRANG LIZANDRO PULIDO AVENDAÑO"/>
    <n v="164"/>
    <s v="CPS"/>
    <x v="1"/>
    <x v="1"/>
  </r>
  <r>
    <n v="10"/>
    <x v="20"/>
    <s v="CPS-011-2018"/>
    <s v="ADMINISTRACION DE LA RED"/>
    <s v="Presentación de oferta"/>
    <s v="05/01/2018 02:32 PM (UTC -5 horas)"/>
    <n v="59666667"/>
    <s v="Proceso adjudicado y celebrado"/>
    <s v="YESID AMARIS OSPINO"/>
    <n v="165"/>
    <s v="CPS"/>
    <x v="1"/>
    <x v="1"/>
  </r>
  <r>
    <n v="11"/>
    <x v="20"/>
    <s v="CPS-012-2018"/>
    <s v="PRESTAR LOS SERVICIOS PROFESIONALES PARA REALIZAR FORMULACIÓN, EVALUACIÓN, SEGUIMIENTO Y CONTROL DE PROYECTOS DE INVERSIÓN Y SEGUIMIENTO DE LOS PLANES, PROGRAMAS Y PROYECTOS DEL FONDO DE DESARROLLO LOCAL DE SUMAPAZ QUE LE SEAN DESIGNADOS"/>
    <s v="Presentación de oferta"/>
    <s v="09/01/2018 10:47 AM (UTC -5 horas)"/>
    <n v="56086667"/>
    <s v="Proceso adjudicado y celebrado"/>
    <s v="CLAUDIA MARTIN NAIZAQUE"/>
    <n v="174"/>
    <s v="CPS"/>
    <x v="1"/>
    <x v="1"/>
  </r>
  <r>
    <n v="12"/>
    <x v="20"/>
    <s v="CPS-013-2018"/>
    <s v="Prestar los servicios profesionales para la operación, prestación, seguimiento y cumplimiento de los procedimientos administrativos, operativos y programáticos del servicio social Apoyo Económico Tipo C"/>
    <s v="Presentación de oferta"/>
    <s v="05/01/2018 03:35 PM (UTC -5 horas)"/>
    <n v="59666667"/>
    <s v="Proceso adjudicado y celebrado"/>
    <s v="MARIA HILDA LIÑAN OLMEDO"/>
    <n v="166"/>
    <s v="CPS"/>
    <x v="1"/>
    <x v="1"/>
  </r>
  <r>
    <n v="13"/>
    <x v="20"/>
    <s v="CPS-014-2018"/>
    <s v="Prestar los servicios profesionales jurídicos para apoyar los asuntos legales y contractuales de la Alcaldía Local de Sumapaz de los proyectos de inversión"/>
    <s v="Presentación de oferta"/>
    <s v="09/01/2018 12:34 PM (UTC -5 horas)"/>
    <n v="34466667"/>
    <s v="Proceso adjudicado y celebrado"/>
    <s v="MARTHA LUCIA SUAREZ MORALES"/>
    <n v="172"/>
    <s v="CPS"/>
    <x v="1"/>
    <x v="1"/>
  </r>
  <r>
    <n v="14"/>
    <x v="20"/>
    <s v="CPS-015-2018"/>
    <s v="APOYO ADMINISTRATIVO AREA DE GESTION"/>
    <s v="Presentación de oferta"/>
    <s v="05/01/2018 03:58 PM (UTC -5 horas)"/>
    <n v="19800000"/>
    <s v="Proceso adjudicado y celebrado"/>
    <s v="MARCELA TORRES RAMIREZ "/>
    <n v="178"/>
    <s v="CPS"/>
    <x v="1"/>
    <x v="1"/>
  </r>
  <r>
    <n v="15"/>
    <x v="20"/>
    <s v="CPS-016-2018"/>
    <s v="IMPLEMENTACIÓN DE ESTRATEGIAS DE COMUNICACIÓN"/>
    <s v="Presentación de oferta"/>
    <s v="09/01/2018 11:14 AM (UTC -5 horas)"/>
    <n v="85920000"/>
    <s v="Proceso adjudicado y celebrado"/>
    <s v="CLAUDIA CONSTANZA CONTRERAS CORREA"/>
    <n v="173"/>
    <s v="CPS"/>
    <x v="1"/>
    <x v="1"/>
  </r>
  <r>
    <n v="16"/>
    <x v="20"/>
    <s v="CPS-017-2018"/>
    <s v="OPERAR VEHÍCULO LIVIANO"/>
    <s v="Presentación de oferta"/>
    <s v="09/01/2018 01:34 PM (UTC -5 horas)"/>
    <n v="16401293"/>
    <s v="Proceso adjudicado y celebrado"/>
    <s v="DIYER GERARDO PRIETO HURTADO "/>
    <n v="200"/>
    <s v="CPS"/>
    <x v="1"/>
    <x v="1"/>
  </r>
  <r>
    <n v="17"/>
    <x v="20"/>
    <s v="CPS-018-2018"/>
    <s v="FORMULACION PROYECTOS AGUA POTABLE"/>
    <s v="Presentación de oferta"/>
    <s v="05/01/2018 04:57 PM (UTC -5 horas)"/>
    <n v="68020000"/>
    <s v="Proceso adjudicado y celebrado"/>
    <s v="LUIS JONATHAN GUTIERREZ CANTOR"/>
    <n v="169"/>
    <s v="CPS"/>
    <x v="1"/>
    <x v="1"/>
  </r>
  <r>
    <n v="18"/>
    <x v="20"/>
    <s v="CPS-019-2018"/>
    <s v="Prestar los servicios profesionales jurídicos para realizar el seguimiento a todos procesos contractuales proyectos de inversión"/>
    <s v="Presentación de oferta"/>
    <s v="09/01/2018 02:50 PM (UTC -5 horas)"/>
    <n v="68246666"/>
    <s v="Proceso adjudicado y celebrado"/>
    <s v="EMILIANO GÓMEZ MÉNDEZ"/>
    <n v="195"/>
    <s v="CPS"/>
    <x v="1"/>
    <x v="1"/>
  </r>
  <r>
    <n v="19"/>
    <x v="20"/>
    <s v="CPS-020-2018"/>
    <s v="Prestar sus servicios técnicos de apoyo administrativo al área de Gestión de Desarrollo Local de la Alcaldía Local de Sumapaz"/>
    <s v="Presentación de oferta"/>
    <s v="09/01/2018 12:51 PM (UTC -5 horas)"/>
    <n v="21200000"/>
    <s v="Proceso adjudicado y celebrado"/>
    <s v="JULY VANESA MEZA SANCHEZ"/>
    <n v="176"/>
    <s v="CPS"/>
    <x v="1"/>
    <x v="1"/>
  </r>
  <r>
    <n v="20"/>
    <x v="20"/>
    <s v="CPS-021-2018"/>
    <s v="SEGUIMIENTO PROYECTOS DE INFRAESTRUCTURA"/>
    <s v="Presentación de oferta"/>
    <s v="05/01/2018 06:06 PM (UTC -5 horas)"/>
    <n v="51170000"/>
    <s v="Proceso adjudicado y celebrado"/>
    <s v="FREDY SILVA VARGAS"/>
    <n v="171"/>
    <s v="CPS"/>
    <x v="1"/>
    <x v="1"/>
  </r>
  <r>
    <n v="21"/>
    <x v="20"/>
    <s v="CPS-022-2018"/>
    <s v="SERVICIOS DE APOYO EN LABORES DE RADICACION, NOTIFICACION ENTRE OTROS DE LA JAL"/>
    <s v="Presentación de oferta"/>
    <s v="05/01/2018 03:48 PM (UTC -5 horas)"/>
    <n v="13200000"/>
    <s v="Proceso adjudicado y celebrado"/>
    <s v="DIEGO FERNANDO BENAVIDEZ MOGOLLON"/>
    <n v="167"/>
    <s v="CPS"/>
    <x v="1"/>
    <x v="1"/>
  </r>
  <r>
    <n v="22"/>
    <x v="20"/>
    <s v="CPS-023-2018"/>
    <s v="Prestar sus servicios técnicos de apoyo administrativo al área de Gestión de Desarrollo Local de la Alcaldía Local de Sumapaz. "/>
    <s v="Presentación de oferta"/>
    <s v="09/01/2018 03:29 PM (UTC -5 horas)"/>
    <n v="18333333"/>
    <s v="Proceso adjudicado y celebrado"/>
    <s v="GLORIA ISABEL AGUILERA ACOSTA"/>
    <n v="196"/>
    <s v="CPS"/>
    <x v="1"/>
    <x v="1"/>
  </r>
  <r>
    <n v="23"/>
    <x v="20"/>
    <s v="CPS-024-2018"/>
    <s v="PRESTAR SUS SERVICIOS DE APOYO PARA ACTIVIDADES DE GESTION DOCUMENTAL NAZARETH"/>
    <s v="Presentación de oferta"/>
    <s v="05/01/2018 04:48 PM (UTC -5 horas)"/>
    <n v="13200000"/>
    <s v="Proceso adjudicado y celebrado"/>
    <s v="LEONARDO FABIAN PUENTES VARGAS"/>
    <n v="175"/>
    <s v="CPS"/>
    <x v="1"/>
    <x v="1"/>
  </r>
  <r>
    <n v="24"/>
    <x v="20"/>
    <s v="CPS-025-2018"/>
    <s v="Prestar los servicios profesionales para la formulación, evaluación, seguimiento y control de proyectos de inversión"/>
    <s v="Presentación de oferta"/>
    <s v="05/01/2018 04:20 PM (UTC -5 horas)"/>
    <n v="34466667"/>
    <s v="Proceso adjudicado y celebrado"/>
    <s v="ANA ROSA BAUTISTA RINCÓN"/>
    <n v="168"/>
    <s v="CPS"/>
    <x v="1"/>
    <x v="1"/>
  </r>
  <r>
    <n v="25"/>
    <x v="20"/>
    <s v="CPS-027-2018"/>
    <s v="ACTIVIDADES OPERATIVAS EN SANTA ROSA"/>
    <s v="Presentación de oferta"/>
    <s v="09/01/2018 04:58 PM (UTC -5 horas)"/>
    <n v="12466667"/>
    <s v="Proceso adjudicado y celebrado"/>
    <s v="DIANA CAROLINA CORTES"/>
    <n v="177"/>
    <s v="CPS"/>
    <x v="1"/>
    <x v="1"/>
  </r>
  <r>
    <n v="26"/>
    <x v="20"/>
    <s v="CPS-028-2018"/>
    <s v="TÉCNICO DE APOYO A LA GESTIÓN CONTRACTUAL"/>
    <s v="Presentación de oferta"/>
    <s v="10/01/2018 01:38 PM (UTC -5 horas)"/>
    <n v="18333333"/>
    <s v="Proceso adjudicado y celebrado"/>
    <s v="ERIKA DAYANA FIERRO MORALES"/>
    <n v="199"/>
    <s v="CPS"/>
    <x v="1"/>
    <x v="1"/>
  </r>
  <r>
    <n v="27"/>
    <x v="20"/>
    <s v="CPS-029-2018"/>
    <s v="Prestar sus servicios profesionales al Almacén del Fondo de Desarrollo Local de Sumapaz. "/>
    <s v="Presentación de oferta"/>
    <s v="09/01/2018 05:00 PM (UTC -5 horas)"/>
    <n v="28673333"/>
    <s v="Proceso adjudicado y celebrado"/>
    <s v="BRYAN ALFONSO CASTAÑEDA FRANCO"/>
    <n v="179"/>
    <s v="CPS"/>
    <x v="1"/>
    <x v="1"/>
  </r>
  <r>
    <n v="28"/>
    <x v="20"/>
    <s v="CPS-030-2018"/>
    <s v="PROMOTOR AMBIENTAL INSTITUCIONAL PIGA"/>
    <s v="Presentación de oferta"/>
    <s v="10/01/2018 11:01 AM (UTC -5 horas)"/>
    <n v="33000000"/>
    <s v="Proceso adjudicado y celebrado"/>
    <s v="WILDER CENTENO BELTRAN "/>
    <n v="197"/>
    <s v="CPS"/>
    <x v="1"/>
    <x v="1"/>
  </r>
  <r>
    <n v="29"/>
    <x v="20"/>
    <s v="CPS-032-2018"/>
    <s v="Apoyar técnicamente a los responsables e integrantes de los procesos de implementación de herramientas de gestión,"/>
    <s v="Presentación de oferta"/>
    <s v="05/01/2018 05:31 PM (UTC -5 horas)"/>
    <n v="34466667"/>
    <s v="Proceso adjudicado y celebrado"/>
    <s v="GLORIA ESPÉRANZA PIRAJON TEJEDOR"/>
    <n v="170"/>
    <s v="CPS"/>
    <x v="1"/>
    <x v="1"/>
  </r>
  <r>
    <n v="30"/>
    <x v="20"/>
    <s v="CPS-033-2018"/>
    <s v="APOYO CDI"/>
    <s v="Presentación de oferta"/>
    <s v="12/01/2018 03:05 PM (UTC -5 horas)"/>
    <n v="16133333"/>
    <s v="Proceso adjudicado y celebrado"/>
    <s v="MANUEL ALEJANDRO GÓMEZ ROA"/>
    <n v="205"/>
    <s v="CPS"/>
    <x v="1"/>
    <x v="1"/>
  </r>
  <r>
    <n v="31"/>
    <x v="20"/>
    <s v="CPS-034-2018"/>
    <s v="TÉCNICO JAL"/>
    <s v="Presentación de oferta"/>
    <s v="15/01/2018 11:33 AM (UTC -5 horas)"/>
    <n v="19433333"/>
    <s v="Proceso adjudicado y celebrado"/>
    <s v="CARLA NIAMED LOZANO TAUTIVA"/>
    <n v="206"/>
    <s v="CPS"/>
    <x v="1"/>
    <x v="1"/>
  </r>
  <r>
    <n v="32"/>
    <x v="20"/>
    <s v="CPS-035-2018"/>
    <s v="Prestar los servicios como auxiliar administrativo al servicio de la Junta Administradora Local de Sumapaz"/>
    <s v="Presentación de oferta"/>
    <s v="10/01/2018 09:41 AM (UTC -5 horas)"/>
    <n v="14373333"/>
    <s v="Proceso adjudicado y celebrado"/>
    <s v="FREDY HUMBERTO PEÑA FORERO"/>
    <n v="180"/>
    <s v="CPS"/>
    <x v="1"/>
    <x v="1"/>
  </r>
  <r>
    <n v="33"/>
    <x v="20"/>
    <s v="CPS-036-2018"/>
    <s v="CONDUCIR VEHÍCULO LIVIANO"/>
    <s v="Presentación de oferta"/>
    <s v="12/01/2018 03:13 PM (UTC -5 horas)"/>
    <n v="16414053"/>
    <s v="Proceso adjudicado y celebrado"/>
    <s v="MAXIMILIANO LÓPEZ SUÁREZ"/>
    <n v="202"/>
    <s v="CPS"/>
    <x v="1"/>
    <x v="1"/>
  </r>
  <r>
    <n v="34"/>
    <x v="20"/>
    <s v="CPS- 037-2018"/>
    <s v="PRESTAR LOS SERVICIOS PARA OPERAR VEHICULO ASIGNADO "/>
    <s v="Presentación de oferta"/>
    <s v="15/01/2018 11:08 AM (UTC -5 horas)"/>
    <n v="16414053"/>
    <s v="Proceso adjudicado y celebrado"/>
    <s v="CARLOS JULIO CRUZ AMAYA"/>
    <n v="219"/>
    <s v="CPS"/>
    <x v="1"/>
    <x v="1"/>
  </r>
  <r>
    <n v="35"/>
    <x v="20"/>
    <s v="CPS-038-2018"/>
    <s v="Prestar los servicios para operar el vehículo asignado, realizando de manera oportuna eficiente y segura los desplazamientos de los funcionarios del Fondo de Desarrollo Local del Sumapaz"/>
    <s v="Presentación de oferta"/>
    <s v="10/01/2018 02:35 PM (UTC -5 horas)"/>
    <n v="16414053"/>
    <s v="Proceso adjudicado y celebrado"/>
    <s v="WILLIAM EDUARDO MICAN VASQUEZ"/>
    <n v="207"/>
    <s v="CPS"/>
    <x v="1"/>
    <x v="1"/>
  </r>
  <r>
    <n v="0"/>
    <x v="20"/>
    <s v="CPS-039-2018"/>
    <s v="PRESTAR LOS SERVICIOS PARA OPERAR VEHICULO ASIGNADO "/>
    <s v="Presentación de oferta"/>
    <s v="15/01/2018 11:57 AM (UTC -5 horas)"/>
    <n v="0"/>
    <s v="Proceso adjudicado y celebrado"/>
    <s v="WILLIAN FERNANDO PORRAS LOPEZ"/>
    <s v="N/A"/>
    <s v="N/A"/>
    <x v="0"/>
    <x v="0"/>
  </r>
  <r>
    <n v="36"/>
    <x v="20"/>
    <s v="CPS-040-2018"/>
    <s v="PRESTAR LOS SERVICIOS PARA OPERAR EL VEHICULO ASIGNADO DEL FONDO DESARROLLO LOCAL DE SUMAPAZ"/>
    <s v="Presentación de oferta"/>
    <s v="12/01/2018 01:14 PM (UTC -5 horas)"/>
    <n v="16414053"/>
    <s v="Proceso adjudicado y celebrado"/>
    <s v="ANDRES FELIPE PINEDA MUÑOZ"/>
    <n v="208"/>
    <s v="CPS"/>
    <x v="1"/>
    <x v="1"/>
  </r>
  <r>
    <n v="37"/>
    <x v="20"/>
    <s v="CPS-041-2018"/>
    <s v="ACTIVIDADES LOGÍSTICAS Y OPERATIVAS"/>
    <s v="Presentación de oferta"/>
    <s v="12/01/2018 04:06 PM (UTC -5 horas)"/>
    <n v="16133333"/>
    <s v="Proceso adjudicado y celebrado"/>
    <s v="LEOPOLDO MARTÍNEZ MARTÍNEZ"/>
    <n v="209"/>
    <s v="CPS"/>
    <x v="1"/>
    <x v="1"/>
  </r>
  <r>
    <n v="38"/>
    <x v="20"/>
    <s v="CPS-042-2018"/>
    <s v="Prestar los servicios de apoyo al Grupo de Gestión de Desarrollo Local en los temas Contables del Fondo de Desarrollo Local de Sumapaz"/>
    <s v="Presentación de oferta"/>
    <s v="10/01/2018 12:57 PM (UTC -5 horas)"/>
    <n v="20533333"/>
    <s v="Proceso adjudicado y celebrado"/>
    <s v="JENNY CAROLINA GIRÓN CUERVO"/>
    <n v="198"/>
    <s v="CPS"/>
    <x v="1"/>
    <x v="1"/>
  </r>
  <r>
    <n v="39"/>
    <x v="20"/>
    <s v="CPS-043-2018"/>
    <s v="MANTENIMIENTO Y OPERATIVIDAD PARQUE AUTOMOTOR"/>
    <s v="Presentación de oferta"/>
    <s v="25/01/2018 08:25 PM (UTC -5 horas)"/>
    <n v="18333333"/>
    <s v="Proceso adjudicado y celebrado"/>
    <s v="ANDRÉS FERNELLY ÁNGEL RINCÓN"/>
    <n v="232"/>
    <s v="CPS"/>
    <x v="1"/>
    <x v="1"/>
  </r>
  <r>
    <n v="40"/>
    <x v="20"/>
    <s v="CPS-044-2018"/>
    <s v="AUXILIAR PARQUE AUTOMOTOR"/>
    <s v="Presentación de oferta"/>
    <s v="19/01/2018 10:30 AM (UTC -5 horas)"/>
    <n v="16573333"/>
    <s v="Proceso adjudicado y celebrado"/>
    <s v="NELSON GONZALEZ CASTILLO"/>
    <n v="220"/>
    <s v="CPS"/>
    <x v="1"/>
    <x v="1"/>
  </r>
  <r>
    <n v="41"/>
    <x v="20"/>
    <s v="CPS-045-2018"/>
    <s v="AUXILIAR CORREGIDURÍA DE BETANIA"/>
    <s v="Presentación de oferta"/>
    <s v="15/01/2018 01:19 PM (UTC -5 horas)"/>
    <n v="13200000"/>
    <s v="Proceso adjudicado y celebrado"/>
    <s v="DIANA LUCIA RAMIREZ MUÑOZ"/>
    <n v="230"/>
    <s v="CPS"/>
    <x v="1"/>
    <x v="1"/>
  </r>
  <r>
    <n v="42"/>
    <x v="20"/>
    <s v="CPS-046-2018"/>
    <s v="APOYO OFICIOS VARIOS Y NOTIFICACION CUENCAS RIO BLANCO Y RIO SUMAPAZ"/>
    <s v="Presentación de oferta"/>
    <s v="19/01/2018 03:09 PM (UTC -5 horas)"/>
    <n v="12466667"/>
    <s v="Proceso adjudicado y celebrado"/>
    <s v="IVAN DARIO CHINGATE MICAN"/>
    <n v="215"/>
    <s v="CPS"/>
    <x v="1"/>
    <x v="1"/>
  </r>
  <r>
    <n v="43"/>
    <x v="20"/>
    <s v="CPS-047-2018"/>
    <s v="AUXILIAR ADMINISTRATIVO NAZARETH"/>
    <s v="Presentación de oferta"/>
    <s v="15/01/2018 02:29 PM (UTC -5 horas)"/>
    <n v="13200000"/>
    <s v="Proceso adjudicado y celebrado"/>
    <s v="GLORIA YOLANDA DIMATE RICO"/>
    <n v="210"/>
    <s v="CPS"/>
    <x v="1"/>
    <x v="1"/>
  </r>
  <r>
    <n v="44"/>
    <x v="20"/>
    <s v="CPS-048-2018"/>
    <s v="RESTAR LOS SERVICIOS PROFESIONALES AL DESPACHO DE LA ALCALDÍA LOCAL DE SUMAPAZ PARA EL CUMPLIMIENTO DEL PLAN DE DESARROLLO “SUMAPAZ EN PAZ, MÁS PRODUCTIVA Y AMBIENTAL PARA TODOS” 2017-2020. "/>
    <s v="Presentación de oferta"/>
    <s v="25/01/2018 05:46 PM (UTC -5 horas)"/>
    <n v="34446667"/>
    <s v="Proceso adjudicado y celebrado"/>
    <s v="ASTRID LEONOR DAZA GOMEZ"/>
    <n v="245"/>
    <s v="CPS"/>
    <x v="1"/>
    <x v="1"/>
  </r>
  <r>
    <n v="45"/>
    <x v="20"/>
    <s v="CPS-049-2018"/>
    <s v="PRESTAR LOS SERVICIOS TECNICOS PARA LA OPERACION, SEGUIMIENTO Y CUMPLIMIENTO DE LOS PROCESOS Y PROCEDIMIENTOS DEL SERIVICIO SOCIAL APOYOS PARA LA SEGURIDAD ECONOMICA TIPO C "/>
    <s v="Presentación de oferta"/>
    <s v="25/01/2018 04:43 PM (UTC -5 horas)"/>
    <n v="20056667"/>
    <s v="Proceso adjudicado y celebrado"/>
    <s v="PEDRO JAVIER VELASQUEZ CASTAÑEDA"/>
    <n v="241"/>
    <s v="CPS"/>
    <x v="1"/>
    <x v="1"/>
  </r>
  <r>
    <n v="0"/>
    <x v="20"/>
    <s v="CPS-050-2018"/>
    <s v="PRESTAR SERVICIOS DE APOYO EN LAS LABORES DE OFICIOS VARIOS Y NOTIFICACION PARA LA CUENCA DEL RIO BLANCO Y RIO SUMAPAZ "/>
    <s v="Presentación de oferta"/>
    <s v="15/01/2018 03:55 PM (UTC -5 horas)"/>
    <n v="0"/>
    <s v="Proceso en evaluación y observaciones"/>
    <s v="SIN ADJUDICAR"/>
    <s v="N/A"/>
    <s v="N/A"/>
    <x v="0"/>
    <x v="0"/>
  </r>
  <r>
    <n v="0"/>
    <x v="20"/>
    <s v="CPS-051-2018"/>
    <s v="SISTEMATIZACIÓN DOCUMENTOS DE ARCHIVO"/>
    <s v="Presentación de oferta"/>
    <s v="19/01/2018 05:58 PM (UTC -5 horas)"/>
    <n v="0"/>
    <s v="Proceso adjudicado y celebrado"/>
    <s v="DORIS CRISTINA GARCIA ADARVE"/>
    <s v="N/A"/>
    <s v="N/A"/>
    <x v="0"/>
    <x v="0"/>
  </r>
  <r>
    <n v="46"/>
    <x v="20"/>
    <s v="CPS-052-2018"/>
    <s v="SERVICIOS TÉCNICOS GESTIÓN DOCUMENTAL"/>
    <s v="Presentación de oferta"/>
    <s v="19/01/2018 12:14 PM (UTC -5 horas)"/>
    <n v="17600000"/>
    <s v="Proceso adjudicado y celebrado"/>
    <s v="SANDRA JOHANNA APACHE CHICA"/>
    <n v="216"/>
    <s v="CPS"/>
    <x v="1"/>
    <x v="1"/>
  </r>
  <r>
    <n v="47"/>
    <x v="20"/>
    <s v="CPS-053-2018"/>
    <s v="AUXILIAR ADMINISTRATIVO CORREGIDURÍA SAN JUAN"/>
    <s v="Presentación de oferta"/>
    <s v="19/01/2018 06:16 PM (UTC -5 horas)"/>
    <n v="13200000"/>
    <s v="Proceso adjudicado y celebrado"/>
    <s v="DEISY AMPARO MORALES TORRES"/>
    <n v="217"/>
    <s v="CPS"/>
    <x v="1"/>
    <x v="1"/>
  </r>
  <r>
    <n v="48"/>
    <x v="20"/>
    <s v="CPS-054-2018"/>
    <s v="SERVICIOS PROFESIONALES SEGUIMIENTO Y CONTROL PROYECTOS DE INVERSIÓN"/>
    <s v="Presentación de oferta"/>
    <s v="23/01/2018 11:21 AM (UTC -5 horas)"/>
    <n v="34466667"/>
    <s v="Proceso adjudicado y celebrado"/>
    <s v="CLAUDIA MILENA QUEVEDO ROCHA"/>
    <n v="223"/>
    <s v="CPS"/>
    <x v="1"/>
    <x v="1"/>
  </r>
  <r>
    <n v="49"/>
    <x v="20"/>
    <s v="CPS-055-2018"/>
    <s v="APOYAR LA FORMAULACION, GESTION Y SEGUIMIENTO DE ACTIVIDADES ENFOCADAS A LA GESTION AMBIENTAL EXTERNA"/>
    <s v="Presentación de oferta"/>
    <s v="15/01/2018 03:11 PM (UTC -5 horas)"/>
    <n v="34466667"/>
    <s v="Proceso adjudicado y celebrado"/>
    <s v="WILLIAM ANDRES HERRERA PABON"/>
    <n v="211"/>
    <s v="CPS"/>
    <x v="1"/>
    <x v="1"/>
  </r>
  <r>
    <n v="50"/>
    <x v="20"/>
    <s v="CPS-056-2018"/>
    <s v="PROFESIONAL OFICINA DE PRENSA"/>
    <s v="Presentación de oferta"/>
    <s v="19/01/2018 06:42 PM (UTC -5 horas)"/>
    <n v="34466667"/>
    <s v="Proceso adjudicado y celebrado"/>
    <s v="CARLOS ALBERTO QUINTERO CASTAÑEDA"/>
    <n v="231"/>
    <s v="CPS"/>
    <x v="1"/>
    <x v="1"/>
  </r>
  <r>
    <n v="51"/>
    <x v="20"/>
    <s v="FDLS-CD-056-2018"/>
    <s v="ABOGADO APOYO CONTRATACIÓN"/>
    <s v="Presentación de oferta"/>
    <s v="12/09/2018 05:38 PM (UTC -5 horas)"/>
    <n v="16000000"/>
    <s v="Proceso adjudicado y celebrado"/>
    <s v="LUIS ALFONSO BOCANEGRA RODRÍGUEZ"/>
    <s v="PENDIENTE RP"/>
    <s v="CPS"/>
    <x v="1"/>
    <x v="2"/>
  </r>
  <r>
    <n v="52"/>
    <x v="20"/>
    <s v="CPS-057-2018"/>
    <s v="APOYO OFICINA DE PRENSA Y COMUNICACIONES"/>
    <s v="Presentación de oferta"/>
    <s v="23/01/2018 01:13 PM (UTC -5 horas)"/>
    <n v="14666667"/>
    <s v="Proceso adjudicado y celebrado"/>
    <s v="JUANITA CAROLINA GONZALEZ CHACON "/>
    <n v="221"/>
    <s v="CPS"/>
    <x v="1"/>
    <x v="1"/>
  </r>
  <r>
    <n v="53"/>
    <x v="20"/>
    <s v="CPS-058-2018"/>
    <s v="GESTIÓN DOCUMENTAL BETANIA"/>
    <s v="Presentación de oferta"/>
    <s v="15/01/2018 03:12 PM (UTC -5 horas)"/>
    <n v="13200000"/>
    <s v="Proceso adjudicado y celebrado"/>
    <s v="GIOVANNI SANCHEZ SABOGAL"/>
    <n v="212"/>
    <s v="CPS"/>
    <x v="1"/>
    <x v="1"/>
  </r>
  <r>
    <n v="54"/>
    <x v="20"/>
    <s v="CPS-059-2018"/>
    <s v="PRESTACION DE SERVICIOS PROFESIONALES DESARROLLO RURAL SOSTENIBLE Y CAMPESINO"/>
    <s v="Presentación de oferta"/>
    <s v="19/01/2018 07:09 PM (UTC -5 horas)"/>
    <n v="34466667"/>
    <s v="Proceso adjudicado y celebrado"/>
    <s v="IVAN CAMILO ORAMAS PRIETO"/>
    <n v="218"/>
    <s v="CPS"/>
    <x v="1"/>
    <x v="1"/>
  </r>
  <r>
    <n v="55"/>
    <x v="20"/>
    <s v="CPS-060-2018"/>
    <s v="PRESTAR SERVICIOS DE APOYO PARA LAS CORREGIDURIAS DE NAZARETH Y BETANIA REALIZANDO ACTIVIADES LOGISTICAS Y OPERATIVAS "/>
    <s v="Presentación de oferta"/>
    <s v="25/01/2018 09:28 PM (UTC -5 horas)"/>
    <n v="9533333"/>
    <s v="Proceso adjudicado y celebrado"/>
    <s v="ENRIQUE HUERTAS"/>
    <n v="234"/>
    <s v="CPS"/>
    <x v="1"/>
    <x v="1"/>
  </r>
  <r>
    <n v="56"/>
    <x v="20"/>
    <s v="FDLS-CD-060-2018"/>
    <s v="PROFESIONAL DE APOYO INFRAESTRUCTURA"/>
    <s v="Presentación de oferta"/>
    <s v="12/09/2018 03:44 PM (UTC -5 horas)"/>
    <n v="19600000"/>
    <s v="Proceso adjudicado y celebrado"/>
    <s v="LAURA MARIANA CRUZ PERALTA"/>
    <s v="PENDIENTE RP"/>
    <s v="CPS"/>
    <x v="1"/>
    <x v="2"/>
  </r>
  <r>
    <n v="57"/>
    <x v="20"/>
    <s v="CPS-061-2018"/>
    <s v="PRESTAR LOS SERVICIOS DE APOYO EN LAS LABORES OFICIOS VARIOS Y NOTIFICACION CUENCIA RIO BLANCO Y SUMAPAZ"/>
    <s v="Presentación de oferta"/>
    <s v="16/01/2018 03:32 PM (UTC -5 horas)"/>
    <n v="12466667"/>
    <s v="Proceso adjudicado y celebrado"/>
    <s v="GILBERTO RIVEROS ROMERO"/>
    <n v="213"/>
    <s v="CPS"/>
    <x v="1"/>
    <x v="1"/>
  </r>
  <r>
    <n v="58"/>
    <x v="20"/>
    <s v="CPS-062-2018"/>
    <s v="PRESTAR LOS SERVICIOS PARA OPERAR EL VEHICULO ASIGNADO "/>
    <s v="Presentación de oferta"/>
    <s v="16/01/2018 04:31 PM (UTC -5 horas)"/>
    <n v="16414053"/>
    <s v="Proceso adjudicado y celebrado"/>
    <s v="WILLIAN FERNANDO PORRAS LOPEZ"/>
    <n v="214"/>
    <s v="CPS"/>
    <x v="1"/>
    <x v="1"/>
  </r>
  <r>
    <n v="59"/>
    <x v="20"/>
    <s v="CPS-063-2018"/>
    <s v="SERVICIOS PROFESIONALES SEGUIMIENTO PROYECTOS DE INFRAESTRUCTURA"/>
    <s v="Presentación de oferta"/>
    <s v="25/01/2018 10:24 PM (UTC -5 horas)"/>
    <n v="35933333"/>
    <s v="Proceso adjudicado y celebrado"/>
    <s v="LAURA MARIANA CRUZ PERALTA"/>
    <n v="244"/>
    <s v="CPS"/>
    <x v="1"/>
    <x v="1"/>
  </r>
  <r>
    <n v="60"/>
    <x v="20"/>
    <s v="CPS-064-2018"/>
    <s v="PRESTAR SERVICIOS PROFESIONALES COMO ABOGADO DE APOYO AL AREA DE GESTION POLICIVA JURIDICA SUMAPAZ "/>
    <s v="Presentación de oferta"/>
    <s v="25/01/2018 03:32 PM (UTC -5 horas)"/>
    <n v="34466667"/>
    <s v="Proceso adjudicado y celebrado"/>
    <s v="PEDRO GUILLERMO CARRANZA URREA"/>
    <n v="235"/>
    <s v="CPS"/>
    <x v="1"/>
    <x v="1"/>
  </r>
  <r>
    <n v="61"/>
    <x v="20"/>
    <s v="CPS-065-2018"/>
    <s v="ABOGADO APOYO CONTRATACION"/>
    <s v="Presentación de oferta"/>
    <s v="25/01/2018 08:08 AM (UTC -5 horas)"/>
    <n v="25800000"/>
    <s v="Proceso adjudicado y celebrado"/>
    <s v="LAURA ALEJANDRA MONTERO GRANADOS"/>
    <n v="247"/>
    <s v="CPS"/>
    <x v="1"/>
    <x v="1"/>
  </r>
  <r>
    <n v="62"/>
    <x v="20"/>
    <s v="CPS-066-2018"/>
    <s v="SERVICIOS PROFESIONALES PARA LA OPERATIVIDAD Y MANTENIMIENTO PARQUE AUTOMOTOR"/>
    <s v="Presentación de oferta"/>
    <s v="25/01/2018 09:53 PM (UTC -5 horas)"/>
    <n v="34466667"/>
    <s v="Proceso adjudicado y celebrado"/>
    <s v="JOAN LONDOÑO GUERRERO"/>
    <n v="236"/>
    <s v="CPS"/>
    <x v="1"/>
    <x v="1"/>
  </r>
  <r>
    <n v="63"/>
    <x v="20"/>
    <s v="CPS-067-2018"/>
    <s v="APOYO A LA GESTIÓN DOCUMENTAL"/>
    <s v="Presentación de oferta"/>
    <s v="25/01/2018 09:16 AM (UTC -5 horas)"/>
    <n v="13200000"/>
    <s v="Proceso adjudicado y celebrado"/>
    <s v="JOSÉ FRANCISCO MARÍN DÍAZ"/>
    <n v="238"/>
    <s v="CPS"/>
    <x v="1"/>
    <x v="1"/>
  </r>
  <r>
    <n v="0"/>
    <x v="20"/>
    <s v="CPS-068-2018"/>
    <s v="APOYAR LA FORMULACIÓN, GESTIÓN Y SEGUIMIENTO A LA GESTIÓN AMBIENTAL EXTERNA"/>
    <s v="Presentación de oferta"/>
    <s v="23/01/2018 02:31 PM (UTC -5 horas)"/>
    <n v="0"/>
    <s v="Proceso adjudicado y celebrado"/>
    <s v="JANETH HINESTROSA  "/>
    <s v="N/A"/>
    <s v="N/A"/>
    <x v="0"/>
    <x v="0"/>
  </r>
  <r>
    <n v="64"/>
    <x v="20"/>
    <s v="CPS-069-2018"/>
    <s v="SERVICIOS PROFESIONALES AREA DE GESTIÓN DE DESARROLLO LOCAL"/>
    <s v="Presentación de oferta"/>
    <s v="23/01/2018 03:53 PM (UTC -5 horas)"/>
    <n v="40333333"/>
    <s v="Proceso adjudicado y celebrado"/>
    <s v="FREDY ARMANDO MARTIN GUANTIVAR"/>
    <n v="222"/>
    <s v="CPS"/>
    <x v="1"/>
    <x v="1"/>
  </r>
  <r>
    <n v="65"/>
    <x v="20"/>
    <s v="CPS-070-2018"/>
    <s v="SERVICIOS PROFESIONALES ESPECIALIZADOS AL DESPACHO"/>
    <s v="Presentación de oferta"/>
    <s v="25/01/2018 10:07 AM (UTC -5 horas)"/>
    <n v="95466667"/>
    <s v="Proceso adjudicado y celebrado"/>
    <s v="MELCHOR ANTONIO YEPES CALANCHE"/>
    <n v="239"/>
    <s v="CPS"/>
    <x v="1"/>
    <x v="1"/>
  </r>
  <r>
    <n v="66"/>
    <x v="20"/>
    <s v="CPS-071-2018"/>
    <s v="SEGUIMIENTO ACTIVIDADES GESTIÓN AMBIENTAL"/>
    <s v="Presentación de oferta"/>
    <s v="25/01/2018 01:26 PM (UTC -5 horas)"/>
    <n v="34466667"/>
    <s v="Proceso adjudicado y celebrado"/>
    <s v="JANETH HINESTROSA  "/>
    <n v="240"/>
    <s v="CPS"/>
    <x v="1"/>
    <x v="1"/>
  </r>
  <r>
    <n v="67"/>
    <x v="20"/>
    <s v="CPS-072-2018"/>
    <s v="PRESTAR LOS SERVICIOS PARA OPERAR EL VEHICULO ASIGNADO "/>
    <s v="Presentación de oferta"/>
    <s v="25/01/2018 09:57 PM (UTC -5 horas)"/>
    <n v="16414053"/>
    <s v="Proceso adjudicado y celebrado"/>
    <s v="WILMER RODRIGUEZ VANEGAS"/>
    <n v="233"/>
    <s v="CPS"/>
    <x v="1"/>
    <x v="1"/>
  </r>
  <r>
    <n v="68"/>
    <x v="20"/>
    <s v="CPS-074-2018"/>
    <s v="SISTEMATIZACION DOCUMENTOS DEL ARCHIVO"/>
    <s v="Presentación de oferta"/>
    <s v="25/01/2018 09:22 PM (UTC -5 horas)"/>
    <n v="16133333"/>
    <s v="Proceso adjudicado y celebrado"/>
    <s v="DORIS CRISTINA GARCIA ADARVE"/>
    <n v="243"/>
    <s v="CPS"/>
    <x v="1"/>
    <x v="1"/>
  </r>
  <r>
    <n v="69"/>
    <x v="20"/>
    <s v="CPS-075-2018"/>
    <s v="PRESTAR LOS SERVICIOS PROFESIONALES PARA REALIZAR LA FORMULACION, EVALUACION, SEGUIMIENTO Y CONTROL DE PROYECTOS DE INVERSION"/>
    <s v="Presentación de oferta"/>
    <s v="25/01/2018 10:38 PM (UTC -5 horas)"/>
    <n v="55833333"/>
    <s v="Proceso adjudicado y celebrado"/>
    <s v="LUIS EDUARDO PERICO ROJAS"/>
    <n v="242"/>
    <s v="CPS"/>
    <x v="1"/>
    <x v="1"/>
  </r>
  <r>
    <n v="70"/>
    <x v="20"/>
    <s v="CPS-076-2018"/>
    <s v="SERVICIOS PROFESIONALES ESPECIALIZADOS EN INFRAESTUCTURA Y MALLA VIAL"/>
    <s v="Presentación de oferta"/>
    <s v="26/01/2018 06:22 PM (UTC -5 horas)"/>
    <n v="51333333"/>
    <s v="Proceso adjudicado y celebrado"/>
    <s v="EDGAR RICARDO GONZALEZ PATIÑO"/>
    <n v="248"/>
    <s v="CPS"/>
    <x v="1"/>
    <x v="1"/>
  </r>
  <r>
    <n v="71"/>
    <x v="20"/>
    <s v="CPS-084-2018"/>
    <s v="SERVICIOS PROFESIONALES ESPECIALIZADOS FORMULACION DE PROYECTOS"/>
    <s v="Presentación de oferta"/>
    <s v="13/07/2018 04:40 PM (UTC -5 horas)"/>
    <n v="45000000"/>
    <s v="Proceso adjudicado y celebrado"/>
    <s v="VILMA AMPARO LOPEZ HERRERA"/>
    <n v="441"/>
    <s v="CPS"/>
    <x v="1"/>
    <x v="1"/>
  </r>
  <r>
    <n v="72"/>
    <x v="20"/>
    <s v="FDLS-CD-088-2018"/>
    <s v="Auxiliar de Gestión Policiva"/>
    <s v="Presentación de oferta"/>
    <s v="18/10/2018 10:27 AM (UTC -5 horas)"/>
    <n v="6975000"/>
    <s v="Proceso adjudicado y celebrado"/>
    <s v="BRANDON PARRA RICARDO"/>
    <s v="PENDIENTE RP"/>
    <s v="CPS"/>
    <x v="1"/>
    <x v="2"/>
  </r>
  <r>
    <n v="73"/>
    <x v="20"/>
    <s v="FDLS-CD-089-2018"/>
    <s v="INGENIERA AMBIENTAL"/>
    <s v="Presentación de oferta"/>
    <s v="19/10/2018 11:44 AM (UTC -5 horas)"/>
    <n v="14100000"/>
    <s v="Proceso adjudicado y celebrado"/>
    <s v="ANGIE KATHERINE CURREA VARGAS"/>
    <s v="PENDIENTE RP"/>
    <s v="CPS"/>
    <x v="1"/>
    <x v="2"/>
  </r>
  <r>
    <n v="74"/>
    <x v="20"/>
    <s v="FDLS-CD-091-2018"/>
    <s v="PRESTAR LOS SERVICIOS PARA OPERAR VEHICULO ASIGNADO"/>
    <s v="Presentación de oferta"/>
    <s v="29/08/2018 09:59 AM (UTC -5 horas)"/>
    <n v="8960000"/>
    <s v="Proceso adjudicado y celebrado"/>
    <s v="DIYER GERARDO PRIETO HURTADO "/>
    <n v="479"/>
    <s v="CPS"/>
    <x v="1"/>
    <x v="1"/>
  </r>
  <r>
    <n v="75"/>
    <x v="20"/>
    <s v="FDLS-CD-090-2018"/>
    <s v="PRESTAR SUS SERVICIOS COMO TÉCNICO DE APOYO ADMINISTRATIVO AL ÁREA DE GESTIÓN DE DESARROLLO LOCAL DE LA ALCALDÍA LOCAL DE SUMAPAZ "/>
    <s v="Presentación de oferta"/>
    <s v="31/08/2018 01:34 PM (UTC -5 horas)"/>
    <n v="10940000"/>
    <s v="Proceso adjudicado y celebrado"/>
    <s v="MARCELA TORRES RAMIREZ "/>
    <n v="487"/>
    <s v="CPS"/>
    <x v="1"/>
    <x v="1"/>
  </r>
  <r>
    <n v="76"/>
    <x v="20"/>
    <s v="FDLS-CD-092-2018"/>
    <s v="SERVICIOS PROFESIONALES JURÍDICOS ÁREA CONTRATACIÓN"/>
    <s v="Presentación de oferta"/>
    <s v="29/08/2018 05:50 PM (UTC -5 horas)"/>
    <n v="18800000"/>
    <s v="Proceso adjudicado y celebrado"/>
    <s v="MARTHA LUCIA SUAREZ MORALES"/>
    <n v="481"/>
    <s v="CPS"/>
    <x v="1"/>
    <x v="1"/>
  </r>
  <r>
    <n v="77"/>
    <x v="20"/>
    <s v="FDLS-CD-093-2018"/>
    <s v="ABOGADA APOYO AREA CONTRATACION"/>
    <s v="Presentación de oferta"/>
    <s v="03/09/2018 01:09 PM (UTC -5 horas)"/>
    <n v="16000000"/>
    <s v="Proceso adjudicado y celebrado"/>
    <s v="JENNY CAROLINA GIRÓN CUERVO"/>
    <n v="484"/>
    <s v="CPS"/>
    <x v="1"/>
    <x v="1"/>
  </r>
  <r>
    <n v="78"/>
    <x v="20"/>
    <s v="FDLS-CD-094-2018"/>
    <s v="SERVICIOS TÉCNICOS DE APOYO ADMINISTRATIVO"/>
    <s v="Presentación de oferta"/>
    <s v="31/08/2018 11:10 AM (UTC -5 horas)"/>
    <n v="10000000"/>
    <s v="Proceso adjudicado y celebrado"/>
    <s v="GLORIA ISABEL AGUILERA ACOSTA"/>
    <n v="477"/>
    <s v="CPS"/>
    <x v="1"/>
    <x v="1"/>
  </r>
  <r>
    <n v="79"/>
    <x v="20"/>
    <s v="FDLS-CD-095-2018"/>
    <s v="APOYO PROCESOS DE CALIDAD"/>
    <s v="Presentación de oferta"/>
    <s v="31/08/2018 11:57 AM (UTC -5 horas)"/>
    <n v="18800000"/>
    <s v="Proceso adjudicado y celebrado"/>
    <s v="GLORIA ESPÉRANZA PIRAJON TEJEDOR"/>
    <n v="478"/>
    <s v="CPS"/>
    <x v="1"/>
    <x v="1"/>
  </r>
  <r>
    <n v="80"/>
    <x v="20"/>
    <s v="FDLS-CD-096-2018"/>
    <s v="PUNTO FOCAL DE MUJER Y GÉNERO"/>
    <s v="Presentación de oferta"/>
    <s v="31/08/2018 12:34 PM (UTC -5 horas)"/>
    <n v="18800000"/>
    <s v="Proceso adjudicado y celebrado"/>
    <s v="ANA ROSA BAUTISTA RINCÓN"/>
    <n v="480"/>
    <s v="CPS"/>
    <x v="1"/>
    <x v="1"/>
  </r>
  <r>
    <n v="81"/>
    <x v="20"/>
    <s v="FDLS-CD-097-2018"/>
    <s v="TRAMITE CORRESPONDENCIA JUNTA ADMINISTRADORA LOCAL"/>
    <s v="Presentación de oferta"/>
    <s v="31/08/2018 01:32 PM (UTC -5 horas)"/>
    <n v="7200000"/>
    <s v="Proceso adjudicado y celebrado"/>
    <s v="DIEGO FERNANDO BENAVIDEZ MOGOLLON"/>
    <n v="482"/>
    <s v="CPS"/>
    <x v="1"/>
    <x v="1"/>
  </r>
  <r>
    <n v="82"/>
    <x v="20"/>
    <s v="FDLS-CD-098-2018"/>
    <s v="AUXILIAR JUNTA ADMINISTRADORA LOCAL DE SUMAPAZ"/>
    <s v="Presentación de oferta"/>
    <s v="31/08/2018 01:47 PM (UTC -5 horas)"/>
    <n v="7840000"/>
    <s v="Proceso adjudicado y celebrado"/>
    <s v="FREDY HUMBERTO PEÑA FORERO"/>
    <n v="483"/>
    <s v="CPS"/>
    <x v="1"/>
    <x v="1"/>
  </r>
  <r>
    <n v="83"/>
    <x v="20"/>
    <s v="FDLS-CD-099-2018"/>
    <s v="PRESTAR LOS SERVICIOS PROFESIONALES PARA APOYAR LA FORMULACION, EJECUCION, SEGUIMIENTO Y MEJORA CONTINUA DE LAS HERRAMIENTAS QUE CONFORMAN LA GESTION AMBIENTAL INSTITUCIONAL DE LA ALCALDÍA LOCAL DE "/>
    <s v="Presentación de oferta"/>
    <s v="03/09/2018 04:46 PM (UTC -5 horas)"/>
    <n v="19996000"/>
    <s v="Proceso adjudicado y celebrado"/>
    <s v="SANDRA MILENA CORTES PINEDA"/>
    <n v="486"/>
    <s v="CPS"/>
    <x v="1"/>
    <x v="1"/>
  </r>
  <r>
    <n v="84"/>
    <x v="20"/>
    <s v="FDLS- CD- 100-2018"/>
    <s v="PRESTAR LOS SERVICIOS DE APOYO AL GRUPO DE GESTION DE DESARROLLO LOCAL EN LOS TEMAS CONTABLES DEL FONDO DE DESARROLLO LOCAL DE SUMAPAZ "/>
    <s v="Presentación de oferta"/>
    <s v="13/09/2018 02:23 PM (UTC -5 horas)"/>
    <n v="11200000"/>
    <s v="Proceso adjudicado y celebrado"/>
    <s v="MARIA CRISTINA CRISTANCHO TRI8ANA"/>
    <n v="524"/>
    <s v="CPS"/>
    <x v="1"/>
    <x v="1"/>
  </r>
  <r>
    <n v="85"/>
    <x v="20"/>
    <s v="FDLS-CD-101-2018"/>
    <s v="PRESTAR EL SERVICIO COMO AUXILIAR ADMINISTRATIVO PARA EL CENTRO DE SERVICIOS DE SANTA ROSA "/>
    <s v="Presentación de oferta"/>
    <s v="12/09/2018 01:07 PM (UTC -5 horas)"/>
    <n v="6800000"/>
    <s v="Proceso adjudicado y celebrado"/>
    <s v="YEIMY MAGALI ROMERO HERNANDEZ"/>
    <n v="529"/>
    <s v="CPS"/>
    <x v="1"/>
    <x v="1"/>
  </r>
  <r>
    <n v="86"/>
    <x v="20"/>
    <s v="FDLS-CD-101-2018"/>
    <s v="APOYO EQUIPO DE PRENSA PIEZAS PUBLICITARIAS"/>
    <s v="Presentación de oferta"/>
    <s v="14/11/2018 11:45 AM (UTC -5 horas)"/>
    <n v="9400000"/>
    <s v="Proceso adjudicado y celebrado"/>
    <s v="DIANA CAROLINA CALDERON ROMERO"/>
    <s v="PENDIENTE RP"/>
    <s v="CPS"/>
    <x v="1"/>
    <x v="2"/>
  </r>
  <r>
    <n v="87"/>
    <x v="20"/>
    <s v="FDLS-CD-102-2018"/>
    <s v="PRESTAR SUS SERVICIOS DE APOYO PARA REALIZAR ACTIVIDADES INHERENTES A LA GESTION DOCUMENTAL EN LA CORREGIDURIA DE NAZARETH"/>
    <s v="Presentación de oferta"/>
    <s v="10/09/2018 05:54 PM (UTC -5 horas)"/>
    <n v="7200000"/>
    <s v="Proceso adjudicado y celebrado"/>
    <s v="ALICIA CHON DÍAZ"/>
    <n v="514"/>
    <s v="CPS"/>
    <x v="1"/>
    <x v="1"/>
  </r>
  <r>
    <n v="88"/>
    <x v="20"/>
    <s v="FDLS-CD-103-2018"/>
    <s v="CONDUCTOR"/>
    <s v="Presentación de oferta"/>
    <s v="07/09/2018 05:31 PM (UTC -5 horas)"/>
    <n v="8960000"/>
    <s v="Proceso adjudicado y celebrado"/>
    <s v="CARLOS JULIO CRUZ AMAYA"/>
    <n v="496"/>
    <s v="CPS"/>
    <x v="1"/>
    <x v="1"/>
  </r>
  <r>
    <n v="89"/>
    <x v="20"/>
    <s v="FDLS-CD-104-2018"/>
    <s v="CONDUCTOR"/>
    <s v="Presentación de oferta"/>
    <s v="07/09/2018 06:24 PM (UTC -5 horas)"/>
    <n v="8960000"/>
    <s v="Proceso adjudicado y celebrado"/>
    <s v="WILLIAN FERNANDO PORRAS LOPEZ"/>
    <n v="492"/>
    <s v="CPS"/>
    <x v="1"/>
    <x v="1"/>
  </r>
  <r>
    <n v="90"/>
    <x v="20"/>
    <s v="FDLS-CD-105-2018"/>
    <s v="CONTRATACION CONDUCTOR"/>
    <s v="Presentación de oferta"/>
    <s v="07/09/2018 06:20 PM (UTC -5 horas)"/>
    <n v="8960000"/>
    <s v="Proceso adjudicado y celebrado"/>
    <s v="EDUARDO DIMATE RICO"/>
    <n v="509"/>
    <s v="CPS"/>
    <x v="1"/>
    <x v="1"/>
  </r>
  <r>
    <n v="91"/>
    <x v="20"/>
    <s v="FDLS-CD-106-2018"/>
    <s v="CONDUCTOR"/>
    <s v="Presentación de oferta"/>
    <s v="07/09/2018 06:15 PM (UTC -5 horas)"/>
    <n v="8960000"/>
    <s v="Proceso adjudicado y celebrado"/>
    <s v="WILLIAM EDUARDO MICAN VASQUEZ"/>
    <n v="493"/>
    <s v="CPS"/>
    <x v="1"/>
    <x v="1"/>
  </r>
  <r>
    <n v="92"/>
    <x v="20"/>
    <s v="FDLS-CD-107-2018"/>
    <s v="PRESTAR LOS SERVICIOS PARA OPERAR EL VEHICULO ASIGNADO"/>
    <s v="Presentación de oferta"/>
    <s v="07/09/2018 05:36 PM (UTC -5 horas)"/>
    <n v="8960000"/>
    <s v="Proceso adjudicado y celebrado"/>
    <s v="MAXIMILIANO LÓPEZ SUÁREZ"/>
    <n v="495"/>
    <s v="CPS"/>
    <x v="1"/>
    <x v="1"/>
  </r>
  <r>
    <n v="93"/>
    <x v="20"/>
    <s v="FDLS-CD-107-2018"/>
    <s v="INGENIERA AMBIENTAL"/>
    <s v="Presentación de oferta"/>
    <s v="26/11/2018 03:14 PM (UTC -5 horas)"/>
    <n v="9400000"/>
    <s v="Proceso adjudicado y celebrado"/>
    <m/>
    <s v="SIN"/>
    <s v="CPS"/>
    <x v="1"/>
    <x v="3"/>
  </r>
  <r>
    <n v="94"/>
    <x v="20"/>
    <s v="FDLS-CD-108-2018"/>
    <s v="APOYO OFICINA DE PRENSA"/>
    <s v="Presentación de oferta"/>
    <s v="07/09/2018 05:11 PM (UTC -5 horas)"/>
    <n v="9040000"/>
    <s v="Proceso adjudicado y celebrado"/>
    <s v="JUANITA CAROLINA GONZALEZ CHACON"/>
    <n v="494"/>
    <s v="CPS"/>
    <x v="1"/>
    <x v="1"/>
  </r>
  <r>
    <n v="95"/>
    <x v="20"/>
    <s v="FDLS-CD-109-2018"/>
    <s v="OFICIOS VARIOS"/>
    <s v="Presentación de oferta"/>
    <s v="10/09/2018 11:11 AM (UTC -5 horas)"/>
    <n v="8800000"/>
    <s v="Proceso adjudicado y celebrado"/>
    <s v="LEOPOLDO MARTÍNEZ MARTÍNEZ"/>
    <n v="510"/>
    <s v="CPS"/>
    <x v="1"/>
    <x v="1"/>
  </r>
  <r>
    <n v="96"/>
    <x v="20"/>
    <s v="FDLS-CD-129-2018"/>
    <s v="PARQUE AUTOMOTOR"/>
    <s v="Presentación de oferta"/>
    <s v="10/09/2018 03:38 PM (UTC -5 horas)"/>
    <n v="18800000"/>
    <s v="Proceso adjudicado y celebrado"/>
    <s v="JOAN LONDOÑO GUERRERO"/>
    <n v="515"/>
    <s v="CPS"/>
    <x v="1"/>
    <x v="1"/>
  </r>
  <r>
    <n v="97"/>
    <x v="20"/>
    <s v="FDLS-CD-111-2018"/>
    <s v="INGENIERO INFRAESTRUCTURA"/>
    <s v="Presentación de oferta"/>
    <s v="11/09/2018 03:33 PM (UTC -5 horas)"/>
    <n v="25800000"/>
    <s v="Proceso adjudicado y celebrado"/>
    <s v="FREDY SILVA VARGAS"/>
    <n v="517"/>
    <s v="CPS"/>
    <x v="1"/>
    <x v="1"/>
  </r>
  <r>
    <n v="98"/>
    <x v="20"/>
    <s v="FDLS-CD-112-2018"/>
    <s v="PARQUE AUTOMOTOR"/>
    <s v="Presentación de oferta"/>
    <s v="11/09/2018 04:41 PM (UTC -5 horas)"/>
    <n v="10000000"/>
    <s v="Proceso adjudicado y celebrado"/>
    <s v="ANDRÉS FERNELLY ÁNGEL RINCÓN"/>
    <n v="516"/>
    <s v="CPS"/>
    <x v="1"/>
    <x v="1"/>
  </r>
  <r>
    <n v="99"/>
    <x v="20"/>
    <s v="FDLS-CD-113-2018"/>
    <s v="AUXILIAR JUNTA ADMINISTRADORA LOCAL"/>
    <s v="Presentación de oferta"/>
    <s v="10/09/2018 12:25 PM (UTC -5 horas)"/>
    <n v="10600000"/>
    <s v="Proceso adjudicado y celebrado"/>
    <s v="CARLA NIAMED LOZANO TAUTIVA"/>
    <n v="511"/>
    <s v="CPS"/>
    <x v="1"/>
    <x v="1"/>
  </r>
  <r>
    <n v="100"/>
    <x v="20"/>
    <s v="FDLS-CD-114-2018"/>
    <s v="APOYO GESTIÓN DOCUMENTAL"/>
    <s v="Presentación de oferta"/>
    <s v="10/09/2018 01:14 PM (UTC -5 horas)"/>
    <n v="9600000"/>
    <s v="Proceso adjudicado y celebrado"/>
    <s v="SANDRA JOHANNA APACHE CHICA"/>
    <n v="513"/>
    <s v="CPS"/>
    <x v="1"/>
    <x v="1"/>
  </r>
  <r>
    <n v="101"/>
    <x v="20"/>
    <s v="FDLS-CD-115-2018"/>
    <s v="AUXILIAR CORREGIDURIA BETANIA"/>
    <s v="Presentación de oferta"/>
    <s v="10/09/2018 04:18 PM (UTC -5 horas)"/>
    <n v="7200000"/>
    <s v="Proceso adjudicado y celebrado"/>
    <s v="DIANA LUCIA RAMIREZ MUÑOZ"/>
    <n v="512"/>
    <s v="CPS"/>
    <x v="1"/>
    <x v="1"/>
  </r>
  <r>
    <n v="102"/>
    <x v="20"/>
    <s v="FDLS-CD-116-2018"/>
    <s v="PROFESIONAL AMBIENTE"/>
    <s v="Presentación de oferta"/>
    <s v="11/09/2018 12:02 PM (UTC -5 horas)"/>
    <n v="18800000"/>
    <s v="Proceso adjudicado y celebrado"/>
    <s v="CLAUDIA MILENA QUEVEDO ROCHA"/>
    <n v="525"/>
    <s v="CPS"/>
    <x v="1"/>
    <x v="1"/>
  </r>
  <r>
    <n v="103"/>
    <x v="20"/>
    <s v="FDLS-CD-117-2018"/>
    <s v="GESTIÓN DOCUMENTAL"/>
    <s v="Presentación de oferta"/>
    <s v="12/09/2018 10:15 AM (UTC -5 horas)"/>
    <n v="7200000"/>
    <s v="Proceso adjudicado y celebrado"/>
    <s v="GIOVANNI SANCHEZ SABOGAL"/>
    <n v="558"/>
    <s v="CPS"/>
    <x v="1"/>
    <x v="1"/>
  </r>
  <r>
    <n v="104"/>
    <x v="20"/>
    <s v="FDLS-CD-118-2018"/>
    <s v="OPERARIO LOCACIONES"/>
    <s v="Presentación de oferta"/>
    <s v="26/09/2018 10:34 AM (UTC -5 horas)"/>
    <n v="5200000"/>
    <s v="Proceso adjudicado y celebrado"/>
    <s v="ENRIQUE HUERTAS"/>
    <n v="548"/>
    <s v="CPS"/>
    <x v="1"/>
    <x v="1"/>
  </r>
  <r>
    <n v="105"/>
    <x v="20"/>
    <s v="FDLS-CD-119-2018"/>
    <s v="CDI"/>
    <s v="Presentación de oferta"/>
    <s v="12/09/2018 02:11 PM (UTC -5 horas)"/>
    <n v="9040000"/>
    <s v="Proceso adjudicado y celebrado"/>
    <s v="NELSON GONZALEZ CASTILLO"/>
    <n v="522"/>
    <s v="CPS"/>
    <x v="1"/>
    <x v="1"/>
  </r>
  <r>
    <n v="106"/>
    <x v="20"/>
    <s v="FDLS-CD-120-2018"/>
    <s v="PRESTAR LOS SERVICIOS DE APOYO EN LABORES DE OFICIOS VARIOS Y NOTIFICACION PARA LA CUENCA DEL RIO BLANCO Y RIO SUMAPAZ"/>
    <s v="Presentación de oferta"/>
    <s v="13/09/2018 02:42 PM (UTC -5 horas)"/>
    <n v="6800000"/>
    <s v="Proceso adjudicado y celebrado"/>
    <s v="GILBERTO RIVEROS ROMERO"/>
    <n v="532"/>
    <s v="CPS"/>
    <x v="1"/>
    <x v="1"/>
  </r>
  <r>
    <n v="107"/>
    <x v="20"/>
    <s v="FDLS-CD-121-2018"/>
    <s v="PRESTAR LOS SERVICIOS PROFESIONALES COMO ABOGADO DE APOYO AL AREA DE GESTION POLICIVA JURIDICA DE SUMAPAZ"/>
    <s v="Presentación de oferta"/>
    <s v="14/09/2018 01:18 PM (UTC -5 horas)"/>
    <n v="18800000"/>
    <s v="Proceso adjudicado y celebrado"/>
    <s v="PEDRO GUILLERMO CARRANZA URREA"/>
    <n v="533"/>
    <s v="CPS"/>
    <x v="1"/>
    <x v="1"/>
  </r>
  <r>
    <n v="108"/>
    <x v="20"/>
    <s v="FDLS-CD-123-2018"/>
    <s v="NOTIFICADOR"/>
    <s v="Presentación de oferta"/>
    <s v="14/09/2018 03:48 PM (UTC -5 horas)"/>
    <n v="6800000"/>
    <s v="Proceso adjudicado y celebrado"/>
    <s v="IVAN DARIO CHINGATE MICAN"/>
    <n v="531"/>
    <s v="CPS"/>
    <x v="1"/>
    <x v="1"/>
  </r>
  <r>
    <n v="109"/>
    <x v="20"/>
    <s v="FDLS-CD-124-2018"/>
    <s v="AUXILIAR ADMINISTRATIVO"/>
    <s v="Presentación de oferta"/>
    <s v="12/09/2018 03:47 PM (UTC -5 horas)"/>
    <n v="7200000"/>
    <s v="Proceso adjudicado y celebrado"/>
    <s v="DEISY AMPARO MORALES TORRES"/>
    <n v="526"/>
    <s v="CPS"/>
    <x v="1"/>
    <x v="1"/>
  </r>
  <r>
    <n v="110"/>
    <x v="20"/>
    <s v="FDLS-CD-125-2018"/>
    <s v="AUXILIAR ADMINISTRATIVO"/>
    <s v="Presentación de oferta"/>
    <s v="13/09/2018 08:52 AM (UTC -5 horas)"/>
    <n v="8800000"/>
    <s v="Proceso adjudicado y celebrado"/>
    <s v="DORIS CRISTINA GARCIA ADARVE"/>
    <n v="527"/>
    <s v="CPS"/>
    <x v="1"/>
    <x v="1"/>
  </r>
  <r>
    <n v="111"/>
    <x v="20"/>
    <s v="FDLS-CD-127-2018"/>
    <s v="INGENIERO AMBIENTAL"/>
    <s v="Presentación de oferta"/>
    <s v="13/09/2018 11:07 AM (UTC -5 horas)"/>
    <n v="18800000"/>
    <s v="Proceso adjudicado y celebrado"/>
    <s v="WILLIAM ANDRES HERRERA PABON"/>
    <n v="536"/>
    <s v="CPS"/>
    <x v="1"/>
    <x v="1"/>
  </r>
  <r>
    <n v="112"/>
    <x v="20"/>
    <s v="FDLS-CD-128-2018"/>
    <s v="PROFESIONAL DE APOYO AREA CONTRACTUAL"/>
    <s v="Presentación de oferta"/>
    <s v="17/09/2018 11:57 AM (UTC -5 horas)"/>
    <n v="16000000"/>
    <s v="Proceso adjudicado y celebrado"/>
    <s v="ERIKA DAYANA FIERRO MORALES"/>
    <n v="530"/>
    <s v="CPS"/>
    <x v="1"/>
    <x v="1"/>
  </r>
  <r>
    <n v="113"/>
    <x v="20"/>
    <s v="FDLS-CD-129-2018"/>
    <s v="INGENIERO PARQUE AUTOMOTOR"/>
    <s v="Presentación de oferta"/>
    <s v="12/09/2018 12:20 PM (UTC -5 horas)"/>
    <n v="18800000"/>
    <s v="Proceso adjudicado y celebrado"/>
    <s v="JOAN LONDOÑO GUERRERO"/>
    <n v="515"/>
    <s v="CPS"/>
    <x v="1"/>
    <x v="1"/>
  </r>
  <r>
    <n v="114"/>
    <x v="20"/>
    <s v="FDLS-CD-130-2018"/>
    <s v="INGENIERO ESPECIALIZADO INFRAESTRUCTURA"/>
    <s v="Presentación de oferta"/>
    <s v="14/09/2018 11:36 AM (UTC -5 horas)"/>
    <n v="28000000"/>
    <s v="Proceso adjudicado y celebrado"/>
    <s v="PABLO JAVIER BARRERA RODRÍGUEZ"/>
    <n v="528"/>
    <s v="CPS"/>
    <x v="1"/>
    <x v="1"/>
  </r>
  <r>
    <n v="115"/>
    <x v="20"/>
    <s v="FDLS-CD-131-2018"/>
    <s v="PERIODISTA APOYO"/>
    <s v="Presentación de oferta"/>
    <s v="18/09/2018 10:19 AM (UTC -5 horas)"/>
    <n v="16800000"/>
    <s v="Proceso adjudicado y celebrado"/>
    <s v="JESUS ALFONSO PEÑA PEREZ"/>
    <n v="539"/>
    <s v="CPS"/>
    <x v="1"/>
    <x v="1"/>
  </r>
  <r>
    <n v="116"/>
    <x v="20"/>
    <s v="FDLS-CD-132-2018"/>
    <s v="CONDUCTOR"/>
    <s v="Presentación de oferta"/>
    <s v="17/09/2018 02:06 PM (UTC -5 horas)"/>
    <n v="8960000"/>
    <s v="Proceso adjudicado y celebrado"/>
    <s v="WILLIAM CIFUENTES MEDINA"/>
    <n v="535"/>
    <s v="CPS"/>
    <x v="1"/>
    <x v="1"/>
  </r>
  <r>
    <n v="117"/>
    <x v="20"/>
    <s v="FDLS-CD-135-2018"/>
    <s v="AUXILIAR ADMINISTRATIVO PARQUE AUTOMOTOR"/>
    <s v="Presentación de oferta"/>
    <s v="19/09/2018 03:23 PM (UTC -5 horas)"/>
    <n v="9040000"/>
    <s v="Proceso adjudicado y celebrado"/>
    <s v="MANUEL ALEJANDRO GÒMEZ ROA"/>
    <n v="543"/>
    <s v="CPS"/>
    <x v="1"/>
    <x v="1"/>
  </r>
  <r>
    <n v="118"/>
    <x v="20"/>
    <s v="FDLS-CD-133-2018"/>
    <s v="GESTIÓN DOCUMENTAL"/>
    <s v="Presentación de oferta"/>
    <s v="19/09/2018 02:08 PM (UTC -5 ho"/>
    <n v="6300000"/>
    <s v="Proceso adjudicado y celebrado"/>
    <s v="JOSE FRANCISCO MARIN DIAZ"/>
    <n v="540"/>
    <s v="CPS"/>
    <x v="1"/>
    <x v="1"/>
  </r>
  <r>
    <n v="119"/>
    <x v="20"/>
    <s v="FDLS-CD-134-2018"/>
    <s v="PROFESIONAL PLAN DE DESARROLLO"/>
    <s v="Presentación de oferta"/>
    <s v="18/09/2018 11:40 AM (UTC -5 horas)"/>
    <n v="18800000"/>
    <s v="Proceso adjudicado y celebrado"/>
    <s v="ASTRID LEONOR DAZA GOMEZ"/>
    <n v="537"/>
    <s v="CPS"/>
    <x v="1"/>
    <x v="1"/>
  </r>
  <r>
    <n v="120"/>
    <x v="20"/>
    <s v="FDLS-CD-136-2018"/>
    <s v="AUXILIAR ADMINISTRATIVO CORREGIDURIA"/>
    <s v="Presentación de oferta"/>
    <s v="20/09/2018 04:58 PM (UTC -5 horas)"/>
    <n v="5950000"/>
    <s v="Proceso adjudicado y celebrado"/>
    <s v="GLORIA YOLANDA DIMATE RICO"/>
    <n v="542"/>
    <s v="CPS"/>
    <x v="1"/>
    <x v="1"/>
  </r>
  <r>
    <n v="121"/>
    <x v="20"/>
    <s v="FDLS-CD-137-2018"/>
    <s v="PROFESIONAL INFRAESTRUCTURA"/>
    <s v="Presentación de oferta"/>
    <s v="26/09/2018 11:04 AM (UTC -5 horas)"/>
    <n v="19600000"/>
    <s v="Proceso adjudicado y celebrado"/>
    <s v="OSCAR LEONARDO FORERO HIGUERA"/>
    <n v="549"/>
    <s v="CPS"/>
    <x v="1"/>
    <x v="1"/>
  </r>
  <r>
    <n v="122"/>
    <x v="20"/>
    <s v="FDLS-CD-138-2018"/>
    <s v="PROFESIONAL VETERINARIO"/>
    <s v="Presentación de oferta"/>
    <s v="28/09/2018 02:37 PM (UTC -5 horas)"/>
    <n v="16450000"/>
    <s v="Proceso adjudicado y celebrado"/>
    <s v="IVAN CAMILO ORAMAS PRIETO"/>
    <n v="550"/>
    <s v="CPS"/>
    <x v="1"/>
    <x v="1"/>
  </r>
  <r>
    <n v="123"/>
    <x v="20"/>
    <s v="FDLS-CD-140-2018"/>
    <s v="SERVICIOS TÉCNICOS DE APOYO ADMINISTRATIVO"/>
    <s v="Presentación de oferta"/>
    <s v="01/10/2018 04:13 PM (UTC -5 horas)"/>
    <n v="8750000"/>
    <s v="Proceso adjudicado y celebrado"/>
    <s v="TATIANA LIZETH PATIÑO RODRIGUEZ"/>
    <n v="553"/>
    <s v="CPS"/>
    <x v="1"/>
    <x v="1"/>
  </r>
  <r>
    <n v="124"/>
    <x v="20"/>
    <s v="FDLS-CD-141-2018"/>
    <s v="ARQUITECTO"/>
    <s v="Presentación de oferta"/>
    <s v="03/10/2018 04:16 PM (UTC -5 horas)"/>
    <n v="16500000"/>
    <s v="Proceso adjudicado y celebrado"/>
    <s v="CESAR ALEXANDER URIZA ROJAS"/>
    <n v="554"/>
    <s v="CPS"/>
    <x v="1"/>
    <x v="1"/>
  </r>
  <r>
    <n v="125"/>
    <x v="20"/>
    <s v="FDLS-CD-142-2018"/>
    <s v="AGRONOMO"/>
    <s v="Presentación de oferta"/>
    <s v="03/10/2018 05:31 PM (UTC -5 horas)"/>
    <n v="11850000"/>
    <s v="Proceso adjudicado y celebrado"/>
    <s v="JULIAN NICOLAS CRUZ CLAVIJO"/>
    <n v="556"/>
    <s v="CPS"/>
    <x v="1"/>
    <x v="1"/>
  </r>
  <r>
    <n v="126"/>
    <x v="20"/>
    <s v="FDLS-CD-143-2018"/>
    <s v="ABOGADA GESTIÓN POLICIVA JURÍDICA"/>
    <s v="Presentación de oferta"/>
    <s v="04/10/2018 04:10 PM (UTC -5 horas)"/>
    <n v="14400000"/>
    <s v="Proceso adjudicado y celebrado"/>
    <s v="ADRIANA MARIA ARIAS BUITRAGO"/>
    <n v="559"/>
    <s v="CPS"/>
    <x v="1"/>
    <x v="1"/>
  </r>
  <r>
    <n v="127"/>
    <x v="20"/>
    <s v="FDLS-CD-144-2018"/>
    <s v="APOYO SUBSIDIOS TIPO C"/>
    <s v="Presentación de oferta"/>
    <s v="03/10/2018 04:49 PM (UTC -5 horas)"/>
    <n v="8205000"/>
    <s v="Proceso adjudicado y celebrado"/>
    <s v="YEISON FELIPE MONCALEANO ZAMBRANO"/>
    <n v="555"/>
    <s v="CPS"/>
    <x v="1"/>
    <x v="1"/>
  </r>
  <r>
    <n v="128"/>
    <x v="20"/>
    <s v="FDLS-CD-145-2018"/>
    <s v="INGENIERO MECÁNICO PARQUE AUTOMOTOR"/>
    <s v="Presentación de oferta"/>
    <s v="09/10/2018 03:55 PM (UTC -5 horas)"/>
    <n v="11850000"/>
    <s v="Proceso adjudicado y celebrado"/>
    <s v="JAVIER ENRIQUE BUITRAGO GOMEZ"/>
    <n v="577"/>
    <s v="CPS"/>
    <x v="1"/>
    <x v="1"/>
  </r>
  <r>
    <n v="129"/>
    <x v="20"/>
    <s v="FDLS-CD-095-2018"/>
    <s v="PROFESIONAL DE ALMACEN"/>
    <s v="Presentación de oferta"/>
    <s v="29/10/2018 06:02 PM (UTC -5 horas)"/>
    <n v="9775000"/>
    <s v="Proceso adjudicado y celebrado"/>
    <s v="BRYAN ALFONSO CASTAÑEDA FRANCO"/>
    <s v="PENDIENTE RP"/>
    <s v="CPS"/>
    <x v="1"/>
    <x v="2"/>
  </r>
  <r>
    <n v="130"/>
    <x v="20"/>
    <s v="FDLS-MC-005-2018"/>
    <s v="RENDICIÓN DE CUENTAS "/>
    <s v="Presentación de oferta"/>
    <s v="04/04/2018 03:38 PM (UTC -5 horas)"/>
    <n v="17629000"/>
    <s v="Proceso adjudicado y celebrado"/>
    <s v="MIGUEL ANGEL VALLEJO BURGOS "/>
    <n v="360"/>
    <s v="OTROS"/>
    <x v="3"/>
    <x v="1"/>
  </r>
  <r>
    <n v="131"/>
    <x v="20"/>
    <s v="FDLS-LP-008-2018"/>
    <s v="PRESTAR EL SERVICIO DE ASISTENCIA TÉCNICA RURAL AGROPECUARIAIA"/>
    <s v="Presentación de observaciones"/>
    <s v="08/05/2018 05:15 PM (UTC -5 horas)"/>
    <n v="682608617"/>
    <s v="Proceso adjudicado y celebrado"/>
    <s v=" CORPORACIÓN SELVA HUMEDA"/>
    <n v="420"/>
    <s v="OTROS"/>
    <x v="7"/>
    <x v="1"/>
  </r>
  <r>
    <n v="132"/>
    <x v="20"/>
    <s v="FDLS-SASI-009-2018 "/>
    <s v="COMPRAVENTA MAQUINARIA AMARILLA Y ACCESORIOS (Presentación de oferta)"/>
    <s v="Presentación de oferta"/>
    <s v="31/05/2018 02:13 PM (UTC -5 horas)"/>
    <n v="374000002"/>
    <s v="Proceso adjudicado y celebrado"/>
    <s v="CENTRAL SAS"/>
    <n v="422"/>
    <s v="OTROS"/>
    <x v="5"/>
    <x v="1"/>
  </r>
  <r>
    <n v="133"/>
    <x v="20"/>
    <s v="FDLS-SAMC-010-2018 "/>
    <s v="CELEBRACION DÍA DEL CAMPESINO"/>
    <s v="Presentación de oferta"/>
    <s v="07/06/2018 09:53 AM (UTC -5 horas)"/>
    <n v="206568417"/>
    <s v="Proceso adjudicado y celebrado"/>
    <s v="ASOCIACIÓN DE HOGARES SI A LA VIDA"/>
    <n v="418"/>
    <s v="OTROS"/>
    <x v="4"/>
    <x v="1"/>
  </r>
  <r>
    <n v="134"/>
    <x v="20"/>
    <s v="FDLS-SAMC-014-2018 "/>
    <s v="CABLEADO ESTRUCTURADO"/>
    <s v="Manifestación de interés (Menor Cuantía)"/>
    <s v="10/07/2018 05:02 PM (UTC -5 horas)"/>
    <n v="203264717"/>
    <s v="Proceso adjudicado y celebrado"/>
    <s v="CONSORCIO INTERNACIONAL DE SOLUCIONES INTEGRALES S.A.S"/>
    <n v="454"/>
    <s v="OTROS"/>
    <x v="4"/>
    <x v="1"/>
  </r>
  <r>
    <n v="135"/>
    <x v="20"/>
    <s v="FDLS-022-2018"/>
    <s v="PRESTAR EL SERVICIO DE MUDANZA, EMABALAJE, CARGUE, TRASLADO, DESCARGUE Y ADECUACION DE LOS ELEMENTOS DE LA OFICINA EN LA NUEVA SEDE DE LA ALCALDIA LOCAL DE SUMAPAZ"/>
    <s v="Presentación de oferta"/>
    <s v="17/08/2018 08:18 AM (UTC -5 horas)"/>
    <n v="10444600"/>
    <s v="Proceso adjudicado y celebrado"/>
    <s v="ESPECIAL CARGO S.A.A"/>
    <n v="475"/>
    <s v="OTROS"/>
    <x v="3"/>
    <x v="1"/>
  </r>
  <r>
    <n v="136"/>
    <x v="20"/>
    <s v="FDLS-LP-011-2018"/>
    <s v="ESCUELAS DE FORMACION DEPORTIVA SEGUNDA ETAPA "/>
    <s v="Presentación de observaciones"/>
    <s v="30/05/2018 12:56 PM (UTC -5 horas)"/>
    <n v="239855214"/>
    <s v="Proceso adjudicado y celebrado"/>
    <s v="ASOCIACION PARA EL DESARROLLO INTEGRAL DE LA FAMILIA COLOMBIANA"/>
    <s v="PENDIENTE RP"/>
    <s v="OTROS"/>
    <x v="7"/>
    <x v="2"/>
  </r>
  <r>
    <n v="137"/>
    <x v="20"/>
    <s v="FDLS-LP-012-2018"/>
    <s v="CONTRATAR LAS OBRAS PARA LA CONSERVACIÓN DE LA MALLA VIAL LOCAL DE SUMAPAZ, POR EL SISTEMA DE PRECIOS UNITARIOS FIJOS, SIN FORMULA DE REAJUSTE Y A MONTO AGOTABLE"/>
    <s v="Presentación de observaciones"/>
    <s v="PUBLICADO EN SECOP I - 28/06/2018"/>
    <n v="14628514440"/>
    <s v="Proceso adjudicado y celebrado"/>
    <s v="CONSORCIO PARAMO SUMAPAZ 2018"/>
    <s v="PENDIENTE RP"/>
    <s v="MALLA VIAL"/>
    <x v="7"/>
    <x v="2"/>
  </r>
  <r>
    <n v="138"/>
    <x v="20"/>
    <s v="FDLS-CD-075-2018"/>
    <s v="AYUDAS TÉCNICAS"/>
    <s v="Presentación de oferta"/>
    <s v="19/09/2018 03:34 PM (UTC -5 horas)"/>
    <n v="88007000"/>
    <s v="Proceso adjudicado y celebrado"/>
    <s v="SUBRED INTEGRADA DE SERVICIOS DE SALUD SUR E.S.E"/>
    <s v="PENDIENTE RP"/>
    <s v="OTROS"/>
    <x v="9"/>
    <x v="2"/>
  </r>
  <r>
    <n v="139"/>
    <x v="20"/>
    <s v="FDLS-LP-139-2018"/>
    <s v="FERIA AGROAMBIENTAL"/>
    <s v="Presentación de observaciones"/>
    <s v="17/08/2018 10:23 AM (UTC -5 horas)"/>
    <n v="342604314"/>
    <s v="Proceso adjudicado y celebrado"/>
    <s v=" AUDIO DAZ P.A. SYSTEM S.A.S"/>
    <n v="552"/>
    <s v="OTROS"/>
    <x v="7"/>
    <x v="1"/>
  </r>
  <r>
    <n v="140"/>
    <x v="20"/>
    <s v="FDLS-LP-023-2018"/>
    <s v="Realizar un Diplomado con enfoque de género en Herramientas Psico-sociales para la Convivencia y paz frente a las violencias contra las mujeres y a causa del conflicto armado"/>
    <s v="Presentación de observaciones"/>
    <s v="21/08/2018 10:44 AM (UTC -5 horas)"/>
    <n v="297345381"/>
    <s v="Proceso adjudicado y celebrado"/>
    <s v=" CORPORACIÓN GAIA-AQUA 297.345.381 COP"/>
    <s v="PENDIENTE RP"/>
    <s v="OTROS"/>
    <x v="7"/>
    <x v="2"/>
  </r>
  <r>
    <n v="141"/>
    <x v="20"/>
    <s v="FDLS-MC-065-2018"/>
    <s v="INTERVENTORIA SEGUNDA ETAPA ESCUELA DE FORMACION DEPORTIVA "/>
    <s v="Presentación de oferta"/>
    <s v="13/09/2018 12:55 PM (UTC -5 horas)"/>
    <n v="21000000"/>
    <s v="Proceso adjudicado y celebrado"/>
    <s v=" HUMBERTO HERNANDEZ GORDILLO"/>
    <s v="PENDIENTE RP"/>
    <s v="OTROS"/>
    <x v="3"/>
    <x v="2"/>
  </r>
  <r>
    <n v="142"/>
    <x v="20"/>
    <s v="FDLS-SASI-079-2018"/>
    <s v="UPS - ADQUIRIR E INSTALAR UPS DE MÍNIMO 30 KVA PARA EL FDLS"/>
    <s v="Presentación de oferta"/>
    <s v="01/10/2018 04:10 PM (UTC -5 horas)"/>
    <n v="117500000"/>
    <s v="Proceso adjudicado y celebrado"/>
    <s v=" INGENIERÍA IT&amp;T DE COLOMBIA S. A. S."/>
    <s v="PENDIENTE RP"/>
    <s v="OTROS"/>
    <x v="5"/>
    <x v="2"/>
  </r>
  <r>
    <n v="143"/>
    <x v="20"/>
    <s v="FDLS-SAMC-066-2018 "/>
    <s v="PRESTAR EL SERVICIO DE MANTENIMIENTO PREVENTIVO Y CORRECTIVO DE LOS VEHÍCULOS LIVIANOS DE PROPIEDAD, GUARDA O TENENCIA DEL FONDO DE DESARROLLO LOCAL DE SUMAPAZ CON SUMINISTRO DE REPUESTOS, INSUMOS Y M"/>
    <s v="Presentación de oferta"/>
    <s v="04/10/2018 09:55 AM (UTC -5 horas)"/>
    <n v="94900000"/>
    <s v="Proceso adjudicado y celebrado"/>
    <s v="PRECAR LTDA"/>
    <s v="PENDIENTE RP"/>
    <s v="OTROS"/>
    <x v="4"/>
    <x v="2"/>
  </r>
  <r>
    <n v="144"/>
    <x v="20"/>
    <s v="FDLS-SAMC-077-2018"/>
    <s v="REALIZAR EL FESTIVAL DE MUSICA CAMPESINA SUMAPAZ-SUENA MAS 2018"/>
    <s v="Presentación de oferta"/>
    <s v="09/10/2018 03:34 PM (UTC -5 horas)"/>
    <n v="121515504"/>
    <s v="Proceso adjudicado y celebrado"/>
    <s v="Asociación Red Andina de Veedurías y Medio Ambiente Reveandina"/>
    <s v="PENDIENTE RP"/>
    <s v="OTROS"/>
    <x v="4"/>
    <x v="2"/>
  </r>
  <r>
    <n v="145"/>
    <x v="20"/>
    <s v="FDLS-CD-086-2018"/>
    <s v="ADMINISTRACION PORTALES INTERACTIVOS Y LINEAS TELEFONICAS"/>
    <s v="Presentación de oferta"/>
    <s v="17/10/2018 11:06 AM (UTC -5 horas)"/>
    <n v="605999795"/>
    <s v="Proceso adjudicado y celebrado"/>
    <s v=" Empresa de Telecomunicaciones de Bogota ETB SA ESP"/>
    <s v="PENDIENTE RP"/>
    <s v="OTROS"/>
    <x v="9"/>
    <x v="2"/>
  </r>
  <r>
    <n v="146"/>
    <x v="20"/>
    <s v="FDLS-SAMC-090-2018"/>
    <s v="FORTALACIMIENTO, PARTICIPACIÓN Y CONTROL SOCIAL"/>
    <s v="Presentación de observaciones"/>
    <s v="16/10/2018 06:42 PM (UTC -5 horas)"/>
    <n v="119444996"/>
    <s v="Proceso adjudicado y celebrado"/>
    <s v="Asociación Red Andina de Veedurías y Medio Ambiente Reveandina"/>
    <s v="PENDIENTE RP"/>
    <s v="OTROS"/>
    <x v="4"/>
    <x v="2"/>
  </r>
  <r>
    <n v="147"/>
    <x v="20"/>
    <s v="FDLS-SAMC-093-2018 "/>
    <s v="MANTENIMIENTO PARQUE"/>
    <s v="Presentación de oferta"/>
    <s v="06/11/2018 02:04 PM (UTC -5 horas)"/>
    <n v="98740055"/>
    <s v="Proceso adjudicado y celebrado"/>
    <s v="CONSORCIO PRIMAVERA 2018"/>
    <s v="PENDIENTE RP"/>
    <s v="PARQUES"/>
    <x v="4"/>
    <x v="2"/>
  </r>
  <r>
    <n v="148"/>
    <x v="20"/>
    <s v="FDLS-LP-063-2018"/>
    <s v="PRESTAR EL SERVICIO DE ADMINISTRACION, OPERACIÓN Y MANTENIMIENTO PREVENTIVO Y CORRECTIVO DE LA MAQUINARIA PESADA Y VEHÍCULOS PESADOS DE PROPIEDAD DEL FONDO DE DESARROLLO LOCAL DE SUMAPAZ"/>
    <s v="Presentación de oferta"/>
    <s v="11/09/2018 08:13 PM (UTC -5 horas)"/>
    <n v="1950607117"/>
    <s v="Proceso adjudicado y celebrado"/>
    <s v="IVAN YEZID GALVIS CHACON"/>
    <s v="PENDIENTE RP"/>
    <s v="OTROS"/>
    <x v="7"/>
    <x v="2"/>
  </r>
  <r>
    <n v="149"/>
    <x v="20"/>
    <s v="FDLS-CMA-067-2018"/>
    <s v="INTERVENTORÍA MALLA VIAL"/>
    <s v="Presentación de oferta"/>
    <s v="13/09/2018 06:18 PM (UTC -5 horas)"/>
    <n v="1199641722.72"/>
    <s v="Proceso adjudicado y celebrado"/>
    <s v="INTERVIAL SUMAPAZ"/>
    <s v="PENDIENTE RP"/>
    <s v="MALLA VIAL"/>
    <x v="2"/>
    <x v="2"/>
  </r>
  <r>
    <n v="150"/>
    <x v="20"/>
    <s v="FDLS-SAMC-091-2018"/>
    <s v="Realizar los juegos rurales de la localidad veinte de Sumapaz de la vigencia 2018"/>
    <s v="Presentación de observaciones"/>
    <s v="17/10/2018 03:08 PM (UTC -5 horas)"/>
    <n v="189828717"/>
    <s v="Proceso adjudicado y celebrado"/>
    <s v="Corporación Estratégica en Gestión e Integración Colombia"/>
    <s v="PENDIENTE RP"/>
    <s v="OTROS"/>
    <x v="4"/>
    <x v="2"/>
  </r>
  <r>
    <n v="151"/>
    <x v="20"/>
    <s v="FDLS-LP-085-2018"/>
    <s v="Realizar actividades lúdicas y deportivas dirigidas a los grupos de personas mayores y personas con discapacidad de la localidad de Sumapaz que contribuyan al aprovechamiento del tiempo libre y al mej"/>
    <s v="Presentación de observaciones"/>
    <s v="11/10/2018 05:37 PM (UTC -5 horas)"/>
    <n v="448294608"/>
    <s v="Proceso en evaluación y observaciones"/>
    <m/>
    <s v="SIN"/>
    <s v="OTROS"/>
    <x v="7"/>
    <x v="3"/>
  </r>
  <r>
    <n v="152"/>
    <x v="20"/>
    <s v="FDLS-SAMC-096-2018"/>
    <s v="SONRISAS POR NAVIDAD"/>
    <s v="Presentación de observaciones"/>
    <s v="30/10/2018 09:22 PM (UTC -5 horas)"/>
    <n v="214771000"/>
    <s v="Proceso en evaluación y observaciones"/>
    <m/>
    <s v="SIN"/>
    <s v="OTROS"/>
    <x v="4"/>
    <x v="3"/>
  </r>
  <r>
    <n v="153"/>
    <x v="20"/>
    <s v="FDLS-LP-094-2018"/>
    <s v="OBRAS DE BIOINGENIERÍA"/>
    <s v="Presentación de observaciones"/>
    <s v="30/10/2018 01:28 PM (UTC -5 horas)"/>
    <n v="930000000"/>
    <s v="Proceso en evaluación y observaciones"/>
    <m/>
    <s v="SIN"/>
    <s v="OTROS"/>
    <x v="7"/>
    <x v="3"/>
  </r>
  <r>
    <n v="154"/>
    <x v="20"/>
    <s v="FDLS-LP-097-2018"/>
    <s v="INICIATIVAS PRODUCTIVAS AGROPECUARIAS"/>
    <s v="Presentación de observaciones"/>
    <s v="08/11/2018 08:27 AM (UTC -5 horas)"/>
    <n v="257266735"/>
    <s v="Proceso en evaluación y observaciones"/>
    <m/>
    <s v="SIN"/>
    <s v="OTROS"/>
    <x v="7"/>
    <x v="3"/>
  </r>
  <r>
    <n v="155"/>
    <x v="20"/>
    <s v="FDLS-SAMC-099-2018"/>
    <s v="ESCUELAS DE FORMACION ARTISTICA"/>
    <s v="Presentación de observaciones"/>
    <s v="09/11/2018 02:05 PM (UTC -5 horas)"/>
    <n v="218007025"/>
    <s v="Publicado"/>
    <m/>
    <s v="SIN"/>
    <s v="OTROS"/>
    <x v="4"/>
    <x v="3"/>
  </r>
  <r>
    <n v="156"/>
    <x v="20"/>
    <s v="DLS-MC-106-2018"/>
    <s v="INTERVENTORÍA Actividades Lúdicas y Deportivas para Personas Mayores y Personas Con Discapacidad"/>
    <s v="Presentación de oferta"/>
    <s v="26/11/2018 11:39 AM (UTC -5 horas)"/>
    <n v="17400000"/>
    <s v="Proceso en evaluación y observaciones"/>
    <m/>
    <s v="SIN"/>
    <s v="OTROS"/>
    <x v="3"/>
    <x v="3"/>
  </r>
  <r>
    <n v="157"/>
    <x v="20"/>
    <s v="FDLS-MC-108-2018"/>
    <s v="INTERVENTORIA Juegos Rurales"/>
    <s v="Presentación de oferta"/>
    <s v="28/11/2018 02:26 PM (UTC -5 horas)"/>
    <n v="14000000"/>
    <s v="Publicado"/>
    <m/>
    <s v="SIN"/>
    <s v="OTROS"/>
    <x v="3"/>
    <x v="3"/>
  </r>
  <r>
    <n v="158"/>
    <x v="20"/>
    <s v="FDLS-SASI-103-2018"/>
    <s v="Adquirir elementos pedagógicos y tecnológicos para dotar a las Instituciones Educativas Distritales de la Localidad veinte de Sumapaz (Presentación de oferta)"/>
    <s v="Presentación de oferta"/>
    <s v="28/11/2018 05:57 PM (UTC -5 horas)"/>
    <n v="56340344"/>
    <s v="Publicado"/>
    <m/>
    <s v="SIN"/>
    <s v="OTROS"/>
    <x v="5"/>
    <x v="3"/>
  </r>
  <r>
    <n v="159"/>
    <x v="20"/>
    <s v="FDLS-CMA-104-2018 "/>
    <s v="INTERVENTORÍA BIOINGENIERÍA (Presentación de oferta)"/>
    <s v="Presentación de oferta"/>
    <s v="29/11/2018 12:06 PM (UTC -5 horas)"/>
    <n v="70000000"/>
    <s v="Publicado"/>
    <m/>
    <s v="SIN"/>
    <s v="OTROS"/>
    <x v="2"/>
    <x v="3"/>
  </r>
  <r>
    <n v="160"/>
    <x v="20"/>
    <s v="FDLS-CMA-105-2018"/>
    <s v="INTERVENTORIA ADMINISTRACION, OPERACION Y MANTENIMIENTO MAQUINARIA Y VEHICULOS PESADOS DE FDLS (Presentación de oferta)"/>
    <s v="Presentación de oferta"/>
    <s v="29/11/2018 05:04 PM (UTC -5 horas)"/>
    <n v="215419796"/>
    <s v="Publicado"/>
    <m/>
    <s v="SIN"/>
    <s v="OTROS"/>
    <x v="2"/>
    <x v="3"/>
  </r>
  <r>
    <n v="161"/>
    <x v="20"/>
    <s v="FDLS-SAMC-110-2018"/>
    <s v="MANTENIMIENTO INFRAESTRUCTURA TECNOLOGICA"/>
    <s v="Presentación de observaciones"/>
    <s v="30/11/2018 03:28 PM (UTC -5 horas)"/>
    <n v="29200000"/>
    <s v="Publicado"/>
    <m/>
    <s v="SIN"/>
    <s v="OTROS"/>
    <x v="4"/>
    <x v="3"/>
  </r>
  <r>
    <n v="162"/>
    <x v="20"/>
    <s v="FDLS-MC-098-2018"/>
    <s v="INTERVENTORIA FESTIVAL DE MUSICA CAMPESINA SUMAPAZ SUENA MAS "/>
    <s v="Presentación de oferta"/>
    <s v="02/11/2018 04:02 PM (UTC -5 horas)"/>
    <n v="5850000"/>
    <s v="Proceso adjudicado y celebrado"/>
    <s v=" ANGIE CAROLINA RIVEROS"/>
    <s v="PENDIENTE RP"/>
    <s v="OTROS"/>
    <x v="3"/>
    <x v="2"/>
  </r>
  <r>
    <s v="N. PROCESOS"/>
    <x v="1"/>
    <n v="162"/>
    <m/>
    <s v="TOTAL"/>
    <m/>
    <n v="27151063475.720001"/>
    <m/>
    <m/>
    <m/>
    <m/>
    <x v="8"/>
    <x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2" cacheId="0"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3:L25" firstHeaderRow="1" firstDataRow="2" firstDataCol="1"/>
  <pivotFields count="13">
    <pivotField compact="0" outline="0" showAll="0" defaultSubtotal="0"/>
    <pivotField axis="axisRow" compact="0" outline="0" showAll="0" defaultSubtotal="0">
      <items count="21">
        <item h="1" x="1"/>
        <item x="0"/>
        <item x="2"/>
        <item x="3"/>
        <item x="4"/>
        <item x="5"/>
        <item x="6"/>
        <item x="7"/>
        <item x="8"/>
        <item x="9"/>
        <item x="10"/>
        <item x="11"/>
        <item x="12"/>
        <item x="13"/>
        <item x="14"/>
        <item x="15"/>
        <item x="16"/>
        <item x="17"/>
        <item x="18"/>
        <item x="19"/>
        <item x="20"/>
      </items>
    </pivotField>
    <pivotField compact="0" outline="0" showAll="0" defaultSubtotal="0"/>
    <pivotField compact="0" outline="0" showAll="0" defaultSubtotal="0"/>
    <pivotField compact="0" outline="0" showAll="0" defaultSubtotal="0"/>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axis="axisCol" compact="0" outline="0" showAll="0" defaultSubtotal="0">
      <items count="11">
        <item x="2"/>
        <item x="10"/>
        <item x="1"/>
        <item x="9"/>
        <item x="7"/>
        <item x="4"/>
        <item x="3"/>
        <item x="0"/>
        <item x="5"/>
        <item x="6"/>
        <item x="8"/>
      </items>
    </pivotField>
    <pivotField compact="0" outline="0" subtotalTop="0" showAll="0" defaultSubtotal="0">
      <items count="7">
        <item x="1"/>
        <item x="3"/>
        <item x="0"/>
        <item m="1" x="6"/>
        <item x="2"/>
        <item x="4"/>
        <item x="5"/>
      </items>
    </pivotField>
  </pivotFields>
  <rowFields count="1">
    <field x="1"/>
  </rowFields>
  <rowItems count="21">
    <i>
      <x v="1"/>
    </i>
    <i>
      <x v="2"/>
    </i>
    <i>
      <x v="3"/>
    </i>
    <i>
      <x v="4"/>
    </i>
    <i>
      <x v="5"/>
    </i>
    <i>
      <x v="6"/>
    </i>
    <i>
      <x v="7"/>
    </i>
    <i>
      <x v="8"/>
    </i>
    <i>
      <x v="9"/>
    </i>
    <i>
      <x v="10"/>
    </i>
    <i>
      <x v="11"/>
    </i>
    <i>
      <x v="12"/>
    </i>
    <i>
      <x v="13"/>
    </i>
    <i>
      <x v="14"/>
    </i>
    <i>
      <x v="15"/>
    </i>
    <i>
      <x v="16"/>
    </i>
    <i>
      <x v="17"/>
    </i>
    <i>
      <x v="18"/>
    </i>
    <i>
      <x v="19"/>
    </i>
    <i>
      <x v="20"/>
    </i>
    <i t="grand">
      <x/>
    </i>
  </rowItems>
  <colFields count="1">
    <field x="11"/>
  </colFields>
  <colItems count="11">
    <i>
      <x/>
    </i>
    <i>
      <x v="1"/>
    </i>
    <i>
      <x v="2"/>
    </i>
    <i>
      <x v="3"/>
    </i>
    <i>
      <x v="4"/>
    </i>
    <i>
      <x v="5"/>
    </i>
    <i>
      <x v="6"/>
    </i>
    <i>
      <x v="7"/>
    </i>
    <i>
      <x v="8"/>
    </i>
    <i>
      <x v="9"/>
    </i>
    <i t="grand">
      <x/>
    </i>
  </colItems>
  <dataFields count="1">
    <dataField name="Suma de INVERSIÓN PUBLICADOS" fld="6"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8" Type="http://schemas.openxmlformats.org/officeDocument/2006/relationships/hyperlink" Target="javascript:void(0);" TargetMode="External"/><Relationship Id="rId13" Type="http://schemas.openxmlformats.org/officeDocument/2006/relationships/hyperlink" Target="javascript:%20popUpSecop('/consultas/detalleProceso.do?numConstancia=19-12-9640258')" TargetMode="External"/><Relationship Id="rId18" Type="http://schemas.openxmlformats.org/officeDocument/2006/relationships/hyperlink" Target="javascript:%20popUpSecop('/consultas/detalleProceso.do?numConstancia=19-12-9775140')" TargetMode="External"/><Relationship Id="rId3" Type="http://schemas.openxmlformats.org/officeDocument/2006/relationships/hyperlink" Target="javascript:void(0);" TargetMode="External"/><Relationship Id="rId21" Type="http://schemas.openxmlformats.org/officeDocument/2006/relationships/hyperlink" Target="http://129.150.168.254/sipse/faces/autenticacion.xhtml" TargetMode="External"/><Relationship Id="rId7" Type="http://schemas.openxmlformats.org/officeDocument/2006/relationships/hyperlink" Target="javascript:void(0);" TargetMode="External"/><Relationship Id="rId12" Type="http://schemas.openxmlformats.org/officeDocument/2006/relationships/hyperlink" Target="javascript:%20popUpSecop('/consultas/detalleProceso.do?numConstancia=19-12-9576954')" TargetMode="External"/><Relationship Id="rId17" Type="http://schemas.openxmlformats.org/officeDocument/2006/relationships/hyperlink" Target="javascript:%20popUpSecop('/consultas/detalleProceso.do?numConstancia=19-12-9775188')" TargetMode="External"/><Relationship Id="rId2" Type="http://schemas.openxmlformats.org/officeDocument/2006/relationships/hyperlink" Target="javascript:void(0);" TargetMode="External"/><Relationship Id="rId16" Type="http://schemas.openxmlformats.org/officeDocument/2006/relationships/hyperlink" Target="javascript:%20popUpSecop('/consultas/detalleProceso.do?numConstancia=19-12-9775273')" TargetMode="External"/><Relationship Id="rId20" Type="http://schemas.openxmlformats.org/officeDocument/2006/relationships/hyperlink" Target="http://129.150.168.254/sipse/faces/presentacion/contratacion/contratista/consultarContratista.xhtml" TargetMode="External"/><Relationship Id="rId1" Type="http://schemas.openxmlformats.org/officeDocument/2006/relationships/hyperlink" Target="javascript:void(0);" TargetMode="External"/><Relationship Id="rId6" Type="http://schemas.openxmlformats.org/officeDocument/2006/relationships/hyperlink" Target="javascript:void(0);" TargetMode="External"/><Relationship Id="rId11" Type="http://schemas.openxmlformats.org/officeDocument/2006/relationships/hyperlink" Target="javascript:%20popUpSecop('/consultas/detalleProceso.do?numConstancia=19-12-9618508')" TargetMode="External"/><Relationship Id="rId24" Type="http://schemas.openxmlformats.org/officeDocument/2006/relationships/drawing" Target="../drawings/drawing1.xml"/><Relationship Id="rId5" Type="http://schemas.openxmlformats.org/officeDocument/2006/relationships/hyperlink" Target="javascript:void(0);" TargetMode="External"/><Relationship Id="rId15" Type="http://schemas.openxmlformats.org/officeDocument/2006/relationships/hyperlink" Target="javascript:%20popUpSecop('/consultas/detalleProceso.do?numConstancia=19-12-9562752')" TargetMode="External"/><Relationship Id="rId23" Type="http://schemas.openxmlformats.org/officeDocument/2006/relationships/printerSettings" Target="../printerSettings/printerSettings1.bin"/><Relationship Id="rId10" Type="http://schemas.openxmlformats.org/officeDocument/2006/relationships/hyperlink" Target="javascript:%20popUpSecop('/consultas/detalleProceso.do?numConstancia=19-12-9415252')" TargetMode="External"/><Relationship Id="rId19" Type="http://schemas.openxmlformats.org/officeDocument/2006/relationships/hyperlink" Target="http://129.150.168.254/sipse/faces/presentacion/contratacion/contratista/consultarContratista.xhtml" TargetMode="External"/><Relationship Id="rId4" Type="http://schemas.openxmlformats.org/officeDocument/2006/relationships/hyperlink" Target="javascript:void(0);" TargetMode="External"/><Relationship Id="rId9" Type="http://schemas.openxmlformats.org/officeDocument/2006/relationships/hyperlink" Target="javascript:void(0);" TargetMode="External"/><Relationship Id="rId14" Type="http://schemas.openxmlformats.org/officeDocument/2006/relationships/hyperlink" Target="javascript:%20popUpSecop('/consultas/detalleProceso.do?numConstancia=19-12-9566055')" TargetMode="External"/><Relationship Id="rId22" Type="http://schemas.openxmlformats.org/officeDocument/2006/relationships/hyperlink" Target="javascript:%20popUpSecop('/consultas/detalleProceso.do?numConstancia=19-12-9604569')"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L34"/>
  <sheetViews>
    <sheetView topLeftCell="A11" workbookViewId="0">
      <selection activeCell="C35" sqref="C35"/>
    </sheetView>
  </sheetViews>
  <sheetFormatPr baseColWidth="10" defaultRowHeight="15" x14ac:dyDescent="0.25"/>
  <cols>
    <col min="1" max="1" width="31" bestFit="1" customWidth="1"/>
    <col min="2" max="11" width="30.7109375" bestFit="1" customWidth="1"/>
    <col min="12" max="12" width="16.28515625" bestFit="1" customWidth="1"/>
    <col min="13" max="21" width="68.140625" bestFit="1" customWidth="1"/>
    <col min="22" max="22" width="12.42578125" bestFit="1" customWidth="1"/>
  </cols>
  <sheetData>
    <row r="3" spans="1:12" x14ac:dyDescent="0.25">
      <c r="A3" s="3" t="s">
        <v>48</v>
      </c>
      <c r="B3" s="3" t="s">
        <v>18</v>
      </c>
    </row>
    <row r="4" spans="1:12" x14ac:dyDescent="0.25">
      <c r="A4" s="3" t="s">
        <v>17</v>
      </c>
      <c r="B4" s="2" t="s">
        <v>28</v>
      </c>
      <c r="C4" s="2" t="s">
        <v>33</v>
      </c>
      <c r="D4" s="2" t="s">
        <v>19</v>
      </c>
      <c r="E4" s="2" t="s">
        <v>52</v>
      </c>
      <c r="F4" s="2" t="s">
        <v>29</v>
      </c>
      <c r="G4" s="2" t="s">
        <v>27</v>
      </c>
      <c r="H4" s="2" t="s">
        <v>31</v>
      </c>
      <c r="I4" s="2" t="s">
        <v>30</v>
      </c>
      <c r="J4" s="2" t="s">
        <v>32</v>
      </c>
      <c r="K4" s="2" t="s">
        <v>34</v>
      </c>
      <c r="L4" s="2" t="s">
        <v>35</v>
      </c>
    </row>
    <row r="5" spans="1:12" x14ac:dyDescent="0.25">
      <c r="A5" s="2" t="s">
        <v>3</v>
      </c>
      <c r="B5" s="4">
        <v>4937505468</v>
      </c>
      <c r="C5" s="4"/>
      <c r="D5" s="4">
        <v>5916344640</v>
      </c>
      <c r="E5" s="4"/>
      <c r="F5" s="4">
        <v>33822239587</v>
      </c>
      <c r="G5" s="4">
        <v>1280445729</v>
      </c>
      <c r="H5" s="4">
        <v>48288416</v>
      </c>
      <c r="I5" s="4">
        <v>0</v>
      </c>
      <c r="J5" s="4">
        <v>656297647.53999996</v>
      </c>
      <c r="K5" s="4">
        <v>2007915460.77</v>
      </c>
      <c r="L5" s="4">
        <v>48669036948.309998</v>
      </c>
    </row>
    <row r="6" spans="1:12" x14ac:dyDescent="0.25">
      <c r="A6" s="2" t="s">
        <v>4</v>
      </c>
      <c r="B6" s="4">
        <v>3040748208</v>
      </c>
      <c r="C6" s="4"/>
      <c r="D6" s="4">
        <v>2533821040</v>
      </c>
      <c r="E6" s="4">
        <v>115500000</v>
      </c>
      <c r="F6" s="4">
        <v>22290313057.639999</v>
      </c>
      <c r="G6" s="4">
        <v>1019121136</v>
      </c>
      <c r="H6" s="4"/>
      <c r="I6" s="4">
        <v>0</v>
      </c>
      <c r="J6" s="4"/>
      <c r="K6" s="4">
        <v>456816850</v>
      </c>
      <c r="L6" s="4">
        <v>29456320291.639999</v>
      </c>
    </row>
    <row r="7" spans="1:12" x14ac:dyDescent="0.25">
      <c r="A7" s="2" t="s">
        <v>21</v>
      </c>
      <c r="B7" s="4">
        <v>1412390424</v>
      </c>
      <c r="C7" s="4"/>
      <c r="D7" s="4">
        <v>4059097051</v>
      </c>
      <c r="E7" s="4">
        <v>363000000</v>
      </c>
      <c r="F7" s="4">
        <v>12612045682</v>
      </c>
      <c r="G7" s="4">
        <v>1319292779</v>
      </c>
      <c r="H7" s="4">
        <v>45376585</v>
      </c>
      <c r="I7" s="4">
        <v>0</v>
      </c>
      <c r="J7" s="4">
        <v>220196941</v>
      </c>
      <c r="K7" s="4">
        <v>902424316</v>
      </c>
      <c r="L7" s="4">
        <v>20933823778</v>
      </c>
    </row>
    <row r="8" spans="1:12" x14ac:dyDescent="0.25">
      <c r="A8" s="2" t="s">
        <v>22</v>
      </c>
      <c r="B8" s="4">
        <v>4113982384.9899998</v>
      </c>
      <c r="C8" s="4"/>
      <c r="D8" s="4">
        <v>8284404000</v>
      </c>
      <c r="E8" s="4"/>
      <c r="F8" s="4">
        <v>30209658073</v>
      </c>
      <c r="G8" s="4">
        <v>1389593397</v>
      </c>
      <c r="H8" s="4">
        <v>6370560</v>
      </c>
      <c r="I8" s="4">
        <v>0</v>
      </c>
      <c r="J8" s="4">
        <v>4506467089.9300003</v>
      </c>
      <c r="K8" s="4">
        <v>2062514500</v>
      </c>
      <c r="L8" s="4">
        <v>50572990004.919998</v>
      </c>
    </row>
    <row r="9" spans="1:12" x14ac:dyDescent="0.25">
      <c r="A9" s="2" t="s">
        <v>5</v>
      </c>
      <c r="B9" s="4">
        <v>8909242340</v>
      </c>
      <c r="C9" s="4"/>
      <c r="D9" s="4">
        <v>6020244029</v>
      </c>
      <c r="E9" s="4"/>
      <c r="F9" s="4">
        <v>35197954896.589996</v>
      </c>
      <c r="G9" s="4">
        <v>608314818</v>
      </c>
      <c r="H9" s="4">
        <v>34251600</v>
      </c>
      <c r="I9" s="4"/>
      <c r="J9" s="4">
        <v>2858569140</v>
      </c>
      <c r="K9" s="4">
        <v>771727600</v>
      </c>
      <c r="L9" s="4">
        <v>54400304423.589996</v>
      </c>
    </row>
    <row r="10" spans="1:12" x14ac:dyDescent="0.25">
      <c r="A10" s="2" t="s">
        <v>6</v>
      </c>
      <c r="B10" s="4">
        <v>3593699500</v>
      </c>
      <c r="C10" s="4"/>
      <c r="D10" s="4">
        <v>5486400000</v>
      </c>
      <c r="E10" s="4"/>
      <c r="F10" s="4">
        <v>38084080367</v>
      </c>
      <c r="G10" s="4">
        <v>761152000</v>
      </c>
      <c r="H10" s="4"/>
      <c r="I10" s="4">
        <v>0</v>
      </c>
      <c r="J10" s="4">
        <v>325441607</v>
      </c>
      <c r="K10" s="4">
        <v>652848800</v>
      </c>
      <c r="L10" s="4">
        <v>48903622274</v>
      </c>
    </row>
    <row r="11" spans="1:12" x14ac:dyDescent="0.25">
      <c r="A11" s="2" t="s">
        <v>7</v>
      </c>
      <c r="B11" s="4">
        <v>5028861367</v>
      </c>
      <c r="C11" s="4"/>
      <c r="D11" s="4">
        <v>8135118657</v>
      </c>
      <c r="E11" s="4"/>
      <c r="F11" s="4">
        <v>47274949960</v>
      </c>
      <c r="G11" s="4">
        <v>3874075395</v>
      </c>
      <c r="H11" s="4">
        <v>29287685</v>
      </c>
      <c r="I11" s="4">
        <v>0</v>
      </c>
      <c r="J11" s="4">
        <v>1014361939</v>
      </c>
      <c r="K11" s="4">
        <v>2556442348</v>
      </c>
      <c r="L11" s="4">
        <v>67913097351</v>
      </c>
    </row>
    <row r="12" spans="1:12" x14ac:dyDescent="0.25">
      <c r="A12" s="2" t="s">
        <v>8</v>
      </c>
      <c r="B12" s="4">
        <v>4314872892</v>
      </c>
      <c r="C12" s="4">
        <v>240000000</v>
      </c>
      <c r="D12" s="4">
        <v>6690080196</v>
      </c>
      <c r="E12" s="4">
        <v>20190492</v>
      </c>
      <c r="F12" s="4">
        <v>35177324028</v>
      </c>
      <c r="G12" s="4">
        <v>2893748455</v>
      </c>
      <c r="H12" s="4">
        <v>28910000</v>
      </c>
      <c r="I12" s="4">
        <v>0</v>
      </c>
      <c r="J12" s="4"/>
      <c r="K12" s="4">
        <v>1932152071</v>
      </c>
      <c r="L12" s="4">
        <v>51297278134</v>
      </c>
    </row>
    <row r="13" spans="1:12" x14ac:dyDescent="0.25">
      <c r="A13" s="2" t="s">
        <v>23</v>
      </c>
      <c r="B13" s="4">
        <v>2913744642</v>
      </c>
      <c r="C13" s="4"/>
      <c r="D13" s="4">
        <v>5356797359</v>
      </c>
      <c r="E13" s="4"/>
      <c r="F13" s="4">
        <v>13178709626</v>
      </c>
      <c r="G13" s="4">
        <v>891558166</v>
      </c>
      <c r="H13" s="4">
        <v>21451727</v>
      </c>
      <c r="I13" s="4">
        <v>0</v>
      </c>
      <c r="J13" s="4">
        <v>464734293</v>
      </c>
      <c r="K13" s="4">
        <v>720397317</v>
      </c>
      <c r="L13" s="4">
        <v>23547393130</v>
      </c>
    </row>
    <row r="14" spans="1:12" x14ac:dyDescent="0.25">
      <c r="A14" s="2" t="s">
        <v>46</v>
      </c>
      <c r="B14" s="4">
        <v>4006258038</v>
      </c>
      <c r="C14" s="4"/>
      <c r="D14" s="4">
        <v>7493439999</v>
      </c>
      <c r="E14" s="4"/>
      <c r="F14" s="4">
        <v>33502236999</v>
      </c>
      <c r="G14" s="4">
        <v>1458066698</v>
      </c>
      <c r="H14" s="4">
        <v>15000000</v>
      </c>
      <c r="I14" s="4">
        <v>0</v>
      </c>
      <c r="J14" s="4">
        <v>525345000</v>
      </c>
      <c r="K14" s="4">
        <v>1560497952</v>
      </c>
      <c r="L14" s="4">
        <v>48560844686</v>
      </c>
    </row>
    <row r="15" spans="1:12" x14ac:dyDescent="0.25">
      <c r="A15" s="2" t="s">
        <v>9</v>
      </c>
      <c r="B15" s="4">
        <v>7897599049</v>
      </c>
      <c r="C15" s="4"/>
      <c r="D15" s="4">
        <v>6998000000</v>
      </c>
      <c r="E15" s="4"/>
      <c r="F15" s="4">
        <v>44904299773</v>
      </c>
      <c r="G15" s="4">
        <v>529556167</v>
      </c>
      <c r="H15" s="4">
        <v>97856179</v>
      </c>
      <c r="I15" s="4">
        <v>35200000</v>
      </c>
      <c r="J15" s="4">
        <v>221780093</v>
      </c>
      <c r="K15" s="4">
        <v>2585014226</v>
      </c>
      <c r="L15" s="4">
        <v>63269305487</v>
      </c>
    </row>
    <row r="16" spans="1:12" x14ac:dyDescent="0.25">
      <c r="A16" s="2" t="s">
        <v>10</v>
      </c>
      <c r="B16" s="4">
        <v>1777376923</v>
      </c>
      <c r="C16" s="4"/>
      <c r="D16" s="4">
        <v>3774115882</v>
      </c>
      <c r="E16" s="4">
        <v>698600000</v>
      </c>
      <c r="F16" s="4">
        <v>14256997329</v>
      </c>
      <c r="G16" s="4">
        <v>370943934</v>
      </c>
      <c r="H16" s="4">
        <v>30240325</v>
      </c>
      <c r="I16" s="4">
        <v>0</v>
      </c>
      <c r="J16" s="4">
        <v>310543908</v>
      </c>
      <c r="K16" s="4">
        <v>769324100</v>
      </c>
      <c r="L16" s="4">
        <v>21988142401</v>
      </c>
    </row>
    <row r="17" spans="1:12" x14ac:dyDescent="0.25">
      <c r="A17" s="2" t="s">
        <v>11</v>
      </c>
      <c r="B17" s="4">
        <v>880477895</v>
      </c>
      <c r="C17" s="4"/>
      <c r="D17" s="4">
        <v>2871462601</v>
      </c>
      <c r="E17" s="4"/>
      <c r="F17" s="4">
        <v>7060088706</v>
      </c>
      <c r="G17" s="4">
        <v>1368476409</v>
      </c>
      <c r="H17" s="4">
        <v>64916742</v>
      </c>
      <c r="I17" s="4">
        <v>0</v>
      </c>
      <c r="J17" s="4"/>
      <c r="K17" s="4">
        <v>369514688</v>
      </c>
      <c r="L17" s="4">
        <v>12614937041</v>
      </c>
    </row>
    <row r="18" spans="1:12" x14ac:dyDescent="0.25">
      <c r="A18" s="2" t="s">
        <v>24</v>
      </c>
      <c r="B18" s="4">
        <v>657256436</v>
      </c>
      <c r="C18" s="4"/>
      <c r="D18" s="4">
        <v>3145717446</v>
      </c>
      <c r="E18" s="4">
        <v>506000000</v>
      </c>
      <c r="F18" s="4">
        <v>7987971387</v>
      </c>
      <c r="G18" s="4">
        <v>947624547</v>
      </c>
      <c r="H18" s="4">
        <v>64029048</v>
      </c>
      <c r="I18" s="4">
        <v>0</v>
      </c>
      <c r="J18" s="4">
        <v>240283491</v>
      </c>
      <c r="K18" s="4">
        <v>330538600</v>
      </c>
      <c r="L18" s="4">
        <v>13879420955</v>
      </c>
    </row>
    <row r="19" spans="1:12" x14ac:dyDescent="0.25">
      <c r="A19" s="2" t="s">
        <v>12</v>
      </c>
      <c r="B19" s="4">
        <v>470566015</v>
      </c>
      <c r="C19" s="4"/>
      <c r="D19" s="4">
        <v>3975909291</v>
      </c>
      <c r="E19" s="4"/>
      <c r="F19" s="4">
        <v>6627225037</v>
      </c>
      <c r="G19" s="4">
        <v>1396186049</v>
      </c>
      <c r="H19" s="4">
        <v>77735877</v>
      </c>
      <c r="I19" s="4">
        <v>0</v>
      </c>
      <c r="J19" s="4"/>
      <c r="K19" s="4">
        <v>371183800</v>
      </c>
      <c r="L19" s="4">
        <v>12918806069</v>
      </c>
    </row>
    <row r="20" spans="1:12" x14ac:dyDescent="0.25">
      <c r="A20" s="2" t="s">
        <v>13</v>
      </c>
      <c r="B20" s="4">
        <v>1410196736</v>
      </c>
      <c r="C20" s="4"/>
      <c r="D20" s="4">
        <v>4477703999</v>
      </c>
      <c r="E20" s="4">
        <v>683142930</v>
      </c>
      <c r="F20" s="4">
        <v>2256600201</v>
      </c>
      <c r="G20" s="4">
        <v>9857188495.5</v>
      </c>
      <c r="H20" s="4">
        <v>87272352</v>
      </c>
      <c r="I20" s="4">
        <v>0</v>
      </c>
      <c r="J20" s="4">
        <v>28800000</v>
      </c>
      <c r="K20" s="4">
        <v>434415704</v>
      </c>
      <c r="L20" s="4">
        <v>19235320417.5</v>
      </c>
    </row>
    <row r="21" spans="1:12" x14ac:dyDescent="0.25">
      <c r="A21" s="2" t="s">
        <v>47</v>
      </c>
      <c r="B21" s="4">
        <v>822814185</v>
      </c>
      <c r="C21" s="4"/>
      <c r="D21" s="4">
        <v>3262038115</v>
      </c>
      <c r="E21" s="4"/>
      <c r="F21" s="4">
        <v>7598690686</v>
      </c>
      <c r="G21" s="4"/>
      <c r="H21" s="4">
        <v>211158086.80000001</v>
      </c>
      <c r="I21" s="4">
        <v>0</v>
      </c>
      <c r="J21" s="4">
        <v>136525540</v>
      </c>
      <c r="K21" s="4">
        <v>495237650</v>
      </c>
      <c r="L21" s="4">
        <v>12526464262.799999</v>
      </c>
    </row>
    <row r="22" spans="1:12" x14ac:dyDescent="0.25">
      <c r="A22" s="2" t="s">
        <v>25</v>
      </c>
      <c r="B22" s="4">
        <v>2981158336</v>
      </c>
      <c r="C22" s="4"/>
      <c r="D22" s="4">
        <v>6130685851</v>
      </c>
      <c r="E22" s="4">
        <v>392305950</v>
      </c>
      <c r="F22" s="4">
        <v>36082361672</v>
      </c>
      <c r="G22" s="4">
        <v>7531586144</v>
      </c>
      <c r="H22" s="4">
        <v>187761010</v>
      </c>
      <c r="I22" s="4">
        <v>0</v>
      </c>
      <c r="J22" s="4">
        <v>1060295609.4400001</v>
      </c>
      <c r="K22" s="4">
        <v>1667850780</v>
      </c>
      <c r="L22" s="4">
        <v>56034005352.440002</v>
      </c>
    </row>
    <row r="23" spans="1:12" x14ac:dyDescent="0.25">
      <c r="A23" s="2" t="s">
        <v>26</v>
      </c>
      <c r="B23" s="4">
        <v>6051771180</v>
      </c>
      <c r="C23" s="4"/>
      <c r="D23" s="4">
        <v>7721179333</v>
      </c>
      <c r="E23" s="4">
        <v>1384752513</v>
      </c>
      <c r="F23" s="4">
        <v>52350822890</v>
      </c>
      <c r="G23" s="4">
        <v>11734093883</v>
      </c>
      <c r="H23" s="4">
        <v>113162388</v>
      </c>
      <c r="I23" s="4">
        <v>0</v>
      </c>
      <c r="J23" s="4">
        <v>5563547959</v>
      </c>
      <c r="K23" s="4">
        <v>3846899518</v>
      </c>
      <c r="L23" s="4">
        <v>88766229664</v>
      </c>
    </row>
    <row r="24" spans="1:12" x14ac:dyDescent="0.25">
      <c r="A24" s="2" t="s">
        <v>14</v>
      </c>
      <c r="B24" s="4">
        <v>1485061518.72</v>
      </c>
      <c r="C24" s="4"/>
      <c r="D24" s="4">
        <v>3064494359</v>
      </c>
      <c r="E24" s="4">
        <v>694006795</v>
      </c>
      <c r="F24" s="4">
        <v>19777096426</v>
      </c>
      <c r="G24" s="4">
        <v>1496240431</v>
      </c>
      <c r="H24" s="4">
        <v>86323600</v>
      </c>
      <c r="I24" s="4">
        <v>0</v>
      </c>
      <c r="J24" s="4">
        <v>547840346</v>
      </c>
      <c r="K24" s="4"/>
      <c r="L24" s="4">
        <v>27151063475.720001</v>
      </c>
    </row>
    <row r="25" spans="1:12" x14ac:dyDescent="0.25">
      <c r="A25" s="2" t="s">
        <v>35</v>
      </c>
      <c r="B25" s="4">
        <v>66705583537.709999</v>
      </c>
      <c r="C25" s="4">
        <v>240000000</v>
      </c>
      <c r="D25" s="4">
        <v>105397053848</v>
      </c>
      <c r="E25" s="4">
        <v>4857498680</v>
      </c>
      <c r="F25" s="4">
        <v>500251666383.22998</v>
      </c>
      <c r="G25" s="4">
        <v>50727264632.5</v>
      </c>
      <c r="H25" s="4">
        <v>1249392180.8</v>
      </c>
      <c r="I25" s="4">
        <v>35200000</v>
      </c>
      <c r="J25" s="4">
        <v>18681030603.910004</v>
      </c>
      <c r="K25" s="4">
        <v>24493716280.77</v>
      </c>
      <c r="L25" s="4">
        <v>772638406146.91992</v>
      </c>
    </row>
    <row r="34" spans="3:3" x14ac:dyDescent="0.25">
      <c r="C34" t="s">
        <v>1492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4208"/>
  <sheetViews>
    <sheetView tabSelected="1" zoomScale="89" zoomScaleNormal="89" workbookViewId="0">
      <pane ySplit="5" topLeftCell="A6" activePane="bottomLeft" state="frozen"/>
      <selection activeCell="C1" sqref="C1"/>
      <selection pane="bottomLeft" activeCell="A6" sqref="A6"/>
    </sheetView>
  </sheetViews>
  <sheetFormatPr baseColWidth="10" defaultColWidth="11.42578125" defaultRowHeight="12" x14ac:dyDescent="0.2"/>
  <cols>
    <col min="1" max="1" width="7.140625" style="47" customWidth="1"/>
    <col min="2" max="2" width="15.28515625" style="48" customWidth="1"/>
    <col min="3" max="3" width="17.85546875" style="49" customWidth="1"/>
    <col min="4" max="4" width="27.140625" style="48" customWidth="1"/>
    <col min="5" max="5" width="21.28515625" style="50" customWidth="1"/>
    <col min="6" max="6" width="17.7109375" style="50" customWidth="1"/>
    <col min="7" max="7" width="23" style="51" bestFit="1" customWidth="1"/>
    <col min="8" max="8" width="23.140625" style="48" customWidth="1"/>
    <col min="9" max="9" width="32.85546875" style="48" customWidth="1"/>
    <col min="10" max="10" width="14.5703125" style="48" customWidth="1"/>
    <col min="11" max="11" width="10.42578125" style="48" customWidth="1"/>
    <col min="12" max="12" width="12.85546875" style="48" customWidth="1"/>
    <col min="13" max="13" width="11.85546875" style="47" bestFit="1" customWidth="1"/>
    <col min="14" max="14" width="15.42578125" style="47" bestFit="1" customWidth="1"/>
    <col min="15" max="15" width="21" style="47" bestFit="1" customWidth="1"/>
    <col min="16" max="16" width="21.42578125" style="52" bestFit="1" customWidth="1"/>
    <col min="17" max="17" width="21.7109375" style="48" customWidth="1"/>
    <col min="18" max="20" width="11.42578125" style="48"/>
    <col min="21" max="21" width="16" style="48" customWidth="1"/>
    <col min="22" max="16384" width="11.42578125" style="48"/>
  </cols>
  <sheetData>
    <row r="1" spans="1:27" ht="12.75" thickBot="1" x14ac:dyDescent="0.25"/>
    <row r="2" spans="1:27" ht="28.5" customHeight="1" thickBot="1" x14ac:dyDescent="0.25">
      <c r="A2" s="181" t="s">
        <v>9016</v>
      </c>
      <c r="B2" s="182"/>
      <c r="C2" s="182"/>
      <c r="D2" s="182"/>
      <c r="E2" s="182"/>
      <c r="F2" s="182"/>
      <c r="G2" s="182"/>
      <c r="H2" s="182"/>
      <c r="I2" s="182"/>
      <c r="J2" s="182"/>
      <c r="K2" s="182"/>
      <c r="L2" s="182"/>
      <c r="M2" s="182"/>
      <c r="N2" s="182"/>
      <c r="O2" s="182"/>
      <c r="P2" s="183"/>
    </row>
    <row r="3" spans="1:27" s="53" customFormat="1" ht="21" customHeight="1" thickBot="1" x14ac:dyDescent="0.25">
      <c r="A3" s="184" t="s">
        <v>11762</v>
      </c>
      <c r="B3" s="185"/>
      <c r="C3" s="185"/>
      <c r="D3" s="186"/>
      <c r="E3" s="187">
        <f>SUM(C170,C299,C428,C760,C944,C1064,C1319,C1609,C1774,C2130,C2462,C2593,C2708,C2824,C2938,C3117,C3213,C3425,C3719,C3853)</f>
        <v>3890</v>
      </c>
      <c r="F3" s="188"/>
      <c r="G3" s="189"/>
      <c r="H3" s="190" t="s">
        <v>11761</v>
      </c>
      <c r="I3" s="191"/>
      <c r="J3" s="192"/>
      <c r="K3" s="192"/>
      <c r="L3" s="192"/>
      <c r="M3" s="193"/>
      <c r="N3" s="194">
        <f>G170+G299+G428+G760+G944+G1064+G1319+G1609+G1774+G2130+G2462+G2593+G2708+G2824+G2938+G3117+G3213+G3425+G3719+G3853</f>
        <v>477745609856.42999</v>
      </c>
      <c r="O3" s="195"/>
      <c r="P3" s="196"/>
    </row>
    <row r="4" spans="1:27" ht="21" customHeight="1" thickBot="1" x14ac:dyDescent="0.25">
      <c r="A4" s="178"/>
      <c r="B4" s="179"/>
      <c r="C4" s="179"/>
      <c r="D4" s="179"/>
      <c r="E4" s="179"/>
      <c r="F4" s="179"/>
      <c r="G4" s="179"/>
      <c r="H4" s="179"/>
      <c r="I4" s="179"/>
      <c r="J4" s="179"/>
      <c r="K4" s="179"/>
      <c r="L4" s="179"/>
      <c r="M4" s="179"/>
      <c r="N4" s="179"/>
      <c r="O4" s="179"/>
      <c r="P4" s="180"/>
    </row>
    <row r="5" spans="1:27" ht="33" customHeight="1" thickBot="1" x14ac:dyDescent="0.25">
      <c r="A5" s="54" t="s">
        <v>917</v>
      </c>
      <c r="B5" s="54" t="s">
        <v>17</v>
      </c>
      <c r="C5" s="54" t="s">
        <v>918</v>
      </c>
      <c r="D5" s="54" t="s">
        <v>5895</v>
      </c>
      <c r="E5" s="54" t="s">
        <v>15</v>
      </c>
      <c r="F5" s="54" t="s">
        <v>0</v>
      </c>
      <c r="G5" s="55" t="s">
        <v>252</v>
      </c>
      <c r="H5" s="54" t="s">
        <v>929</v>
      </c>
      <c r="I5" s="54" t="s">
        <v>20</v>
      </c>
      <c r="J5" s="54" t="s">
        <v>8912</v>
      </c>
      <c r="K5" s="54" t="s">
        <v>9235</v>
      </c>
      <c r="L5" s="54" t="s">
        <v>8913</v>
      </c>
      <c r="M5" s="54" t="s">
        <v>9236</v>
      </c>
      <c r="N5" s="54" t="s">
        <v>53</v>
      </c>
      <c r="O5" s="54" t="s">
        <v>18</v>
      </c>
      <c r="P5" s="54" t="s">
        <v>57</v>
      </c>
    </row>
    <row r="6" spans="1:27" ht="24" x14ac:dyDescent="0.2">
      <c r="A6" s="56">
        <v>1</v>
      </c>
      <c r="B6" s="57" t="s">
        <v>3</v>
      </c>
      <c r="C6" s="58" t="s">
        <v>101</v>
      </c>
      <c r="D6" s="59" t="s">
        <v>10626</v>
      </c>
      <c r="E6" s="60" t="s">
        <v>94</v>
      </c>
      <c r="F6" s="60" t="s">
        <v>102</v>
      </c>
      <c r="G6" s="61">
        <v>46160000</v>
      </c>
      <c r="H6" s="60" t="s">
        <v>97</v>
      </c>
      <c r="I6" s="60" t="s">
        <v>214</v>
      </c>
      <c r="J6" s="60">
        <v>34723</v>
      </c>
      <c r="K6" s="60">
        <v>88</v>
      </c>
      <c r="L6" s="60">
        <v>1</v>
      </c>
      <c r="M6" s="60">
        <v>89</v>
      </c>
      <c r="N6" s="60" t="s">
        <v>99</v>
      </c>
      <c r="O6" s="60" t="s">
        <v>19</v>
      </c>
      <c r="P6" s="62" t="s">
        <v>1493</v>
      </c>
    </row>
    <row r="7" spans="1:27" ht="24" x14ac:dyDescent="0.2">
      <c r="A7" s="56">
        <v>2</v>
      </c>
      <c r="B7" s="57" t="s">
        <v>3</v>
      </c>
      <c r="C7" s="58" t="s">
        <v>103</v>
      </c>
      <c r="D7" s="59" t="s">
        <v>10626</v>
      </c>
      <c r="E7" s="60" t="s">
        <v>94</v>
      </c>
      <c r="F7" s="60" t="s">
        <v>104</v>
      </c>
      <c r="G7" s="61">
        <v>84525000</v>
      </c>
      <c r="H7" s="60" t="s">
        <v>97</v>
      </c>
      <c r="I7" s="60" t="s">
        <v>213</v>
      </c>
      <c r="J7" s="60">
        <v>34870</v>
      </c>
      <c r="K7" s="60">
        <v>91</v>
      </c>
      <c r="L7" s="60">
        <v>2</v>
      </c>
      <c r="M7" s="60">
        <v>86</v>
      </c>
      <c r="N7" s="60" t="s">
        <v>99</v>
      </c>
      <c r="O7" s="60" t="s">
        <v>19</v>
      </c>
      <c r="P7" s="62" t="s">
        <v>1493</v>
      </c>
    </row>
    <row r="8" spans="1:27" ht="24" x14ac:dyDescent="0.2">
      <c r="A8" s="56">
        <v>3</v>
      </c>
      <c r="B8" s="57" t="s">
        <v>3</v>
      </c>
      <c r="C8" s="58" t="s">
        <v>111</v>
      </c>
      <c r="D8" s="59" t="s">
        <v>10626</v>
      </c>
      <c r="E8" s="60" t="s">
        <v>94</v>
      </c>
      <c r="F8" s="60" t="s">
        <v>112</v>
      </c>
      <c r="G8" s="61">
        <v>66355000</v>
      </c>
      <c r="H8" s="60" t="s">
        <v>97</v>
      </c>
      <c r="I8" s="60" t="s">
        <v>212</v>
      </c>
      <c r="J8" s="60">
        <v>34729</v>
      </c>
      <c r="K8" s="60">
        <v>90</v>
      </c>
      <c r="L8" s="60">
        <v>3</v>
      </c>
      <c r="M8" s="60">
        <v>88</v>
      </c>
      <c r="N8" s="60" t="s">
        <v>99</v>
      </c>
      <c r="O8" s="60" t="s">
        <v>19</v>
      </c>
      <c r="P8" s="62" t="s">
        <v>1493</v>
      </c>
    </row>
    <row r="9" spans="1:27" ht="24" x14ac:dyDescent="0.2">
      <c r="A9" s="56">
        <v>4</v>
      </c>
      <c r="B9" s="57" t="s">
        <v>3</v>
      </c>
      <c r="C9" s="58" t="s">
        <v>108</v>
      </c>
      <c r="D9" s="59" t="s">
        <v>10626</v>
      </c>
      <c r="E9" s="60" t="s">
        <v>94</v>
      </c>
      <c r="F9" s="60" t="s">
        <v>110</v>
      </c>
      <c r="G9" s="61">
        <v>69000000</v>
      </c>
      <c r="H9" s="60" t="s">
        <v>97</v>
      </c>
      <c r="I9" s="60" t="s">
        <v>151</v>
      </c>
      <c r="J9" s="60">
        <v>35042</v>
      </c>
      <c r="K9" s="60">
        <v>153</v>
      </c>
      <c r="L9" s="60">
        <v>4</v>
      </c>
      <c r="M9" s="60">
        <v>84</v>
      </c>
      <c r="N9" s="60" t="s">
        <v>99</v>
      </c>
      <c r="O9" s="60" t="s">
        <v>19</v>
      </c>
      <c r="P9" s="62" t="s">
        <v>1493</v>
      </c>
      <c r="AA9" s="48" t="s">
        <v>4499</v>
      </c>
    </row>
    <row r="10" spans="1:27" ht="24" x14ac:dyDescent="0.2">
      <c r="A10" s="56">
        <v>5</v>
      </c>
      <c r="B10" s="57" t="s">
        <v>3</v>
      </c>
      <c r="C10" s="58" t="s">
        <v>113</v>
      </c>
      <c r="D10" s="59" t="s">
        <v>10626</v>
      </c>
      <c r="E10" s="60" t="s">
        <v>94</v>
      </c>
      <c r="F10" s="60" t="s">
        <v>115</v>
      </c>
      <c r="G10" s="61">
        <v>52900000</v>
      </c>
      <c r="H10" s="60" t="s">
        <v>97</v>
      </c>
      <c r="I10" s="60" t="s">
        <v>211</v>
      </c>
      <c r="J10" s="60">
        <v>34886</v>
      </c>
      <c r="K10" s="60">
        <v>154</v>
      </c>
      <c r="L10" s="60">
        <v>5</v>
      </c>
      <c r="M10" s="60">
        <v>85</v>
      </c>
      <c r="N10" s="60" t="s">
        <v>99</v>
      </c>
      <c r="O10" s="60" t="s">
        <v>19</v>
      </c>
      <c r="P10" s="62" t="s">
        <v>1493</v>
      </c>
    </row>
    <row r="11" spans="1:27" ht="24" x14ac:dyDescent="0.2">
      <c r="A11" s="56">
        <v>6</v>
      </c>
      <c r="B11" s="57" t="s">
        <v>3</v>
      </c>
      <c r="C11" s="58" t="s">
        <v>116</v>
      </c>
      <c r="D11" s="59" t="s">
        <v>10626</v>
      </c>
      <c r="E11" s="60" t="s">
        <v>94</v>
      </c>
      <c r="F11" s="60" t="s">
        <v>118</v>
      </c>
      <c r="G11" s="61">
        <v>52900000</v>
      </c>
      <c r="H11" s="60" t="s">
        <v>97</v>
      </c>
      <c r="I11" s="60" t="s">
        <v>210</v>
      </c>
      <c r="J11" s="60">
        <v>34886</v>
      </c>
      <c r="K11" s="60">
        <v>154</v>
      </c>
      <c r="L11" s="60">
        <v>6</v>
      </c>
      <c r="M11" s="60">
        <v>81</v>
      </c>
      <c r="N11" s="60" t="s">
        <v>99</v>
      </c>
      <c r="O11" s="60" t="s">
        <v>19</v>
      </c>
      <c r="P11" s="62" t="s">
        <v>1493</v>
      </c>
    </row>
    <row r="12" spans="1:27" ht="24" x14ac:dyDescent="0.2">
      <c r="A12" s="56">
        <v>7</v>
      </c>
      <c r="B12" s="57" t="s">
        <v>3</v>
      </c>
      <c r="C12" s="58" t="s">
        <v>119</v>
      </c>
      <c r="D12" s="59" t="s">
        <v>10626</v>
      </c>
      <c r="E12" s="60" t="s">
        <v>94</v>
      </c>
      <c r="F12" s="60" t="s">
        <v>120</v>
      </c>
      <c r="G12" s="61">
        <v>69000000</v>
      </c>
      <c r="H12" s="60" t="s">
        <v>97</v>
      </c>
      <c r="I12" s="60" t="s">
        <v>209</v>
      </c>
      <c r="J12" s="60">
        <v>35664</v>
      </c>
      <c r="K12" s="60">
        <v>92</v>
      </c>
      <c r="L12" s="60">
        <v>7</v>
      </c>
      <c r="M12" s="60">
        <v>83</v>
      </c>
      <c r="N12" s="60" t="s">
        <v>99</v>
      </c>
      <c r="O12" s="60" t="s">
        <v>19</v>
      </c>
      <c r="P12" s="62" t="s">
        <v>1493</v>
      </c>
    </row>
    <row r="13" spans="1:27" ht="24" x14ac:dyDescent="0.2">
      <c r="A13" s="56">
        <v>8</v>
      </c>
      <c r="B13" s="57" t="s">
        <v>3</v>
      </c>
      <c r="C13" s="58" t="s">
        <v>152</v>
      </c>
      <c r="D13" s="59" t="s">
        <v>10626</v>
      </c>
      <c r="E13" s="60" t="s">
        <v>94</v>
      </c>
      <c r="F13" s="60" t="s">
        <v>153</v>
      </c>
      <c r="G13" s="61">
        <v>83950000</v>
      </c>
      <c r="H13" s="60" t="s">
        <v>97</v>
      </c>
      <c r="I13" s="60" t="s">
        <v>8925</v>
      </c>
      <c r="J13" s="60">
        <v>35929</v>
      </c>
      <c r="K13" s="60">
        <v>264</v>
      </c>
      <c r="L13" s="60">
        <v>8</v>
      </c>
      <c r="M13" s="60">
        <v>80</v>
      </c>
      <c r="N13" s="60" t="s">
        <v>99</v>
      </c>
      <c r="O13" s="60" t="s">
        <v>19</v>
      </c>
      <c r="P13" s="62" t="s">
        <v>1493</v>
      </c>
    </row>
    <row r="14" spans="1:27" ht="24" x14ac:dyDescent="0.2">
      <c r="A14" s="56">
        <v>9</v>
      </c>
      <c r="B14" s="57" t="s">
        <v>3</v>
      </c>
      <c r="C14" s="58" t="s">
        <v>206</v>
      </c>
      <c r="D14" s="59" t="s">
        <v>10626</v>
      </c>
      <c r="E14" s="60" t="s">
        <v>94</v>
      </c>
      <c r="F14" s="60" t="s">
        <v>207</v>
      </c>
      <c r="G14" s="61">
        <v>69000000</v>
      </c>
      <c r="H14" s="60" t="s">
        <v>97</v>
      </c>
      <c r="I14" s="60" t="s">
        <v>208</v>
      </c>
      <c r="J14" s="60">
        <v>34734</v>
      </c>
      <c r="K14" s="60">
        <v>265</v>
      </c>
      <c r="L14" s="60">
        <v>9</v>
      </c>
      <c r="M14" s="60">
        <v>87</v>
      </c>
      <c r="N14" s="60" t="s">
        <v>99</v>
      </c>
      <c r="O14" s="60" t="s">
        <v>19</v>
      </c>
      <c r="P14" s="62" t="s">
        <v>1493</v>
      </c>
    </row>
    <row r="15" spans="1:27" ht="30" customHeight="1" x14ac:dyDescent="0.2">
      <c r="A15" s="56">
        <v>10</v>
      </c>
      <c r="B15" s="57" t="s">
        <v>3</v>
      </c>
      <c r="C15" s="58" t="s">
        <v>203</v>
      </c>
      <c r="D15" s="59" t="s">
        <v>10626</v>
      </c>
      <c r="E15" s="60" t="s">
        <v>94</v>
      </c>
      <c r="F15" s="60" t="s">
        <v>204</v>
      </c>
      <c r="G15" s="61">
        <v>80500000</v>
      </c>
      <c r="H15" s="60" t="s">
        <v>97</v>
      </c>
      <c r="I15" s="60" t="s">
        <v>205</v>
      </c>
      <c r="J15" s="60">
        <v>35813</v>
      </c>
      <c r="K15" s="60">
        <v>269</v>
      </c>
      <c r="L15" s="60">
        <v>10</v>
      </c>
      <c r="M15" s="60">
        <v>92</v>
      </c>
      <c r="N15" s="60" t="s">
        <v>99</v>
      </c>
      <c r="O15" s="60" t="s">
        <v>19</v>
      </c>
      <c r="P15" s="62" t="s">
        <v>1493</v>
      </c>
    </row>
    <row r="16" spans="1:27" ht="25.5" customHeight="1" x14ac:dyDescent="0.2">
      <c r="A16" s="56">
        <v>11</v>
      </c>
      <c r="B16" s="57" t="s">
        <v>3</v>
      </c>
      <c r="C16" s="58" t="s">
        <v>199</v>
      </c>
      <c r="D16" s="59" t="s">
        <v>200</v>
      </c>
      <c r="E16" s="60" t="s">
        <v>94</v>
      </c>
      <c r="F16" s="60" t="s">
        <v>201</v>
      </c>
      <c r="G16" s="61">
        <v>21780000</v>
      </c>
      <c r="H16" s="60" t="s">
        <v>97</v>
      </c>
      <c r="I16" s="60" t="s">
        <v>202</v>
      </c>
      <c r="J16" s="60">
        <v>36069</v>
      </c>
      <c r="K16" s="60">
        <v>266</v>
      </c>
      <c r="L16" s="60">
        <v>11</v>
      </c>
      <c r="M16" s="60">
        <v>189</v>
      </c>
      <c r="N16" s="60" t="s">
        <v>99</v>
      </c>
      <c r="O16" s="60" t="s">
        <v>19</v>
      </c>
      <c r="P16" s="62" t="s">
        <v>1493</v>
      </c>
    </row>
    <row r="17" spans="1:16" ht="25.5" customHeight="1" x14ac:dyDescent="0.2">
      <c r="A17" s="56">
        <v>12</v>
      </c>
      <c r="B17" s="57" t="s">
        <v>3</v>
      </c>
      <c r="C17" s="58" t="s">
        <v>195</v>
      </c>
      <c r="D17" s="59" t="s">
        <v>196</v>
      </c>
      <c r="E17" s="60" t="s">
        <v>94</v>
      </c>
      <c r="F17" s="60" t="s">
        <v>197</v>
      </c>
      <c r="G17" s="61">
        <v>18960000</v>
      </c>
      <c r="H17" s="60" t="s">
        <v>97</v>
      </c>
      <c r="I17" s="60" t="s">
        <v>198</v>
      </c>
      <c r="J17" s="60">
        <v>35671</v>
      </c>
      <c r="K17" s="60">
        <v>270</v>
      </c>
      <c r="L17" s="60">
        <v>12</v>
      </c>
      <c r="M17" s="60">
        <v>82</v>
      </c>
      <c r="N17" s="60" t="s">
        <v>99</v>
      </c>
      <c r="O17" s="60" t="s">
        <v>19</v>
      </c>
      <c r="P17" s="62" t="s">
        <v>1493</v>
      </c>
    </row>
    <row r="18" spans="1:16" ht="24.75" customHeight="1" x14ac:dyDescent="0.2">
      <c r="A18" s="56">
        <v>13</v>
      </c>
      <c r="B18" s="57" t="s">
        <v>3</v>
      </c>
      <c r="C18" s="58" t="s">
        <v>191</v>
      </c>
      <c r="D18" s="59" t="s">
        <v>192</v>
      </c>
      <c r="E18" s="60" t="s">
        <v>94</v>
      </c>
      <c r="F18" s="60" t="s">
        <v>193</v>
      </c>
      <c r="G18" s="61">
        <v>50105000</v>
      </c>
      <c r="H18" s="60" t="s">
        <v>97</v>
      </c>
      <c r="I18" s="60" t="s">
        <v>1016</v>
      </c>
      <c r="J18" s="60">
        <v>36053</v>
      </c>
      <c r="K18" s="60">
        <v>267</v>
      </c>
      <c r="L18" s="60">
        <v>13</v>
      </c>
      <c r="M18" s="60">
        <v>318</v>
      </c>
      <c r="N18" s="60" t="s">
        <v>99</v>
      </c>
      <c r="O18" s="60" t="s">
        <v>19</v>
      </c>
      <c r="P18" s="62" t="s">
        <v>1493</v>
      </c>
    </row>
    <row r="19" spans="1:16" ht="24" customHeight="1" x14ac:dyDescent="0.2">
      <c r="A19" s="56">
        <v>14</v>
      </c>
      <c r="B19" s="57" t="s">
        <v>3</v>
      </c>
      <c r="C19" s="58" t="s">
        <v>187</v>
      </c>
      <c r="D19" s="59" t="s">
        <v>188</v>
      </c>
      <c r="E19" s="60" t="s">
        <v>94</v>
      </c>
      <c r="F19" s="60" t="s">
        <v>189</v>
      </c>
      <c r="G19" s="61">
        <v>27600000</v>
      </c>
      <c r="H19" s="60" t="s">
        <v>97</v>
      </c>
      <c r="I19" s="60" t="s">
        <v>190</v>
      </c>
      <c r="J19" s="60">
        <v>34660</v>
      </c>
      <c r="K19" s="60">
        <v>363</v>
      </c>
      <c r="L19" s="60">
        <v>14</v>
      </c>
      <c r="M19" s="60">
        <v>93</v>
      </c>
      <c r="N19" s="60" t="s">
        <v>99</v>
      </c>
      <c r="O19" s="60" t="s">
        <v>19</v>
      </c>
      <c r="P19" s="62" t="s">
        <v>1493</v>
      </c>
    </row>
    <row r="20" spans="1:16" ht="25.5" customHeight="1" x14ac:dyDescent="0.2">
      <c r="A20" s="56">
        <v>15</v>
      </c>
      <c r="B20" s="57" t="s">
        <v>3</v>
      </c>
      <c r="C20" s="58" t="s">
        <v>218</v>
      </c>
      <c r="D20" s="59" t="s">
        <v>188</v>
      </c>
      <c r="E20" s="60" t="s">
        <v>94</v>
      </c>
      <c r="F20" s="60" t="s">
        <v>219</v>
      </c>
      <c r="G20" s="61">
        <v>40000000</v>
      </c>
      <c r="H20" s="60" t="s">
        <v>217</v>
      </c>
      <c r="I20" s="60" t="s">
        <v>373</v>
      </c>
      <c r="J20" s="60">
        <v>34578</v>
      </c>
      <c r="K20" s="60">
        <v>367</v>
      </c>
      <c r="L20" s="60">
        <v>15</v>
      </c>
      <c r="M20" s="60">
        <v>194</v>
      </c>
      <c r="N20" s="60" t="s">
        <v>99</v>
      </c>
      <c r="O20" s="60" t="s">
        <v>19</v>
      </c>
      <c r="P20" s="62" t="s">
        <v>1493</v>
      </c>
    </row>
    <row r="21" spans="1:16" ht="24.75" customHeight="1" x14ac:dyDescent="0.2">
      <c r="A21" s="56">
        <v>16</v>
      </c>
      <c r="B21" s="57" t="s">
        <v>3</v>
      </c>
      <c r="C21" s="58" t="s">
        <v>331</v>
      </c>
      <c r="D21" s="59" t="s">
        <v>109</v>
      </c>
      <c r="E21" s="60" t="s">
        <v>94</v>
      </c>
      <c r="F21" s="60" t="s">
        <v>332</v>
      </c>
      <c r="G21" s="61">
        <v>50105000</v>
      </c>
      <c r="H21" s="60" t="s">
        <v>97</v>
      </c>
      <c r="I21" s="60" t="s">
        <v>8923</v>
      </c>
      <c r="J21" s="60">
        <v>34724</v>
      </c>
      <c r="K21" s="60">
        <v>369</v>
      </c>
      <c r="L21" s="60">
        <v>16</v>
      </c>
      <c r="M21" s="60">
        <v>193</v>
      </c>
      <c r="N21" s="60" t="s">
        <v>99</v>
      </c>
      <c r="O21" s="60" t="s">
        <v>19</v>
      </c>
      <c r="P21" s="62" t="s">
        <v>1493</v>
      </c>
    </row>
    <row r="22" spans="1:16" ht="24" x14ac:dyDescent="0.2">
      <c r="A22" s="56">
        <v>17</v>
      </c>
      <c r="B22" s="57" t="s">
        <v>3</v>
      </c>
      <c r="C22" s="58" t="s">
        <v>949</v>
      </c>
      <c r="D22" s="59" t="s">
        <v>10627</v>
      </c>
      <c r="E22" s="60" t="s">
        <v>94</v>
      </c>
      <c r="F22" s="60" t="s">
        <v>950</v>
      </c>
      <c r="G22" s="63">
        <v>50105000</v>
      </c>
      <c r="H22" s="60" t="s">
        <v>97</v>
      </c>
      <c r="I22" s="60" t="s">
        <v>951</v>
      </c>
      <c r="J22" s="60">
        <v>34700</v>
      </c>
      <c r="K22" s="60">
        <v>357</v>
      </c>
      <c r="L22" s="60">
        <v>17</v>
      </c>
      <c r="M22" s="60">
        <v>203</v>
      </c>
      <c r="N22" s="60" t="s">
        <v>99</v>
      </c>
      <c r="O22" s="60" t="s">
        <v>19</v>
      </c>
      <c r="P22" s="62" t="s">
        <v>1493</v>
      </c>
    </row>
    <row r="23" spans="1:16" ht="27" customHeight="1" x14ac:dyDescent="0.2">
      <c r="A23" s="56">
        <v>18</v>
      </c>
      <c r="B23" s="57" t="s">
        <v>3</v>
      </c>
      <c r="C23" s="58" t="s">
        <v>184</v>
      </c>
      <c r="D23" s="59" t="s">
        <v>114</v>
      </c>
      <c r="E23" s="60" t="s">
        <v>94</v>
      </c>
      <c r="F23" s="60" t="s">
        <v>185</v>
      </c>
      <c r="G23" s="61">
        <v>47725000</v>
      </c>
      <c r="H23" s="60" t="s">
        <v>97</v>
      </c>
      <c r="I23" s="60" t="s">
        <v>186</v>
      </c>
      <c r="J23" s="60">
        <v>34708</v>
      </c>
      <c r="K23" s="60">
        <v>354</v>
      </c>
      <c r="L23" s="60">
        <v>18</v>
      </c>
      <c r="M23" s="60">
        <v>91</v>
      </c>
      <c r="N23" s="60" t="s">
        <v>99</v>
      </c>
      <c r="O23" s="60" t="s">
        <v>19</v>
      </c>
      <c r="P23" s="62" t="s">
        <v>1493</v>
      </c>
    </row>
    <row r="24" spans="1:16" ht="32.25" customHeight="1" x14ac:dyDescent="0.2">
      <c r="A24" s="56">
        <v>19</v>
      </c>
      <c r="B24" s="57" t="s">
        <v>3</v>
      </c>
      <c r="C24" s="58" t="s">
        <v>220</v>
      </c>
      <c r="D24" s="59" t="s">
        <v>114</v>
      </c>
      <c r="E24" s="60" t="s">
        <v>94</v>
      </c>
      <c r="F24" s="60" t="s">
        <v>221</v>
      </c>
      <c r="G24" s="61">
        <v>55000000</v>
      </c>
      <c r="H24" s="60" t="s">
        <v>97</v>
      </c>
      <c r="I24" s="60" t="s">
        <v>374</v>
      </c>
      <c r="J24" s="60">
        <v>34701</v>
      </c>
      <c r="K24" s="60">
        <v>356</v>
      </c>
      <c r="L24" s="60">
        <v>19</v>
      </c>
      <c r="M24" s="60">
        <v>90</v>
      </c>
      <c r="N24" s="60" t="s">
        <v>99</v>
      </c>
      <c r="O24" s="60" t="s">
        <v>19</v>
      </c>
      <c r="P24" s="62" t="s">
        <v>1493</v>
      </c>
    </row>
    <row r="25" spans="1:16" ht="32.25" customHeight="1" x14ac:dyDescent="0.2">
      <c r="A25" s="56">
        <v>20</v>
      </c>
      <c r="B25" s="57" t="s">
        <v>3</v>
      </c>
      <c r="C25" s="58" t="s">
        <v>215</v>
      </c>
      <c r="D25" s="59" t="s">
        <v>188</v>
      </c>
      <c r="E25" s="60" t="s">
        <v>94</v>
      </c>
      <c r="F25" s="60" t="s">
        <v>216</v>
      </c>
      <c r="G25" s="61">
        <v>40000000</v>
      </c>
      <c r="H25" s="60" t="s">
        <v>97</v>
      </c>
      <c r="I25" s="60" t="s">
        <v>372</v>
      </c>
      <c r="J25" s="60">
        <v>34578</v>
      </c>
      <c r="K25" s="60">
        <v>367</v>
      </c>
      <c r="L25" s="60">
        <v>20</v>
      </c>
      <c r="M25" s="60">
        <v>195</v>
      </c>
      <c r="N25" s="60" t="s">
        <v>99</v>
      </c>
      <c r="O25" s="60" t="s">
        <v>19</v>
      </c>
      <c r="P25" s="62" t="s">
        <v>1493</v>
      </c>
    </row>
    <row r="26" spans="1:16" ht="32.25" customHeight="1" x14ac:dyDescent="0.2">
      <c r="A26" s="56">
        <v>21</v>
      </c>
      <c r="B26" s="57" t="s">
        <v>3</v>
      </c>
      <c r="C26" s="58" t="s">
        <v>369</v>
      </c>
      <c r="D26" s="59" t="s">
        <v>109</v>
      </c>
      <c r="E26" s="60" t="s">
        <v>94</v>
      </c>
      <c r="F26" s="60" t="s">
        <v>370</v>
      </c>
      <c r="G26" s="61">
        <v>33200000</v>
      </c>
      <c r="H26" s="60" t="s">
        <v>97</v>
      </c>
      <c r="I26" s="60" t="s">
        <v>371</v>
      </c>
      <c r="J26" s="60">
        <v>34930</v>
      </c>
      <c r="K26" s="60">
        <v>351</v>
      </c>
      <c r="L26" s="60">
        <v>21</v>
      </c>
      <c r="M26" s="60">
        <v>199</v>
      </c>
      <c r="N26" s="60" t="s">
        <v>99</v>
      </c>
      <c r="O26" s="60" t="s">
        <v>19</v>
      </c>
      <c r="P26" s="62" t="s">
        <v>1493</v>
      </c>
    </row>
    <row r="27" spans="1:16" ht="31.5" customHeight="1" x14ac:dyDescent="0.2">
      <c r="A27" s="56">
        <v>22</v>
      </c>
      <c r="B27" s="57" t="s">
        <v>3</v>
      </c>
      <c r="C27" s="58" t="s">
        <v>365</v>
      </c>
      <c r="D27" s="59" t="s">
        <v>366</v>
      </c>
      <c r="E27" s="60" t="s">
        <v>94</v>
      </c>
      <c r="F27" s="60" t="s">
        <v>367</v>
      </c>
      <c r="G27" s="61">
        <v>40700000</v>
      </c>
      <c r="H27" s="60" t="s">
        <v>97</v>
      </c>
      <c r="I27" s="60" t="s">
        <v>368</v>
      </c>
      <c r="J27" s="60">
        <v>34661</v>
      </c>
      <c r="K27" s="60">
        <v>362</v>
      </c>
      <c r="L27" s="60">
        <v>22</v>
      </c>
      <c r="M27" s="60">
        <v>192</v>
      </c>
      <c r="N27" s="60" t="s">
        <v>99</v>
      </c>
      <c r="O27" s="60" t="s">
        <v>19</v>
      </c>
      <c r="P27" s="62" t="s">
        <v>1493</v>
      </c>
    </row>
    <row r="28" spans="1:16" ht="31.5" customHeight="1" x14ac:dyDescent="0.2">
      <c r="A28" s="56">
        <v>23</v>
      </c>
      <c r="B28" s="57" t="s">
        <v>3</v>
      </c>
      <c r="C28" s="58" t="s">
        <v>362</v>
      </c>
      <c r="D28" s="59" t="s">
        <v>363</v>
      </c>
      <c r="E28" s="60" t="s">
        <v>94</v>
      </c>
      <c r="F28" s="60" t="s">
        <v>364</v>
      </c>
      <c r="G28" s="61">
        <v>74750000</v>
      </c>
      <c r="H28" s="60" t="s">
        <v>97</v>
      </c>
      <c r="I28" s="60" t="s">
        <v>653</v>
      </c>
      <c r="J28" s="60">
        <v>34585</v>
      </c>
      <c r="K28" s="60">
        <v>366</v>
      </c>
      <c r="L28" s="60">
        <v>23</v>
      </c>
      <c r="M28" s="60">
        <v>231</v>
      </c>
      <c r="N28" s="60" t="s">
        <v>99</v>
      </c>
      <c r="O28" s="60" t="s">
        <v>19</v>
      </c>
      <c r="P28" s="62" t="s">
        <v>1493</v>
      </c>
    </row>
    <row r="29" spans="1:16" ht="31.5" customHeight="1" x14ac:dyDescent="0.2">
      <c r="A29" s="56">
        <v>24</v>
      </c>
      <c r="B29" s="57" t="s">
        <v>3</v>
      </c>
      <c r="C29" s="58" t="s">
        <v>359</v>
      </c>
      <c r="D29" s="59" t="s">
        <v>114</v>
      </c>
      <c r="E29" s="60" t="s">
        <v>94</v>
      </c>
      <c r="F29" s="60" t="s">
        <v>360</v>
      </c>
      <c r="G29" s="61">
        <v>42000000</v>
      </c>
      <c r="H29" s="60" t="s">
        <v>97</v>
      </c>
      <c r="I29" s="60" t="s">
        <v>361</v>
      </c>
      <c r="J29" s="60">
        <v>35805</v>
      </c>
      <c r="K29" s="60">
        <v>377</v>
      </c>
      <c r="L29" s="60">
        <v>24</v>
      </c>
      <c r="M29" s="60">
        <v>185</v>
      </c>
      <c r="N29" s="60" t="s">
        <v>99</v>
      </c>
      <c r="O29" s="60" t="s">
        <v>19</v>
      </c>
      <c r="P29" s="62" t="s">
        <v>1493</v>
      </c>
    </row>
    <row r="30" spans="1:16" ht="31.5" customHeight="1" x14ac:dyDescent="0.2">
      <c r="A30" s="56">
        <v>25</v>
      </c>
      <c r="B30" s="57" t="s">
        <v>3</v>
      </c>
      <c r="C30" s="58" t="s">
        <v>356</v>
      </c>
      <c r="D30" s="59" t="s">
        <v>196</v>
      </c>
      <c r="E30" s="60" t="s">
        <v>94</v>
      </c>
      <c r="F30" s="60" t="s">
        <v>357</v>
      </c>
      <c r="G30" s="61">
        <v>24000000</v>
      </c>
      <c r="H30" s="60" t="s">
        <v>97</v>
      </c>
      <c r="I30" s="60" t="s">
        <v>358</v>
      </c>
      <c r="J30" s="60">
        <v>35273</v>
      </c>
      <c r="K30" s="60">
        <v>376</v>
      </c>
      <c r="L30" s="60">
        <v>25</v>
      </c>
      <c r="M30" s="60">
        <v>190</v>
      </c>
      <c r="N30" s="60" t="s">
        <v>99</v>
      </c>
      <c r="O30" s="60" t="s">
        <v>19</v>
      </c>
      <c r="P30" s="62" t="s">
        <v>1493</v>
      </c>
    </row>
    <row r="31" spans="1:16" ht="31.5" customHeight="1" x14ac:dyDescent="0.2">
      <c r="A31" s="56">
        <v>26</v>
      </c>
      <c r="B31" s="57" t="s">
        <v>3</v>
      </c>
      <c r="C31" s="58" t="s">
        <v>353</v>
      </c>
      <c r="D31" s="59" t="s">
        <v>114</v>
      </c>
      <c r="E31" s="60" t="s">
        <v>94</v>
      </c>
      <c r="F31" s="60" t="s">
        <v>354</v>
      </c>
      <c r="G31" s="61">
        <v>57500000</v>
      </c>
      <c r="H31" s="60" t="s">
        <v>97</v>
      </c>
      <c r="I31" s="60" t="s">
        <v>355</v>
      </c>
      <c r="J31" s="60">
        <v>35046</v>
      </c>
      <c r="K31" s="60">
        <v>373</v>
      </c>
      <c r="L31" s="60">
        <v>26</v>
      </c>
      <c r="M31" s="60">
        <v>191</v>
      </c>
      <c r="N31" s="60" t="s">
        <v>99</v>
      </c>
      <c r="O31" s="60" t="s">
        <v>19</v>
      </c>
      <c r="P31" s="62" t="s">
        <v>1493</v>
      </c>
    </row>
    <row r="32" spans="1:16" ht="31.5" customHeight="1" x14ac:dyDescent="0.2">
      <c r="A32" s="56">
        <v>27</v>
      </c>
      <c r="B32" s="57" t="s">
        <v>3</v>
      </c>
      <c r="C32" s="58" t="s">
        <v>350</v>
      </c>
      <c r="D32" s="59" t="s">
        <v>109</v>
      </c>
      <c r="E32" s="60" t="s">
        <v>94</v>
      </c>
      <c r="F32" s="60" t="s">
        <v>351</v>
      </c>
      <c r="G32" s="61">
        <v>33200000</v>
      </c>
      <c r="H32" s="60" t="s">
        <v>97</v>
      </c>
      <c r="I32" s="60" t="s">
        <v>352</v>
      </c>
      <c r="J32" s="60">
        <v>34885</v>
      </c>
      <c r="K32" s="60">
        <v>375</v>
      </c>
      <c r="L32" s="60">
        <v>27</v>
      </c>
      <c r="M32" s="60">
        <v>200</v>
      </c>
      <c r="N32" s="60" t="s">
        <v>99</v>
      </c>
      <c r="O32" s="60" t="s">
        <v>19</v>
      </c>
      <c r="P32" s="62" t="s">
        <v>1493</v>
      </c>
    </row>
    <row r="33" spans="1:16" ht="31.5" customHeight="1" x14ac:dyDescent="0.2">
      <c r="A33" s="56">
        <v>28</v>
      </c>
      <c r="B33" s="57" t="s">
        <v>3</v>
      </c>
      <c r="C33" s="58" t="s">
        <v>347</v>
      </c>
      <c r="D33" s="59" t="s">
        <v>109</v>
      </c>
      <c r="E33" s="60" t="s">
        <v>94</v>
      </c>
      <c r="F33" s="60" t="s">
        <v>348</v>
      </c>
      <c r="G33" s="61">
        <v>33200000</v>
      </c>
      <c r="H33" s="60" t="s">
        <v>97</v>
      </c>
      <c r="I33" s="60" t="s">
        <v>349</v>
      </c>
      <c r="J33" s="60">
        <v>34885</v>
      </c>
      <c r="K33" s="60">
        <v>375</v>
      </c>
      <c r="L33" s="60">
        <v>28</v>
      </c>
      <c r="M33" s="60">
        <v>201</v>
      </c>
      <c r="N33" s="60" t="s">
        <v>99</v>
      </c>
      <c r="O33" s="60" t="s">
        <v>19</v>
      </c>
      <c r="P33" s="62" t="s">
        <v>1493</v>
      </c>
    </row>
    <row r="34" spans="1:16" ht="31.5" customHeight="1" x14ac:dyDescent="0.2">
      <c r="A34" s="56">
        <v>29</v>
      </c>
      <c r="B34" s="57" t="s">
        <v>3</v>
      </c>
      <c r="C34" s="58" t="s">
        <v>345</v>
      </c>
      <c r="D34" s="59" t="s">
        <v>109</v>
      </c>
      <c r="E34" s="60" t="s">
        <v>94</v>
      </c>
      <c r="F34" s="60" t="s">
        <v>346</v>
      </c>
      <c r="G34" s="61">
        <v>66355000</v>
      </c>
      <c r="H34" s="60" t="s">
        <v>97</v>
      </c>
      <c r="I34" s="60" t="s">
        <v>8924</v>
      </c>
      <c r="J34" s="60">
        <v>34728</v>
      </c>
      <c r="K34" s="60">
        <v>370</v>
      </c>
      <c r="L34" s="60">
        <v>29</v>
      </c>
      <c r="M34" s="60">
        <v>196</v>
      </c>
      <c r="N34" s="60" t="s">
        <v>99</v>
      </c>
      <c r="O34" s="60" t="s">
        <v>19</v>
      </c>
      <c r="P34" s="62" t="s">
        <v>1493</v>
      </c>
    </row>
    <row r="35" spans="1:16" ht="31.5" customHeight="1" x14ac:dyDescent="0.2">
      <c r="A35" s="56">
        <v>30</v>
      </c>
      <c r="B35" s="57" t="s">
        <v>3</v>
      </c>
      <c r="C35" s="58" t="s">
        <v>342</v>
      </c>
      <c r="D35" s="59" t="s">
        <v>109</v>
      </c>
      <c r="E35" s="60" t="s">
        <v>94</v>
      </c>
      <c r="F35" s="60" t="s">
        <v>343</v>
      </c>
      <c r="G35" s="61">
        <v>66355000</v>
      </c>
      <c r="H35" s="60" t="s">
        <v>97</v>
      </c>
      <c r="I35" s="60" t="s">
        <v>344</v>
      </c>
      <c r="J35" s="60">
        <v>34728</v>
      </c>
      <c r="K35" s="60">
        <v>370</v>
      </c>
      <c r="L35" s="60">
        <v>30</v>
      </c>
      <c r="M35" s="60">
        <v>197</v>
      </c>
      <c r="N35" s="60" t="s">
        <v>99</v>
      </c>
      <c r="O35" s="60" t="s">
        <v>19</v>
      </c>
      <c r="P35" s="62" t="s">
        <v>1493</v>
      </c>
    </row>
    <row r="36" spans="1:16" ht="31.5" customHeight="1" x14ac:dyDescent="0.2">
      <c r="A36" s="56">
        <v>31</v>
      </c>
      <c r="B36" s="57" t="s">
        <v>3</v>
      </c>
      <c r="C36" s="58" t="s">
        <v>339</v>
      </c>
      <c r="D36" s="59" t="s">
        <v>196</v>
      </c>
      <c r="E36" s="60" t="s">
        <v>94</v>
      </c>
      <c r="F36" s="60" t="s">
        <v>340</v>
      </c>
      <c r="G36" s="61">
        <v>18960000</v>
      </c>
      <c r="H36" s="60" t="s">
        <v>97</v>
      </c>
      <c r="I36" s="60" t="s">
        <v>341</v>
      </c>
      <c r="J36" s="60">
        <v>34707</v>
      </c>
      <c r="K36" s="60">
        <v>384</v>
      </c>
      <c r="L36" s="60">
        <v>31</v>
      </c>
      <c r="M36" s="60">
        <v>187</v>
      </c>
      <c r="N36" s="60" t="s">
        <v>99</v>
      </c>
      <c r="O36" s="60" t="s">
        <v>19</v>
      </c>
      <c r="P36" s="62" t="s">
        <v>1493</v>
      </c>
    </row>
    <row r="37" spans="1:16" ht="30.75" customHeight="1" x14ac:dyDescent="0.2">
      <c r="A37" s="56">
        <v>32</v>
      </c>
      <c r="B37" s="57" t="s">
        <v>3</v>
      </c>
      <c r="C37" s="58" t="s">
        <v>333</v>
      </c>
      <c r="D37" s="59" t="s">
        <v>114</v>
      </c>
      <c r="E37" s="60" t="s">
        <v>94</v>
      </c>
      <c r="F37" s="60" t="s">
        <v>334</v>
      </c>
      <c r="G37" s="61">
        <v>38400000</v>
      </c>
      <c r="H37" s="60" t="s">
        <v>97</v>
      </c>
      <c r="I37" s="60" t="s">
        <v>335</v>
      </c>
      <c r="J37" s="60">
        <v>36245</v>
      </c>
      <c r="K37" s="60">
        <v>379</v>
      </c>
      <c r="L37" s="60">
        <v>32</v>
      </c>
      <c r="M37" s="60">
        <v>188</v>
      </c>
      <c r="N37" s="60" t="s">
        <v>99</v>
      </c>
      <c r="O37" s="60" t="s">
        <v>19</v>
      </c>
      <c r="P37" s="62" t="s">
        <v>1493</v>
      </c>
    </row>
    <row r="38" spans="1:16" ht="30.75" customHeight="1" x14ac:dyDescent="0.2">
      <c r="A38" s="56">
        <v>33</v>
      </c>
      <c r="B38" s="57" t="s">
        <v>3</v>
      </c>
      <c r="C38" s="58" t="s">
        <v>336</v>
      </c>
      <c r="D38" s="59" t="s">
        <v>109</v>
      </c>
      <c r="E38" s="60" t="s">
        <v>94</v>
      </c>
      <c r="F38" s="60" t="s">
        <v>337</v>
      </c>
      <c r="G38" s="61">
        <v>69000000</v>
      </c>
      <c r="H38" s="60" t="s">
        <v>97</v>
      </c>
      <c r="I38" s="60" t="s">
        <v>338</v>
      </c>
      <c r="J38" s="60">
        <v>34736</v>
      </c>
      <c r="K38" s="60">
        <v>371</v>
      </c>
      <c r="L38" s="60">
        <v>33</v>
      </c>
      <c r="M38" s="60">
        <v>198</v>
      </c>
      <c r="N38" s="60" t="s">
        <v>99</v>
      </c>
      <c r="O38" s="60" t="s">
        <v>19</v>
      </c>
      <c r="P38" s="62" t="s">
        <v>1493</v>
      </c>
    </row>
    <row r="39" spans="1:16" ht="30.75" customHeight="1" x14ac:dyDescent="0.2">
      <c r="A39" s="56">
        <v>34</v>
      </c>
      <c r="B39" s="57" t="s">
        <v>3</v>
      </c>
      <c r="C39" s="58" t="s">
        <v>646</v>
      </c>
      <c r="D39" s="59" t="s">
        <v>647</v>
      </c>
      <c r="E39" s="60" t="s">
        <v>94</v>
      </c>
      <c r="F39" s="60" t="s">
        <v>648</v>
      </c>
      <c r="G39" s="61">
        <v>55000000</v>
      </c>
      <c r="H39" s="60" t="s">
        <v>97</v>
      </c>
      <c r="I39" s="60" t="s">
        <v>649</v>
      </c>
      <c r="J39" s="60">
        <v>34882</v>
      </c>
      <c r="K39" s="60">
        <v>374</v>
      </c>
      <c r="L39" s="60">
        <v>35</v>
      </c>
      <c r="M39" s="60">
        <v>248</v>
      </c>
      <c r="N39" s="60" t="s">
        <v>99</v>
      </c>
      <c r="O39" s="60" t="s">
        <v>19</v>
      </c>
      <c r="P39" s="62" t="s">
        <v>1493</v>
      </c>
    </row>
    <row r="40" spans="1:16" ht="30.75" customHeight="1" x14ac:dyDescent="0.2">
      <c r="A40" s="56">
        <v>35</v>
      </c>
      <c r="B40" s="57" t="s">
        <v>3</v>
      </c>
      <c r="C40" s="58" t="s">
        <v>650</v>
      </c>
      <c r="D40" s="59" t="s">
        <v>647</v>
      </c>
      <c r="E40" s="60" t="s">
        <v>94</v>
      </c>
      <c r="F40" s="60" t="s">
        <v>651</v>
      </c>
      <c r="G40" s="61">
        <v>15840000</v>
      </c>
      <c r="H40" s="60" t="s">
        <v>97</v>
      </c>
      <c r="I40" s="60" t="s">
        <v>652</v>
      </c>
      <c r="J40" s="60">
        <v>34603</v>
      </c>
      <c r="K40" s="60">
        <v>364</v>
      </c>
      <c r="L40" s="60">
        <v>36</v>
      </c>
      <c r="M40" s="60">
        <v>258</v>
      </c>
      <c r="N40" s="60" t="s">
        <v>99</v>
      </c>
      <c r="O40" s="60" t="s">
        <v>19</v>
      </c>
      <c r="P40" s="62" t="s">
        <v>1493</v>
      </c>
    </row>
    <row r="41" spans="1:16" ht="30.75" customHeight="1" x14ac:dyDescent="0.2">
      <c r="A41" s="56">
        <v>36</v>
      </c>
      <c r="B41" s="57" t="s">
        <v>3</v>
      </c>
      <c r="C41" s="58" t="s">
        <v>644</v>
      </c>
      <c r="D41" s="59" t="s">
        <v>196</v>
      </c>
      <c r="E41" s="60" t="s">
        <v>94</v>
      </c>
      <c r="F41" s="60" t="s">
        <v>645</v>
      </c>
      <c r="G41" s="61">
        <v>18960000</v>
      </c>
      <c r="H41" s="60" t="s">
        <v>97</v>
      </c>
      <c r="I41" s="60" t="s">
        <v>1015</v>
      </c>
      <c r="J41" s="60">
        <v>34707</v>
      </c>
      <c r="K41" s="60">
        <v>384</v>
      </c>
      <c r="L41" s="60">
        <v>37</v>
      </c>
      <c r="M41" s="60">
        <v>316</v>
      </c>
      <c r="N41" s="60" t="s">
        <v>99</v>
      </c>
      <c r="O41" s="60" t="s">
        <v>19</v>
      </c>
      <c r="P41" s="62" t="s">
        <v>1493</v>
      </c>
    </row>
    <row r="42" spans="1:16" ht="30.75" customHeight="1" x14ac:dyDescent="0.2">
      <c r="A42" s="56">
        <v>37</v>
      </c>
      <c r="B42" s="57" t="s">
        <v>3</v>
      </c>
      <c r="C42" s="58" t="s">
        <v>1012</v>
      </c>
      <c r="D42" s="59" t="s">
        <v>647</v>
      </c>
      <c r="E42" s="60" t="s">
        <v>94</v>
      </c>
      <c r="F42" s="60" t="s">
        <v>1013</v>
      </c>
      <c r="G42" s="61">
        <v>45650000</v>
      </c>
      <c r="H42" s="60" t="s">
        <v>97</v>
      </c>
      <c r="I42" s="60" t="s">
        <v>1014</v>
      </c>
      <c r="J42" s="60">
        <v>34684</v>
      </c>
      <c r="K42" s="60">
        <v>358</v>
      </c>
      <c r="L42" s="60">
        <v>38</v>
      </c>
      <c r="M42" s="60">
        <v>246</v>
      </c>
      <c r="N42" s="60" t="s">
        <v>99</v>
      </c>
      <c r="O42" s="60" t="s">
        <v>19</v>
      </c>
      <c r="P42" s="62" t="s">
        <v>1493</v>
      </c>
    </row>
    <row r="43" spans="1:16" ht="30.75" customHeight="1" x14ac:dyDescent="0.2">
      <c r="A43" s="56">
        <v>38</v>
      </c>
      <c r="B43" s="57" t="s">
        <v>3</v>
      </c>
      <c r="C43" s="58" t="s">
        <v>1008</v>
      </c>
      <c r="D43" s="59" t="s">
        <v>1009</v>
      </c>
      <c r="E43" s="60" t="s">
        <v>94</v>
      </c>
      <c r="F43" s="60" t="s">
        <v>1010</v>
      </c>
      <c r="G43" s="61">
        <v>26070000</v>
      </c>
      <c r="H43" s="60" t="s">
        <v>97</v>
      </c>
      <c r="I43" s="60" t="s">
        <v>1011</v>
      </c>
      <c r="J43" s="60">
        <v>36326</v>
      </c>
      <c r="K43" s="60">
        <v>378</v>
      </c>
      <c r="L43" s="60">
        <v>39</v>
      </c>
      <c r="M43" s="60">
        <v>204</v>
      </c>
      <c r="N43" s="60" t="s">
        <v>99</v>
      </c>
      <c r="O43" s="60" t="s">
        <v>19</v>
      </c>
      <c r="P43" s="62" t="s">
        <v>1493</v>
      </c>
    </row>
    <row r="44" spans="1:16" ht="30.75" customHeight="1" x14ac:dyDescent="0.2">
      <c r="A44" s="56">
        <v>39</v>
      </c>
      <c r="B44" s="57" t="s">
        <v>3</v>
      </c>
      <c r="C44" s="58" t="s">
        <v>1005</v>
      </c>
      <c r="D44" s="59" t="s">
        <v>188</v>
      </c>
      <c r="E44" s="60" t="s">
        <v>94</v>
      </c>
      <c r="F44" s="60" t="s">
        <v>1006</v>
      </c>
      <c r="G44" s="61">
        <v>75790000</v>
      </c>
      <c r="H44" s="60" t="s">
        <v>97</v>
      </c>
      <c r="I44" s="60" t="s">
        <v>1007</v>
      </c>
      <c r="J44" s="60">
        <v>34710</v>
      </c>
      <c r="K44" s="60">
        <v>396</v>
      </c>
      <c r="L44" s="60">
        <v>40</v>
      </c>
      <c r="M44" s="60">
        <v>229</v>
      </c>
      <c r="N44" s="60" t="s">
        <v>99</v>
      </c>
      <c r="O44" s="60" t="s">
        <v>19</v>
      </c>
      <c r="P44" s="62" t="s">
        <v>1493</v>
      </c>
    </row>
    <row r="45" spans="1:16" ht="30.75" customHeight="1" x14ac:dyDescent="0.2">
      <c r="A45" s="56">
        <v>40</v>
      </c>
      <c r="B45" s="57" t="s">
        <v>3</v>
      </c>
      <c r="C45" s="58" t="s">
        <v>997</v>
      </c>
      <c r="D45" s="59" t="s">
        <v>647</v>
      </c>
      <c r="E45" s="60" t="s">
        <v>94</v>
      </c>
      <c r="F45" s="60" t="s">
        <v>998</v>
      </c>
      <c r="G45" s="61">
        <v>36440000</v>
      </c>
      <c r="H45" s="60" t="s">
        <v>97</v>
      </c>
      <c r="I45" s="60" t="s">
        <v>999</v>
      </c>
      <c r="J45" s="60">
        <v>36014</v>
      </c>
      <c r="K45" s="60">
        <v>388</v>
      </c>
      <c r="L45" s="60">
        <v>41</v>
      </c>
      <c r="M45" s="60">
        <v>378</v>
      </c>
      <c r="N45" s="60" t="s">
        <v>99</v>
      </c>
      <c r="O45" s="60" t="s">
        <v>19</v>
      </c>
      <c r="P45" s="62" t="s">
        <v>1493</v>
      </c>
    </row>
    <row r="46" spans="1:16" ht="24" x14ac:dyDescent="0.2">
      <c r="A46" s="56">
        <v>41</v>
      </c>
      <c r="B46" s="57" t="s">
        <v>3</v>
      </c>
      <c r="C46" s="58" t="s">
        <v>936</v>
      </c>
      <c r="D46" s="59" t="s">
        <v>10627</v>
      </c>
      <c r="E46" s="60" t="s">
        <v>94</v>
      </c>
      <c r="F46" s="60" t="s">
        <v>937</v>
      </c>
      <c r="G46" s="61">
        <v>55000000</v>
      </c>
      <c r="H46" s="60" t="s">
        <v>97</v>
      </c>
      <c r="I46" s="60" t="s">
        <v>938</v>
      </c>
      <c r="J46" s="60">
        <v>34712</v>
      </c>
      <c r="K46" s="60">
        <v>397</v>
      </c>
      <c r="L46" s="60">
        <v>42</v>
      </c>
      <c r="M46" s="60">
        <v>202</v>
      </c>
      <c r="N46" s="60" t="s">
        <v>99</v>
      </c>
      <c r="O46" s="60" t="s">
        <v>19</v>
      </c>
      <c r="P46" s="62" t="s">
        <v>1493</v>
      </c>
    </row>
    <row r="47" spans="1:16" ht="30" customHeight="1" x14ac:dyDescent="0.2">
      <c r="A47" s="56">
        <v>42</v>
      </c>
      <c r="B47" s="57" t="s">
        <v>3</v>
      </c>
      <c r="C47" s="58" t="s">
        <v>1002</v>
      </c>
      <c r="D47" s="59" t="s">
        <v>647</v>
      </c>
      <c r="E47" s="60" t="s">
        <v>94</v>
      </c>
      <c r="F47" s="60" t="s">
        <v>1003</v>
      </c>
      <c r="G47" s="61">
        <v>33000000</v>
      </c>
      <c r="H47" s="60" t="s">
        <v>97</v>
      </c>
      <c r="I47" s="60" t="s">
        <v>1004</v>
      </c>
      <c r="J47" s="60">
        <v>35676</v>
      </c>
      <c r="K47" s="60">
        <v>350</v>
      </c>
      <c r="L47" s="60">
        <v>43</v>
      </c>
      <c r="M47" s="60">
        <v>249</v>
      </c>
      <c r="N47" s="60" t="s">
        <v>99</v>
      </c>
      <c r="O47" s="60" t="s">
        <v>19</v>
      </c>
      <c r="P47" s="62" t="s">
        <v>1493</v>
      </c>
    </row>
    <row r="48" spans="1:16" ht="30" customHeight="1" x14ac:dyDescent="0.2">
      <c r="A48" s="56">
        <v>43</v>
      </c>
      <c r="B48" s="57" t="s">
        <v>3</v>
      </c>
      <c r="C48" s="58" t="s">
        <v>1000</v>
      </c>
      <c r="D48" s="59" t="s">
        <v>647</v>
      </c>
      <c r="E48" s="60" t="s">
        <v>94</v>
      </c>
      <c r="F48" s="60" t="s">
        <v>1001</v>
      </c>
      <c r="G48" s="61">
        <v>24000000</v>
      </c>
      <c r="H48" s="60" t="s">
        <v>97</v>
      </c>
      <c r="I48" s="60" t="s">
        <v>8922</v>
      </c>
      <c r="J48" s="60">
        <v>34702</v>
      </c>
      <c r="K48" s="60">
        <v>355</v>
      </c>
      <c r="L48" s="60">
        <v>44</v>
      </c>
      <c r="M48" s="60">
        <v>247</v>
      </c>
      <c r="N48" s="60" t="s">
        <v>99</v>
      </c>
      <c r="O48" s="60" t="s">
        <v>19</v>
      </c>
      <c r="P48" s="62" t="s">
        <v>1493</v>
      </c>
    </row>
    <row r="49" spans="1:16" ht="30" customHeight="1" x14ac:dyDescent="0.2">
      <c r="A49" s="56">
        <v>44</v>
      </c>
      <c r="B49" s="57" t="s">
        <v>3</v>
      </c>
      <c r="C49" s="58" t="s">
        <v>994</v>
      </c>
      <c r="D49" s="59" t="s">
        <v>192</v>
      </c>
      <c r="E49" s="60" t="s">
        <v>94</v>
      </c>
      <c r="F49" s="60" t="s">
        <v>995</v>
      </c>
      <c r="G49" s="61">
        <v>38400000</v>
      </c>
      <c r="H49" s="60" t="s">
        <v>97</v>
      </c>
      <c r="I49" s="60" t="s">
        <v>996</v>
      </c>
      <c r="J49" s="60">
        <v>34645</v>
      </c>
      <c r="K49" s="60">
        <v>398</v>
      </c>
      <c r="L49" s="60">
        <v>45</v>
      </c>
      <c r="M49" s="60">
        <v>230</v>
      </c>
      <c r="N49" s="60" t="s">
        <v>99</v>
      </c>
      <c r="O49" s="60" t="s">
        <v>19</v>
      </c>
      <c r="P49" s="62" t="s">
        <v>1493</v>
      </c>
    </row>
    <row r="50" spans="1:16" ht="30.75" customHeight="1" x14ac:dyDescent="0.2">
      <c r="A50" s="56">
        <v>45</v>
      </c>
      <c r="B50" s="57" t="s">
        <v>3</v>
      </c>
      <c r="C50" s="58" t="s">
        <v>884</v>
      </c>
      <c r="D50" s="59" t="s">
        <v>647</v>
      </c>
      <c r="E50" s="60" t="s">
        <v>94</v>
      </c>
      <c r="F50" s="60" t="s">
        <v>885</v>
      </c>
      <c r="G50" s="61">
        <v>48000000</v>
      </c>
      <c r="H50" s="60" t="s">
        <v>97</v>
      </c>
      <c r="I50" s="60" t="s">
        <v>8921</v>
      </c>
      <c r="J50" s="60">
        <v>34877</v>
      </c>
      <c r="K50" s="60">
        <v>372</v>
      </c>
      <c r="L50" s="60">
        <v>46</v>
      </c>
      <c r="M50" s="60">
        <v>253</v>
      </c>
      <c r="N50" s="60" t="s">
        <v>99</v>
      </c>
      <c r="O50" s="60" t="s">
        <v>19</v>
      </c>
      <c r="P50" s="62" t="s">
        <v>1493</v>
      </c>
    </row>
    <row r="51" spans="1:16" ht="30.75" customHeight="1" x14ac:dyDescent="0.2">
      <c r="A51" s="56">
        <v>46</v>
      </c>
      <c r="B51" s="57" t="s">
        <v>3</v>
      </c>
      <c r="C51" s="58" t="s">
        <v>2251</v>
      </c>
      <c r="D51" s="59" t="s">
        <v>188</v>
      </c>
      <c r="E51" s="60" t="s">
        <v>94</v>
      </c>
      <c r="F51" s="60" t="s">
        <v>2252</v>
      </c>
      <c r="G51" s="61">
        <v>18960000</v>
      </c>
      <c r="H51" s="60" t="s">
        <v>97</v>
      </c>
      <c r="I51" s="60" t="s">
        <v>2253</v>
      </c>
      <c r="J51" s="60">
        <v>34688</v>
      </c>
      <c r="K51" s="60">
        <v>413</v>
      </c>
      <c r="L51" s="60">
        <v>47</v>
      </c>
      <c r="M51" s="60">
        <v>379</v>
      </c>
      <c r="N51" s="60" t="s">
        <v>99</v>
      </c>
      <c r="O51" s="60" t="s">
        <v>19</v>
      </c>
      <c r="P51" s="62" t="s">
        <v>1493</v>
      </c>
    </row>
    <row r="52" spans="1:16" ht="30.75" customHeight="1" x14ac:dyDescent="0.2">
      <c r="A52" s="56">
        <v>47</v>
      </c>
      <c r="B52" s="57" t="s">
        <v>3</v>
      </c>
      <c r="C52" s="58" t="s">
        <v>963</v>
      </c>
      <c r="D52" s="59" t="s">
        <v>470</v>
      </c>
      <c r="E52" s="60" t="s">
        <v>94</v>
      </c>
      <c r="F52" s="60" t="s">
        <v>964</v>
      </c>
      <c r="G52" s="61">
        <v>48000000</v>
      </c>
      <c r="H52" s="60" t="s">
        <v>97</v>
      </c>
      <c r="I52" s="60" t="s">
        <v>4543</v>
      </c>
      <c r="J52" s="60">
        <v>34899</v>
      </c>
      <c r="K52" s="60">
        <v>400</v>
      </c>
      <c r="L52" s="60">
        <v>48</v>
      </c>
      <c r="M52" s="60">
        <v>422</v>
      </c>
      <c r="N52" s="60" t="s">
        <v>99</v>
      </c>
      <c r="O52" s="60" t="s">
        <v>19</v>
      </c>
      <c r="P52" s="62" t="s">
        <v>1493</v>
      </c>
    </row>
    <row r="53" spans="1:16" ht="30.75" customHeight="1" x14ac:dyDescent="0.2">
      <c r="A53" s="56">
        <v>48</v>
      </c>
      <c r="B53" s="57" t="s">
        <v>3</v>
      </c>
      <c r="C53" s="58" t="s">
        <v>991</v>
      </c>
      <c r="D53" s="59" t="s">
        <v>196</v>
      </c>
      <c r="E53" s="60" t="s">
        <v>94</v>
      </c>
      <c r="F53" s="60" t="s">
        <v>992</v>
      </c>
      <c r="G53" s="61">
        <v>18960000</v>
      </c>
      <c r="H53" s="60" t="s">
        <v>97</v>
      </c>
      <c r="I53" s="60" t="s">
        <v>993</v>
      </c>
      <c r="J53" s="60">
        <v>34691</v>
      </c>
      <c r="K53" s="60">
        <v>395</v>
      </c>
      <c r="L53" s="60">
        <v>51</v>
      </c>
      <c r="M53" s="60">
        <v>255</v>
      </c>
      <c r="N53" s="60" t="s">
        <v>99</v>
      </c>
      <c r="O53" s="60" t="s">
        <v>19</v>
      </c>
      <c r="P53" s="62" t="s">
        <v>1493</v>
      </c>
    </row>
    <row r="54" spans="1:16" ht="36" x14ac:dyDescent="0.2">
      <c r="A54" s="56">
        <v>49</v>
      </c>
      <c r="B54" s="57" t="s">
        <v>3</v>
      </c>
      <c r="C54" s="58" t="s">
        <v>988</v>
      </c>
      <c r="D54" s="59" t="s">
        <v>968</v>
      </c>
      <c r="E54" s="60" t="s">
        <v>94</v>
      </c>
      <c r="F54" s="60" t="s">
        <v>989</v>
      </c>
      <c r="G54" s="61">
        <v>18960000</v>
      </c>
      <c r="H54" s="60" t="s">
        <v>97</v>
      </c>
      <c r="I54" s="60" t="s">
        <v>990</v>
      </c>
      <c r="J54" s="60">
        <v>34691</v>
      </c>
      <c r="K54" s="60">
        <v>395</v>
      </c>
      <c r="L54" s="60">
        <v>52</v>
      </c>
      <c r="M54" s="60">
        <v>250</v>
      </c>
      <c r="N54" s="60" t="s">
        <v>99</v>
      </c>
      <c r="O54" s="60" t="s">
        <v>19</v>
      </c>
      <c r="P54" s="62" t="s">
        <v>1493</v>
      </c>
    </row>
    <row r="55" spans="1:16" ht="36" x14ac:dyDescent="0.2">
      <c r="A55" s="56">
        <v>50</v>
      </c>
      <c r="B55" s="57" t="s">
        <v>3</v>
      </c>
      <c r="C55" s="58" t="s">
        <v>986</v>
      </c>
      <c r="D55" s="59" t="s">
        <v>968</v>
      </c>
      <c r="E55" s="60" t="s">
        <v>94</v>
      </c>
      <c r="F55" s="60" t="s">
        <v>987</v>
      </c>
      <c r="G55" s="61">
        <v>18960000</v>
      </c>
      <c r="H55" s="60" t="s">
        <v>97</v>
      </c>
      <c r="I55" s="60" t="s">
        <v>4542</v>
      </c>
      <c r="J55" s="60">
        <v>34691</v>
      </c>
      <c r="K55" s="60">
        <v>395</v>
      </c>
      <c r="L55" s="60">
        <v>53</v>
      </c>
      <c r="M55" s="60">
        <v>409</v>
      </c>
      <c r="N55" s="60" t="s">
        <v>99</v>
      </c>
      <c r="O55" s="60" t="s">
        <v>19</v>
      </c>
      <c r="P55" s="62" t="s">
        <v>1493</v>
      </c>
    </row>
    <row r="56" spans="1:16" ht="36" x14ac:dyDescent="0.2">
      <c r="A56" s="56">
        <v>51</v>
      </c>
      <c r="B56" s="57" t="s">
        <v>3</v>
      </c>
      <c r="C56" s="58" t="s">
        <v>980</v>
      </c>
      <c r="D56" s="59" t="s">
        <v>968</v>
      </c>
      <c r="E56" s="60" t="s">
        <v>94</v>
      </c>
      <c r="F56" s="60" t="s">
        <v>981</v>
      </c>
      <c r="G56" s="61">
        <v>18960000</v>
      </c>
      <c r="H56" s="60" t="s">
        <v>97</v>
      </c>
      <c r="I56" s="60" t="s">
        <v>982</v>
      </c>
      <c r="J56" s="60">
        <v>34691</v>
      </c>
      <c r="K56" s="60">
        <v>395</v>
      </c>
      <c r="L56" s="60">
        <v>54</v>
      </c>
      <c r="M56" s="60">
        <v>254</v>
      </c>
      <c r="N56" s="60" t="s">
        <v>99</v>
      </c>
      <c r="O56" s="60" t="s">
        <v>19</v>
      </c>
      <c r="P56" s="62" t="s">
        <v>1493</v>
      </c>
    </row>
    <row r="57" spans="1:16" ht="36" x14ac:dyDescent="0.2">
      <c r="A57" s="56">
        <v>52</v>
      </c>
      <c r="B57" s="57" t="s">
        <v>3</v>
      </c>
      <c r="C57" s="58" t="s">
        <v>975</v>
      </c>
      <c r="D57" s="59" t="s">
        <v>968</v>
      </c>
      <c r="E57" s="60" t="s">
        <v>94</v>
      </c>
      <c r="F57" s="60" t="s">
        <v>976</v>
      </c>
      <c r="G57" s="61">
        <v>18960000</v>
      </c>
      <c r="H57" s="60" t="s">
        <v>97</v>
      </c>
      <c r="I57" s="60" t="s">
        <v>4541</v>
      </c>
      <c r="J57" s="60">
        <v>34691</v>
      </c>
      <c r="K57" s="60">
        <v>395</v>
      </c>
      <c r="L57" s="60">
        <v>55</v>
      </c>
      <c r="M57" s="60">
        <v>408</v>
      </c>
      <c r="N57" s="60" t="s">
        <v>99</v>
      </c>
      <c r="O57" s="60" t="s">
        <v>19</v>
      </c>
      <c r="P57" s="62" t="s">
        <v>1493</v>
      </c>
    </row>
    <row r="58" spans="1:16" ht="30.75" customHeight="1" x14ac:dyDescent="0.2">
      <c r="A58" s="56">
        <v>53</v>
      </c>
      <c r="B58" s="57" t="s">
        <v>3</v>
      </c>
      <c r="C58" s="58" t="s">
        <v>983</v>
      </c>
      <c r="D58" s="59" t="s">
        <v>196</v>
      </c>
      <c r="E58" s="60" t="s">
        <v>94</v>
      </c>
      <c r="F58" s="60" t="s">
        <v>984</v>
      </c>
      <c r="G58" s="61">
        <v>18960000</v>
      </c>
      <c r="H58" s="60" t="s">
        <v>97</v>
      </c>
      <c r="I58" s="60" t="s">
        <v>985</v>
      </c>
      <c r="J58" s="60">
        <v>34691</v>
      </c>
      <c r="K58" s="60">
        <v>395</v>
      </c>
      <c r="L58" s="60">
        <v>56</v>
      </c>
      <c r="M58" s="60">
        <v>257</v>
      </c>
      <c r="N58" s="60" t="s">
        <v>99</v>
      </c>
      <c r="O58" s="60" t="s">
        <v>19</v>
      </c>
      <c r="P58" s="62" t="s">
        <v>1493</v>
      </c>
    </row>
    <row r="59" spans="1:16" ht="30.75" customHeight="1" x14ac:dyDescent="0.2">
      <c r="A59" s="56">
        <v>54</v>
      </c>
      <c r="B59" s="57" t="s">
        <v>3</v>
      </c>
      <c r="C59" s="58" t="s">
        <v>977</v>
      </c>
      <c r="D59" s="59" t="s">
        <v>196</v>
      </c>
      <c r="E59" s="60" t="s">
        <v>94</v>
      </c>
      <c r="F59" s="60" t="s">
        <v>978</v>
      </c>
      <c r="G59" s="61">
        <v>18960000</v>
      </c>
      <c r="H59" s="60" t="s">
        <v>97</v>
      </c>
      <c r="I59" s="60" t="s">
        <v>979</v>
      </c>
      <c r="J59" s="60">
        <v>34691</v>
      </c>
      <c r="K59" s="60">
        <v>395</v>
      </c>
      <c r="L59" s="60">
        <v>57</v>
      </c>
      <c r="M59" s="60">
        <v>256</v>
      </c>
      <c r="N59" s="60" t="s">
        <v>99</v>
      </c>
      <c r="O59" s="60" t="s">
        <v>19</v>
      </c>
      <c r="P59" s="62" t="s">
        <v>1493</v>
      </c>
    </row>
    <row r="60" spans="1:16" ht="30.75" customHeight="1" x14ac:dyDescent="0.2">
      <c r="A60" s="56">
        <v>55</v>
      </c>
      <c r="B60" s="57" t="s">
        <v>3</v>
      </c>
      <c r="C60" s="58" t="s">
        <v>973</v>
      </c>
      <c r="D60" s="59" t="s">
        <v>647</v>
      </c>
      <c r="E60" s="60" t="s">
        <v>94</v>
      </c>
      <c r="F60" s="60" t="s">
        <v>974</v>
      </c>
      <c r="G60" s="61">
        <v>36440000</v>
      </c>
      <c r="H60" s="60" t="s">
        <v>97</v>
      </c>
      <c r="I60" s="60" t="s">
        <v>4523</v>
      </c>
      <c r="J60" s="60">
        <v>34918</v>
      </c>
      <c r="K60" s="60">
        <v>352</v>
      </c>
      <c r="L60" s="60">
        <v>89</v>
      </c>
      <c r="M60" s="60">
        <v>430</v>
      </c>
      <c r="N60" s="60" t="s">
        <v>99</v>
      </c>
      <c r="O60" s="60" t="s">
        <v>19</v>
      </c>
      <c r="P60" s="62" t="s">
        <v>1493</v>
      </c>
    </row>
    <row r="61" spans="1:16" ht="30.75" customHeight="1" x14ac:dyDescent="0.2">
      <c r="A61" s="56">
        <v>56</v>
      </c>
      <c r="B61" s="57" t="s">
        <v>3</v>
      </c>
      <c r="C61" s="58" t="s">
        <v>971</v>
      </c>
      <c r="D61" s="59" t="s">
        <v>647</v>
      </c>
      <c r="E61" s="60" t="s">
        <v>94</v>
      </c>
      <c r="F61" s="60" t="s">
        <v>972</v>
      </c>
      <c r="G61" s="61">
        <v>36440000</v>
      </c>
      <c r="H61" s="60" t="s">
        <v>97</v>
      </c>
      <c r="I61" s="60" t="s">
        <v>4540</v>
      </c>
      <c r="J61" s="60">
        <v>34918</v>
      </c>
      <c r="K61" s="60">
        <v>352</v>
      </c>
      <c r="L61" s="60">
        <v>59</v>
      </c>
      <c r="M61" s="60">
        <v>417</v>
      </c>
      <c r="N61" s="60" t="s">
        <v>99</v>
      </c>
      <c r="O61" s="60" t="s">
        <v>19</v>
      </c>
      <c r="P61" s="62" t="s">
        <v>1493</v>
      </c>
    </row>
    <row r="62" spans="1:16" ht="36" x14ac:dyDescent="0.2">
      <c r="A62" s="56">
        <v>57</v>
      </c>
      <c r="B62" s="57" t="s">
        <v>3</v>
      </c>
      <c r="C62" s="58" t="s">
        <v>967</v>
      </c>
      <c r="D62" s="59" t="s">
        <v>968</v>
      </c>
      <c r="E62" s="60" t="s">
        <v>94</v>
      </c>
      <c r="F62" s="60" t="s">
        <v>966</v>
      </c>
      <c r="G62" s="61">
        <v>18960000</v>
      </c>
      <c r="H62" s="60" t="s">
        <v>97</v>
      </c>
      <c r="I62" s="60" t="s">
        <v>4539</v>
      </c>
      <c r="J62" s="60">
        <v>34596</v>
      </c>
      <c r="K62" s="60">
        <v>365</v>
      </c>
      <c r="L62" s="60">
        <v>60</v>
      </c>
      <c r="M62" s="60">
        <v>410</v>
      </c>
      <c r="N62" s="60" t="s">
        <v>99</v>
      </c>
      <c r="O62" s="60" t="s">
        <v>19</v>
      </c>
      <c r="P62" s="62" t="s">
        <v>1493</v>
      </c>
    </row>
    <row r="63" spans="1:16" ht="26.25" customHeight="1" x14ac:dyDescent="0.2">
      <c r="A63" s="56">
        <v>58</v>
      </c>
      <c r="B63" s="57" t="s">
        <v>3</v>
      </c>
      <c r="C63" s="58" t="s">
        <v>969</v>
      </c>
      <c r="D63" s="59" t="s">
        <v>114</v>
      </c>
      <c r="E63" s="60" t="s">
        <v>94</v>
      </c>
      <c r="F63" s="60" t="s">
        <v>970</v>
      </c>
      <c r="G63" s="61">
        <v>55000000</v>
      </c>
      <c r="H63" s="60" t="s">
        <v>97</v>
      </c>
      <c r="I63" s="60" t="s">
        <v>2204</v>
      </c>
      <c r="J63" s="60">
        <v>34706</v>
      </c>
      <c r="K63" s="60">
        <v>385</v>
      </c>
      <c r="L63" s="60">
        <v>61</v>
      </c>
      <c r="M63" s="60">
        <v>319</v>
      </c>
      <c r="N63" s="60" t="s">
        <v>99</v>
      </c>
      <c r="O63" s="60" t="s">
        <v>19</v>
      </c>
      <c r="P63" s="62" t="s">
        <v>1493</v>
      </c>
    </row>
    <row r="64" spans="1:16" ht="26.25" customHeight="1" x14ac:dyDescent="0.2">
      <c r="A64" s="56">
        <v>59</v>
      </c>
      <c r="B64" s="57" t="s">
        <v>3</v>
      </c>
      <c r="C64" s="58" t="s">
        <v>965</v>
      </c>
      <c r="D64" s="59" t="s">
        <v>647</v>
      </c>
      <c r="E64" s="60" t="s">
        <v>94</v>
      </c>
      <c r="F64" s="60" t="s">
        <v>966</v>
      </c>
      <c r="G64" s="61">
        <v>50105000</v>
      </c>
      <c r="H64" s="60" t="s">
        <v>97</v>
      </c>
      <c r="I64" s="60" t="s">
        <v>2236</v>
      </c>
      <c r="J64" s="60">
        <v>34901</v>
      </c>
      <c r="K64" s="60">
        <v>360</v>
      </c>
      <c r="L64" s="60">
        <v>62</v>
      </c>
      <c r="M64" s="60">
        <v>252</v>
      </c>
      <c r="N64" s="60" t="s">
        <v>99</v>
      </c>
      <c r="O64" s="60" t="s">
        <v>19</v>
      </c>
      <c r="P64" s="62" t="s">
        <v>1493</v>
      </c>
    </row>
    <row r="65" spans="1:16" ht="26.25" customHeight="1" x14ac:dyDescent="0.2">
      <c r="A65" s="56">
        <v>60</v>
      </c>
      <c r="B65" s="57" t="s">
        <v>3</v>
      </c>
      <c r="C65" s="58" t="s">
        <v>2260</v>
      </c>
      <c r="D65" s="59" t="s">
        <v>2261</v>
      </c>
      <c r="E65" s="60" t="s">
        <v>94</v>
      </c>
      <c r="F65" s="60" t="s">
        <v>2262</v>
      </c>
      <c r="G65" s="61">
        <v>50105000</v>
      </c>
      <c r="H65" s="60" t="s">
        <v>97</v>
      </c>
      <c r="I65" s="60" t="s">
        <v>2263</v>
      </c>
      <c r="J65" s="60">
        <v>35945</v>
      </c>
      <c r="K65" s="60">
        <v>401</v>
      </c>
      <c r="L65" s="60">
        <v>64</v>
      </c>
      <c r="M65" s="60">
        <v>376</v>
      </c>
      <c r="N65" s="60" t="s">
        <v>99</v>
      </c>
      <c r="O65" s="60" t="s">
        <v>19</v>
      </c>
      <c r="P65" s="62" t="s">
        <v>1493</v>
      </c>
    </row>
    <row r="66" spans="1:16" ht="26.25" customHeight="1" x14ac:dyDescent="0.2">
      <c r="A66" s="56">
        <v>61</v>
      </c>
      <c r="B66" s="57" t="s">
        <v>3</v>
      </c>
      <c r="C66" s="58" t="s">
        <v>2257</v>
      </c>
      <c r="D66" s="59" t="s">
        <v>1828</v>
      </c>
      <c r="E66" s="60" t="s">
        <v>94</v>
      </c>
      <c r="F66" s="60" t="s">
        <v>2258</v>
      </c>
      <c r="G66" s="61">
        <v>50105000</v>
      </c>
      <c r="H66" s="60" t="s">
        <v>97</v>
      </c>
      <c r="I66" s="60" t="s">
        <v>2259</v>
      </c>
      <c r="J66" s="60">
        <v>35945</v>
      </c>
      <c r="K66" s="60">
        <v>401</v>
      </c>
      <c r="L66" s="60">
        <v>65</v>
      </c>
      <c r="M66" s="60">
        <v>303</v>
      </c>
      <c r="N66" s="60" t="s">
        <v>99</v>
      </c>
      <c r="O66" s="60" t="s">
        <v>19</v>
      </c>
      <c r="P66" s="62" t="s">
        <v>1493</v>
      </c>
    </row>
    <row r="67" spans="1:16" ht="26.25" customHeight="1" x14ac:dyDescent="0.2">
      <c r="A67" s="56">
        <v>62</v>
      </c>
      <c r="B67" s="57" t="s">
        <v>3</v>
      </c>
      <c r="C67" s="58" t="s">
        <v>4537</v>
      </c>
      <c r="D67" s="59" t="s">
        <v>3038</v>
      </c>
      <c r="E67" s="60" t="s">
        <v>94</v>
      </c>
      <c r="F67" s="60" t="s">
        <v>8920</v>
      </c>
      <c r="G67" s="61">
        <v>36440000</v>
      </c>
      <c r="H67" s="60" t="s">
        <v>97</v>
      </c>
      <c r="I67" s="60" t="s">
        <v>4538</v>
      </c>
      <c r="J67" s="60">
        <v>34732</v>
      </c>
      <c r="K67" s="60">
        <v>399</v>
      </c>
      <c r="L67" s="60">
        <v>66</v>
      </c>
      <c r="M67" s="60">
        <v>412</v>
      </c>
      <c r="N67" s="60" t="s">
        <v>99</v>
      </c>
      <c r="O67" s="60" t="s">
        <v>19</v>
      </c>
      <c r="P67" s="62" t="s">
        <v>1493</v>
      </c>
    </row>
    <row r="68" spans="1:16" ht="26.25" customHeight="1" x14ac:dyDescent="0.2">
      <c r="A68" s="56">
        <v>63</v>
      </c>
      <c r="B68" s="57" t="s">
        <v>3</v>
      </c>
      <c r="C68" s="58" t="s">
        <v>2245</v>
      </c>
      <c r="D68" s="59" t="s">
        <v>470</v>
      </c>
      <c r="E68" s="60" t="s">
        <v>94</v>
      </c>
      <c r="F68" s="60" t="s">
        <v>2246</v>
      </c>
      <c r="G68" s="61">
        <v>50105000</v>
      </c>
      <c r="H68" s="60" t="s">
        <v>97</v>
      </c>
      <c r="I68" s="60" t="s">
        <v>2247</v>
      </c>
      <c r="J68" s="60">
        <v>35945</v>
      </c>
      <c r="K68" s="60">
        <v>401</v>
      </c>
      <c r="L68" s="60">
        <v>67</v>
      </c>
      <c r="M68" s="60">
        <v>375</v>
      </c>
      <c r="N68" s="60" t="s">
        <v>99</v>
      </c>
      <c r="O68" s="60" t="s">
        <v>19</v>
      </c>
      <c r="P68" s="62" t="s">
        <v>1493</v>
      </c>
    </row>
    <row r="69" spans="1:16" ht="26.25" customHeight="1" x14ac:dyDescent="0.2">
      <c r="A69" s="56">
        <v>64</v>
      </c>
      <c r="B69" s="57" t="s">
        <v>3</v>
      </c>
      <c r="C69" s="58" t="s">
        <v>2248</v>
      </c>
      <c r="D69" s="59" t="s">
        <v>114</v>
      </c>
      <c r="E69" s="60" t="s">
        <v>94</v>
      </c>
      <c r="F69" s="60" t="s">
        <v>2249</v>
      </c>
      <c r="G69" s="61">
        <v>50105000</v>
      </c>
      <c r="H69" s="60" t="s">
        <v>97</v>
      </c>
      <c r="I69" s="60" t="s">
        <v>2250</v>
      </c>
      <c r="J69" s="60">
        <v>35945</v>
      </c>
      <c r="K69" s="60">
        <v>401</v>
      </c>
      <c r="L69" s="60">
        <v>68</v>
      </c>
      <c r="M69" s="60">
        <v>317</v>
      </c>
      <c r="N69" s="60" t="s">
        <v>99</v>
      </c>
      <c r="O69" s="60" t="s">
        <v>19</v>
      </c>
      <c r="P69" s="62" t="s">
        <v>1493</v>
      </c>
    </row>
    <row r="70" spans="1:16" ht="26.25" customHeight="1" x14ac:dyDescent="0.2">
      <c r="A70" s="56">
        <v>65</v>
      </c>
      <c r="B70" s="57" t="s">
        <v>3</v>
      </c>
      <c r="C70" s="58" t="s">
        <v>2254</v>
      </c>
      <c r="D70" s="59" t="s">
        <v>1828</v>
      </c>
      <c r="E70" s="60" t="s">
        <v>94</v>
      </c>
      <c r="F70" s="60" t="s">
        <v>2255</v>
      </c>
      <c r="G70" s="61">
        <v>33200000</v>
      </c>
      <c r="H70" s="60" t="s">
        <v>97</v>
      </c>
      <c r="I70" s="60" t="s">
        <v>2256</v>
      </c>
      <c r="J70" s="60">
        <v>36355</v>
      </c>
      <c r="K70" s="60">
        <v>405</v>
      </c>
      <c r="L70" s="60">
        <v>70</v>
      </c>
      <c r="M70" s="60">
        <v>315</v>
      </c>
      <c r="N70" s="60" t="s">
        <v>99</v>
      </c>
      <c r="O70" s="60" t="s">
        <v>19</v>
      </c>
      <c r="P70" s="62" t="s">
        <v>1493</v>
      </c>
    </row>
    <row r="71" spans="1:16" ht="26.25" customHeight="1" x14ac:dyDescent="0.2">
      <c r="A71" s="56">
        <v>66</v>
      </c>
      <c r="B71" s="57" t="s">
        <v>3</v>
      </c>
      <c r="C71" s="58" t="s">
        <v>2242</v>
      </c>
      <c r="D71" s="59" t="s">
        <v>114</v>
      </c>
      <c r="E71" s="60" t="s">
        <v>94</v>
      </c>
      <c r="F71" s="60" t="s">
        <v>2243</v>
      </c>
      <c r="G71" s="61">
        <v>47725000</v>
      </c>
      <c r="H71" s="60" t="s">
        <v>97</v>
      </c>
      <c r="I71" s="60" t="s">
        <v>2244</v>
      </c>
      <c r="J71" s="60">
        <v>35241</v>
      </c>
      <c r="K71" s="60">
        <v>418</v>
      </c>
      <c r="L71" s="60">
        <v>71</v>
      </c>
      <c r="M71" s="60">
        <v>377</v>
      </c>
      <c r="N71" s="60" t="s">
        <v>99</v>
      </c>
      <c r="O71" s="60" t="s">
        <v>19</v>
      </c>
      <c r="P71" s="62" t="s">
        <v>1493</v>
      </c>
    </row>
    <row r="72" spans="1:16" ht="26.25" customHeight="1" x14ac:dyDescent="0.2">
      <c r="A72" s="56">
        <v>67</v>
      </c>
      <c r="B72" s="57" t="s">
        <v>3</v>
      </c>
      <c r="C72" s="58" t="s">
        <v>2239</v>
      </c>
      <c r="D72" s="59" t="s">
        <v>647</v>
      </c>
      <c r="E72" s="60" t="s">
        <v>94</v>
      </c>
      <c r="F72" s="60" t="s">
        <v>2240</v>
      </c>
      <c r="G72" s="61">
        <v>60500000</v>
      </c>
      <c r="H72" s="60" t="s">
        <v>97</v>
      </c>
      <c r="I72" s="60" t="s">
        <v>2241</v>
      </c>
      <c r="J72" s="60">
        <v>37031</v>
      </c>
      <c r="K72" s="60">
        <v>403</v>
      </c>
      <c r="L72" s="60">
        <v>72</v>
      </c>
      <c r="M72" s="60">
        <v>388</v>
      </c>
      <c r="N72" s="60" t="s">
        <v>99</v>
      </c>
      <c r="O72" s="60" t="s">
        <v>19</v>
      </c>
      <c r="P72" s="62" t="s">
        <v>1493</v>
      </c>
    </row>
    <row r="73" spans="1:16" ht="26.25" customHeight="1" x14ac:dyDescent="0.2">
      <c r="A73" s="56">
        <v>68</v>
      </c>
      <c r="B73" s="57" t="s">
        <v>3</v>
      </c>
      <c r="C73" s="58" t="s">
        <v>2237</v>
      </c>
      <c r="D73" s="59" t="s">
        <v>647</v>
      </c>
      <c r="E73" s="60" t="s">
        <v>94</v>
      </c>
      <c r="F73" s="60" t="s">
        <v>2238</v>
      </c>
      <c r="G73" s="61">
        <v>36440000</v>
      </c>
      <c r="H73" s="60" t="s">
        <v>97</v>
      </c>
      <c r="I73" s="60" t="s">
        <v>2264</v>
      </c>
      <c r="J73" s="60">
        <v>36338</v>
      </c>
      <c r="K73" s="60">
        <v>404</v>
      </c>
      <c r="L73" s="60">
        <v>73</v>
      </c>
      <c r="M73" s="60">
        <v>389</v>
      </c>
      <c r="N73" s="60" t="s">
        <v>99</v>
      </c>
      <c r="O73" s="60" t="s">
        <v>19</v>
      </c>
      <c r="P73" s="62" t="s">
        <v>1493</v>
      </c>
    </row>
    <row r="74" spans="1:16" ht="26.25" customHeight="1" x14ac:dyDescent="0.2">
      <c r="A74" s="56">
        <v>69</v>
      </c>
      <c r="B74" s="57" t="s">
        <v>3</v>
      </c>
      <c r="C74" s="58" t="s">
        <v>2234</v>
      </c>
      <c r="D74" s="59" t="s">
        <v>314</v>
      </c>
      <c r="E74" s="60" t="s">
        <v>94</v>
      </c>
      <c r="F74" s="60" t="s">
        <v>2235</v>
      </c>
      <c r="G74" s="61">
        <v>42000000</v>
      </c>
      <c r="H74" s="60" t="s">
        <v>97</v>
      </c>
      <c r="I74" s="60" t="s">
        <v>7577</v>
      </c>
      <c r="J74" s="60">
        <v>34419</v>
      </c>
      <c r="K74" s="60">
        <v>386</v>
      </c>
      <c r="L74" s="60">
        <v>74</v>
      </c>
      <c r="M74" s="60">
        <v>411</v>
      </c>
      <c r="N74" s="60" t="s">
        <v>99</v>
      </c>
      <c r="O74" s="60" t="s">
        <v>19</v>
      </c>
      <c r="P74" s="62" t="s">
        <v>1493</v>
      </c>
    </row>
    <row r="75" spans="1:16" ht="24" x14ac:dyDescent="0.2">
      <c r="A75" s="56">
        <v>70</v>
      </c>
      <c r="B75" s="57" t="s">
        <v>3</v>
      </c>
      <c r="C75" s="58" t="s">
        <v>4535</v>
      </c>
      <c r="D75" s="59" t="s">
        <v>10626</v>
      </c>
      <c r="E75" s="60" t="s">
        <v>94</v>
      </c>
      <c r="F75" s="60" t="s">
        <v>11118</v>
      </c>
      <c r="G75" s="61">
        <v>55000000</v>
      </c>
      <c r="H75" s="60" t="s">
        <v>97</v>
      </c>
      <c r="I75" s="60" t="s">
        <v>4536</v>
      </c>
      <c r="J75" s="60">
        <v>34515</v>
      </c>
      <c r="K75" s="60">
        <v>427</v>
      </c>
      <c r="L75" s="60">
        <v>75</v>
      </c>
      <c r="M75" s="60">
        <v>414</v>
      </c>
      <c r="N75" s="60" t="s">
        <v>99</v>
      </c>
      <c r="O75" s="60" t="s">
        <v>19</v>
      </c>
      <c r="P75" s="62" t="s">
        <v>1493</v>
      </c>
    </row>
    <row r="76" spans="1:16" ht="24" x14ac:dyDescent="0.2">
      <c r="A76" s="56">
        <v>71</v>
      </c>
      <c r="B76" s="57" t="s">
        <v>3</v>
      </c>
      <c r="C76" s="58" t="s">
        <v>7670</v>
      </c>
      <c r="D76" s="59" t="s">
        <v>10626</v>
      </c>
      <c r="E76" s="60" t="s">
        <v>94</v>
      </c>
      <c r="F76" s="60" t="s">
        <v>7671</v>
      </c>
      <c r="G76" s="61">
        <v>53132000</v>
      </c>
      <c r="H76" s="60" t="s">
        <v>97</v>
      </c>
      <c r="I76" s="60" t="s">
        <v>7672</v>
      </c>
      <c r="J76" s="60">
        <v>34913</v>
      </c>
      <c r="K76" s="60">
        <v>425</v>
      </c>
      <c r="L76" s="60">
        <v>76</v>
      </c>
      <c r="M76" s="60">
        <v>475</v>
      </c>
      <c r="N76" s="60" t="s">
        <v>99</v>
      </c>
      <c r="O76" s="60" t="s">
        <v>19</v>
      </c>
      <c r="P76" s="62" t="s">
        <v>1493</v>
      </c>
    </row>
    <row r="77" spans="1:16" ht="24" x14ac:dyDescent="0.2">
      <c r="A77" s="56">
        <v>72</v>
      </c>
      <c r="B77" s="57" t="s">
        <v>3</v>
      </c>
      <c r="C77" s="58" t="s">
        <v>7571</v>
      </c>
      <c r="D77" s="59" t="s">
        <v>10626</v>
      </c>
      <c r="E77" s="60" t="s">
        <v>94</v>
      </c>
      <c r="F77" s="60" t="s">
        <v>7572</v>
      </c>
      <c r="G77" s="61">
        <v>53850000</v>
      </c>
      <c r="H77" s="60" t="s">
        <v>97</v>
      </c>
      <c r="I77" s="60" t="s">
        <v>7573</v>
      </c>
      <c r="J77" s="60">
        <v>34913</v>
      </c>
      <c r="K77" s="60">
        <v>425</v>
      </c>
      <c r="L77" s="60">
        <v>77</v>
      </c>
      <c r="M77" s="60">
        <v>453</v>
      </c>
      <c r="N77" s="60" t="s">
        <v>99</v>
      </c>
      <c r="O77" s="60" t="s">
        <v>19</v>
      </c>
      <c r="P77" s="62" t="s">
        <v>1493</v>
      </c>
    </row>
    <row r="78" spans="1:16" ht="24" x14ac:dyDescent="0.2">
      <c r="A78" s="56">
        <v>73</v>
      </c>
      <c r="B78" s="57" t="s">
        <v>3</v>
      </c>
      <c r="C78" s="58" t="s">
        <v>7568</v>
      </c>
      <c r="D78" s="59" t="s">
        <v>10626</v>
      </c>
      <c r="E78" s="60" t="s">
        <v>94</v>
      </c>
      <c r="F78" s="60" t="s">
        <v>7569</v>
      </c>
      <c r="G78" s="61">
        <v>53850000</v>
      </c>
      <c r="H78" s="60" t="s">
        <v>97</v>
      </c>
      <c r="I78" s="60" t="s">
        <v>7570</v>
      </c>
      <c r="J78" s="60">
        <v>34913</v>
      </c>
      <c r="K78" s="60">
        <v>425</v>
      </c>
      <c r="L78" s="60">
        <v>78</v>
      </c>
      <c r="M78" s="60">
        <v>454</v>
      </c>
      <c r="N78" s="60" t="s">
        <v>99</v>
      </c>
      <c r="O78" s="60" t="s">
        <v>19</v>
      </c>
      <c r="P78" s="62" t="s">
        <v>1493</v>
      </c>
    </row>
    <row r="79" spans="1:16" ht="24" x14ac:dyDescent="0.2">
      <c r="A79" s="56">
        <v>74</v>
      </c>
      <c r="B79" s="57" t="s">
        <v>3</v>
      </c>
      <c r="C79" s="58" t="s">
        <v>4533</v>
      </c>
      <c r="D79" s="59" t="s">
        <v>192</v>
      </c>
      <c r="E79" s="60" t="s">
        <v>94</v>
      </c>
      <c r="F79" s="60" t="s">
        <v>11119</v>
      </c>
      <c r="G79" s="61">
        <v>46160000</v>
      </c>
      <c r="H79" s="60" t="s">
        <v>97</v>
      </c>
      <c r="I79" s="60" t="s">
        <v>4534</v>
      </c>
      <c r="J79" s="60">
        <v>34836</v>
      </c>
      <c r="K79" s="60">
        <v>426</v>
      </c>
      <c r="L79" s="60">
        <v>79</v>
      </c>
      <c r="M79" s="60">
        <v>416</v>
      </c>
      <c r="N79" s="60" t="s">
        <v>99</v>
      </c>
      <c r="O79" s="60" t="s">
        <v>19</v>
      </c>
      <c r="P79" s="62" t="s">
        <v>1493</v>
      </c>
    </row>
    <row r="80" spans="1:16" ht="32.25" customHeight="1" x14ac:dyDescent="0.2">
      <c r="A80" s="56">
        <v>75</v>
      </c>
      <c r="B80" s="57" t="s">
        <v>3</v>
      </c>
      <c r="C80" s="58" t="s">
        <v>7566</v>
      </c>
      <c r="D80" s="59" t="s">
        <v>188</v>
      </c>
      <c r="E80" s="60" t="s">
        <v>94</v>
      </c>
      <c r="F80" s="60" t="s">
        <v>7567</v>
      </c>
      <c r="G80" s="61">
        <v>75000000</v>
      </c>
      <c r="H80" s="60" t="s">
        <v>97</v>
      </c>
      <c r="I80" s="60" t="s">
        <v>8915</v>
      </c>
      <c r="J80" s="60">
        <v>35107</v>
      </c>
      <c r="K80" s="60">
        <v>393</v>
      </c>
      <c r="L80" s="60">
        <v>80</v>
      </c>
      <c r="M80" s="60">
        <v>457</v>
      </c>
      <c r="N80" s="60" t="s">
        <v>99</v>
      </c>
      <c r="O80" s="60" t="s">
        <v>19</v>
      </c>
      <c r="P80" s="62" t="s">
        <v>1493</v>
      </c>
    </row>
    <row r="81" spans="1:16" ht="32.25" customHeight="1" x14ac:dyDescent="0.2">
      <c r="A81" s="56">
        <v>76</v>
      </c>
      <c r="B81" s="57" t="s">
        <v>3</v>
      </c>
      <c r="C81" s="58" t="s">
        <v>8803</v>
      </c>
      <c r="D81" s="59" t="s">
        <v>4524</v>
      </c>
      <c r="E81" s="60" t="s">
        <v>94</v>
      </c>
      <c r="F81" s="60" t="s">
        <v>11120</v>
      </c>
      <c r="G81" s="61">
        <v>45555550</v>
      </c>
      <c r="H81" s="60" t="s">
        <v>97</v>
      </c>
      <c r="I81" s="60" t="s">
        <v>7606</v>
      </c>
      <c r="J81" s="60">
        <v>35945</v>
      </c>
      <c r="K81" s="60">
        <v>401</v>
      </c>
      <c r="L81" s="60">
        <v>81</v>
      </c>
      <c r="M81" s="60">
        <v>463</v>
      </c>
      <c r="N81" s="60" t="s">
        <v>99</v>
      </c>
      <c r="O81" s="60" t="s">
        <v>19</v>
      </c>
      <c r="P81" s="62" t="s">
        <v>1493</v>
      </c>
    </row>
    <row r="82" spans="1:16" ht="32.25" customHeight="1" x14ac:dyDescent="0.2">
      <c r="A82" s="56">
        <v>77</v>
      </c>
      <c r="B82" s="57" t="s">
        <v>3</v>
      </c>
      <c r="C82" s="58" t="s">
        <v>4531</v>
      </c>
      <c r="D82" s="59" t="s">
        <v>470</v>
      </c>
      <c r="E82" s="60" t="s">
        <v>94</v>
      </c>
      <c r="F82" s="60" t="s">
        <v>11121</v>
      </c>
      <c r="G82" s="61">
        <v>50880000</v>
      </c>
      <c r="H82" s="60" t="s">
        <v>97</v>
      </c>
      <c r="I82" s="60" t="s">
        <v>4532</v>
      </c>
      <c r="J82" s="60">
        <v>34899</v>
      </c>
      <c r="K82" s="60">
        <v>400</v>
      </c>
      <c r="L82" s="60">
        <v>82</v>
      </c>
      <c r="M82" s="60">
        <v>421</v>
      </c>
      <c r="N82" s="60" t="s">
        <v>99</v>
      </c>
      <c r="O82" s="60" t="s">
        <v>19</v>
      </c>
      <c r="P82" s="62" t="s">
        <v>1493</v>
      </c>
    </row>
    <row r="83" spans="1:16" ht="32.25" customHeight="1" x14ac:dyDescent="0.2">
      <c r="A83" s="56">
        <v>78</v>
      </c>
      <c r="B83" s="57" t="s">
        <v>3</v>
      </c>
      <c r="C83" s="58" t="s">
        <v>4529</v>
      </c>
      <c r="D83" s="59" t="s">
        <v>470</v>
      </c>
      <c r="E83" s="60" t="s">
        <v>94</v>
      </c>
      <c r="F83" s="60" t="s">
        <v>11122</v>
      </c>
      <c r="G83" s="61">
        <v>48000000</v>
      </c>
      <c r="H83" s="60" t="s">
        <v>97</v>
      </c>
      <c r="I83" s="60" t="s">
        <v>4530</v>
      </c>
      <c r="J83" s="60">
        <v>34899</v>
      </c>
      <c r="K83" s="60">
        <v>400</v>
      </c>
      <c r="L83" s="60">
        <v>83</v>
      </c>
      <c r="M83" s="60">
        <v>423</v>
      </c>
      <c r="N83" s="60" t="s">
        <v>99</v>
      </c>
      <c r="O83" s="60" t="s">
        <v>19</v>
      </c>
      <c r="P83" s="62" t="s">
        <v>1493</v>
      </c>
    </row>
    <row r="84" spans="1:16" ht="32.25" customHeight="1" x14ac:dyDescent="0.2">
      <c r="A84" s="56">
        <v>79</v>
      </c>
      <c r="B84" s="57" t="s">
        <v>3</v>
      </c>
      <c r="C84" s="58" t="s">
        <v>4527</v>
      </c>
      <c r="D84" s="59" t="s">
        <v>114</v>
      </c>
      <c r="E84" s="60" t="s">
        <v>94</v>
      </c>
      <c r="F84" s="60" t="s">
        <v>11123</v>
      </c>
      <c r="G84" s="61">
        <v>41600000</v>
      </c>
      <c r="H84" s="60" t="s">
        <v>97</v>
      </c>
      <c r="I84" s="60" t="s">
        <v>4528</v>
      </c>
      <c r="J84" s="60">
        <v>36162</v>
      </c>
      <c r="K84" s="60">
        <v>368</v>
      </c>
      <c r="L84" s="60">
        <v>84</v>
      </c>
      <c r="M84" s="60">
        <v>428</v>
      </c>
      <c r="N84" s="60" t="s">
        <v>99</v>
      </c>
      <c r="O84" s="60" t="s">
        <v>19</v>
      </c>
      <c r="P84" s="62" t="s">
        <v>1493</v>
      </c>
    </row>
    <row r="85" spans="1:16" ht="32.25" customHeight="1" x14ac:dyDescent="0.2">
      <c r="A85" s="56">
        <v>80</v>
      </c>
      <c r="B85" s="57" t="s">
        <v>3</v>
      </c>
      <c r="C85" s="58" t="s">
        <v>4525</v>
      </c>
      <c r="D85" s="59" t="s">
        <v>1175</v>
      </c>
      <c r="E85" s="60" t="s">
        <v>94</v>
      </c>
      <c r="F85" s="60" t="s">
        <v>11124</v>
      </c>
      <c r="G85" s="61">
        <v>41600000</v>
      </c>
      <c r="H85" s="60" t="s">
        <v>97</v>
      </c>
      <c r="I85" s="60" t="s">
        <v>4526</v>
      </c>
      <c r="J85" s="60">
        <v>34940</v>
      </c>
      <c r="K85" s="60">
        <v>409</v>
      </c>
      <c r="L85" s="60">
        <v>85</v>
      </c>
      <c r="M85" s="60">
        <v>418</v>
      </c>
      <c r="N85" s="60" t="s">
        <v>99</v>
      </c>
      <c r="O85" s="60" t="s">
        <v>19</v>
      </c>
      <c r="P85" s="62" t="s">
        <v>1493</v>
      </c>
    </row>
    <row r="86" spans="1:16" ht="32.25" customHeight="1" x14ac:dyDescent="0.2">
      <c r="A86" s="56">
        <v>81</v>
      </c>
      <c r="B86" s="57" t="s">
        <v>3</v>
      </c>
      <c r="C86" s="58" t="s">
        <v>4514</v>
      </c>
      <c r="D86" s="59" t="s">
        <v>109</v>
      </c>
      <c r="E86" s="60" t="s">
        <v>94</v>
      </c>
      <c r="F86" s="60" t="s">
        <v>11125</v>
      </c>
      <c r="G86" s="61">
        <v>9480000</v>
      </c>
      <c r="H86" s="60" t="s">
        <v>97</v>
      </c>
      <c r="I86" s="60" t="s">
        <v>4515</v>
      </c>
      <c r="J86" s="60">
        <v>36540</v>
      </c>
      <c r="K86" s="60">
        <v>428</v>
      </c>
      <c r="L86" s="60">
        <v>87</v>
      </c>
      <c r="M86" s="60">
        <v>420</v>
      </c>
      <c r="N86" s="60" t="s">
        <v>99</v>
      </c>
      <c r="O86" s="60" t="s">
        <v>19</v>
      </c>
      <c r="P86" s="62" t="s">
        <v>1493</v>
      </c>
    </row>
    <row r="87" spans="1:16" ht="32.25" customHeight="1" x14ac:dyDescent="0.2">
      <c r="A87" s="56">
        <v>82</v>
      </c>
      <c r="B87" s="57" t="s">
        <v>3</v>
      </c>
      <c r="C87" s="58" t="s">
        <v>4513</v>
      </c>
      <c r="D87" s="59" t="s">
        <v>109</v>
      </c>
      <c r="E87" s="60" t="s">
        <v>94</v>
      </c>
      <c r="F87" s="60" t="s">
        <v>11126</v>
      </c>
      <c r="G87" s="61">
        <v>9480000</v>
      </c>
      <c r="H87" s="60" t="s">
        <v>97</v>
      </c>
      <c r="I87" s="60" t="s">
        <v>8919</v>
      </c>
      <c r="J87" s="60">
        <v>36540</v>
      </c>
      <c r="K87" s="60">
        <v>428</v>
      </c>
      <c r="L87" s="60">
        <v>88</v>
      </c>
      <c r="M87" s="60">
        <v>419</v>
      </c>
      <c r="N87" s="60" t="s">
        <v>99</v>
      </c>
      <c r="O87" s="60" t="s">
        <v>19</v>
      </c>
      <c r="P87" s="62" t="s">
        <v>1493</v>
      </c>
    </row>
    <row r="88" spans="1:16" ht="32.25" customHeight="1" x14ac:dyDescent="0.2">
      <c r="A88" s="56">
        <v>83</v>
      </c>
      <c r="B88" s="57" t="s">
        <v>3</v>
      </c>
      <c r="C88" s="58" t="s">
        <v>4522</v>
      </c>
      <c r="D88" s="59" t="s">
        <v>314</v>
      </c>
      <c r="E88" s="60" t="s">
        <v>94</v>
      </c>
      <c r="F88" s="60" t="s">
        <v>11127</v>
      </c>
      <c r="G88" s="61">
        <v>36440000</v>
      </c>
      <c r="H88" s="60" t="s">
        <v>97</v>
      </c>
      <c r="I88" s="60" t="s">
        <v>4523</v>
      </c>
      <c r="J88" s="60">
        <v>34918</v>
      </c>
      <c r="K88" s="60">
        <v>352</v>
      </c>
      <c r="L88" s="60">
        <v>89</v>
      </c>
      <c r="M88" s="60">
        <v>430</v>
      </c>
      <c r="N88" s="60" t="s">
        <v>99</v>
      </c>
      <c r="O88" s="60" t="s">
        <v>19</v>
      </c>
      <c r="P88" s="62" t="s">
        <v>1493</v>
      </c>
    </row>
    <row r="89" spans="1:16" ht="32.25" customHeight="1" x14ac:dyDescent="0.2">
      <c r="A89" s="56">
        <v>84</v>
      </c>
      <c r="B89" s="57" t="s">
        <v>3</v>
      </c>
      <c r="C89" s="58" t="s">
        <v>4520</v>
      </c>
      <c r="D89" s="59" t="s">
        <v>647</v>
      </c>
      <c r="E89" s="60" t="s">
        <v>94</v>
      </c>
      <c r="F89" s="60" t="s">
        <v>11128</v>
      </c>
      <c r="G89" s="61">
        <v>41600000</v>
      </c>
      <c r="H89" s="60" t="s">
        <v>97</v>
      </c>
      <c r="I89" s="60" t="s">
        <v>4521</v>
      </c>
      <c r="J89" s="60">
        <v>34932</v>
      </c>
      <c r="K89" s="60">
        <v>408</v>
      </c>
      <c r="L89" s="60">
        <v>90</v>
      </c>
      <c r="M89" s="60">
        <v>431</v>
      </c>
      <c r="N89" s="60" t="s">
        <v>99</v>
      </c>
      <c r="O89" s="60" t="s">
        <v>19</v>
      </c>
      <c r="P89" s="62" t="s">
        <v>1493</v>
      </c>
    </row>
    <row r="90" spans="1:16" ht="32.25" customHeight="1" x14ac:dyDescent="0.2">
      <c r="A90" s="56">
        <v>85</v>
      </c>
      <c r="B90" s="57" t="s">
        <v>3</v>
      </c>
      <c r="C90" s="58" t="s">
        <v>4511</v>
      </c>
      <c r="D90" s="59" t="s">
        <v>4505</v>
      </c>
      <c r="E90" s="60" t="s">
        <v>94</v>
      </c>
      <c r="F90" s="60" t="s">
        <v>11129</v>
      </c>
      <c r="G90" s="61">
        <v>24000000</v>
      </c>
      <c r="H90" s="60" t="s">
        <v>97</v>
      </c>
      <c r="I90" s="60" t="s">
        <v>4512</v>
      </c>
      <c r="J90" s="60">
        <v>34914</v>
      </c>
      <c r="K90" s="60">
        <v>407</v>
      </c>
      <c r="L90" s="60">
        <v>91</v>
      </c>
      <c r="M90" s="60">
        <v>426</v>
      </c>
      <c r="N90" s="60" t="s">
        <v>99</v>
      </c>
      <c r="O90" s="60" t="s">
        <v>19</v>
      </c>
      <c r="P90" s="62" t="s">
        <v>1493</v>
      </c>
    </row>
    <row r="91" spans="1:16" ht="33.75" customHeight="1" x14ac:dyDescent="0.2">
      <c r="A91" s="56">
        <v>86</v>
      </c>
      <c r="B91" s="57" t="s">
        <v>3</v>
      </c>
      <c r="C91" s="58" t="s">
        <v>4518</v>
      </c>
      <c r="D91" s="59" t="s">
        <v>109</v>
      </c>
      <c r="E91" s="60" t="s">
        <v>94</v>
      </c>
      <c r="F91" s="60" t="s">
        <v>11130</v>
      </c>
      <c r="G91" s="61">
        <v>50000000</v>
      </c>
      <c r="H91" s="60" t="s">
        <v>97</v>
      </c>
      <c r="I91" s="60" t="s">
        <v>4519</v>
      </c>
      <c r="J91" s="60">
        <v>34892</v>
      </c>
      <c r="K91" s="60">
        <v>361</v>
      </c>
      <c r="L91" s="60">
        <v>92</v>
      </c>
      <c r="M91" s="60">
        <v>425</v>
      </c>
      <c r="N91" s="60" t="s">
        <v>99</v>
      </c>
      <c r="O91" s="60" t="s">
        <v>19</v>
      </c>
      <c r="P91" s="62" t="s">
        <v>1493</v>
      </c>
    </row>
    <row r="92" spans="1:16" ht="33.75" customHeight="1" x14ac:dyDescent="0.2">
      <c r="A92" s="56">
        <v>87</v>
      </c>
      <c r="B92" s="57" t="s">
        <v>3</v>
      </c>
      <c r="C92" s="58" t="s">
        <v>4516</v>
      </c>
      <c r="D92" s="59" t="s">
        <v>109</v>
      </c>
      <c r="E92" s="60" t="s">
        <v>94</v>
      </c>
      <c r="F92" s="60" t="s">
        <v>11131</v>
      </c>
      <c r="G92" s="61">
        <v>41500000</v>
      </c>
      <c r="H92" s="60" t="s">
        <v>97</v>
      </c>
      <c r="I92" s="60" t="s">
        <v>4517</v>
      </c>
      <c r="J92" s="60">
        <v>36303</v>
      </c>
      <c r="K92" s="60">
        <v>402</v>
      </c>
      <c r="L92" s="60">
        <v>93</v>
      </c>
      <c r="M92" s="60">
        <v>449</v>
      </c>
      <c r="N92" s="60" t="s">
        <v>99</v>
      </c>
      <c r="O92" s="60" t="s">
        <v>19</v>
      </c>
      <c r="P92" s="62" t="s">
        <v>1493</v>
      </c>
    </row>
    <row r="93" spans="1:16" ht="45.75" customHeight="1" x14ac:dyDescent="0.2">
      <c r="A93" s="56">
        <v>88</v>
      </c>
      <c r="B93" s="57" t="s">
        <v>3</v>
      </c>
      <c r="C93" s="58" t="s">
        <v>4508</v>
      </c>
      <c r="D93" s="59" t="s">
        <v>4509</v>
      </c>
      <c r="E93" s="60" t="s">
        <v>94</v>
      </c>
      <c r="F93" s="60" t="s">
        <v>11132</v>
      </c>
      <c r="G93" s="61">
        <v>22400000</v>
      </c>
      <c r="H93" s="60" t="s">
        <v>97</v>
      </c>
      <c r="I93" s="60" t="s">
        <v>4510</v>
      </c>
      <c r="J93" s="60">
        <v>35932</v>
      </c>
      <c r="K93" s="60">
        <v>410</v>
      </c>
      <c r="L93" s="60">
        <v>94</v>
      </c>
      <c r="M93" s="60">
        <v>424</v>
      </c>
      <c r="N93" s="60" t="s">
        <v>99</v>
      </c>
      <c r="O93" s="60" t="s">
        <v>19</v>
      </c>
      <c r="P93" s="62" t="s">
        <v>1493</v>
      </c>
    </row>
    <row r="94" spans="1:16" ht="33.75" customHeight="1" x14ac:dyDescent="0.2">
      <c r="A94" s="56">
        <v>89</v>
      </c>
      <c r="B94" s="57" t="s">
        <v>3</v>
      </c>
      <c r="C94" s="58" t="s">
        <v>4506</v>
      </c>
      <c r="D94" s="59" t="s">
        <v>647</v>
      </c>
      <c r="E94" s="60" t="s">
        <v>94</v>
      </c>
      <c r="F94" s="60" t="s">
        <v>11133</v>
      </c>
      <c r="G94" s="61">
        <v>36440000</v>
      </c>
      <c r="H94" s="60" t="s">
        <v>97</v>
      </c>
      <c r="I94" s="60" t="s">
        <v>4507</v>
      </c>
      <c r="J94" s="60">
        <v>34918</v>
      </c>
      <c r="K94" s="60">
        <v>352</v>
      </c>
      <c r="L94" s="60">
        <v>95</v>
      </c>
      <c r="M94" s="60">
        <v>432</v>
      </c>
      <c r="N94" s="60" t="s">
        <v>99</v>
      </c>
      <c r="O94" s="60" t="s">
        <v>19</v>
      </c>
      <c r="P94" s="62" t="s">
        <v>1493</v>
      </c>
    </row>
    <row r="95" spans="1:16" ht="33.75" customHeight="1" x14ac:dyDescent="0.2">
      <c r="A95" s="56">
        <v>90</v>
      </c>
      <c r="B95" s="57" t="s">
        <v>3</v>
      </c>
      <c r="C95" s="58" t="s">
        <v>4504</v>
      </c>
      <c r="D95" s="59" t="s">
        <v>4505</v>
      </c>
      <c r="E95" s="60" t="s">
        <v>94</v>
      </c>
      <c r="F95" s="60" t="s">
        <v>11134</v>
      </c>
      <c r="G95" s="61">
        <v>22400000</v>
      </c>
      <c r="H95" s="60" t="s">
        <v>97</v>
      </c>
      <c r="I95" s="60" t="s">
        <v>4503</v>
      </c>
      <c r="J95" s="60">
        <v>34677</v>
      </c>
      <c r="K95" s="60">
        <v>406</v>
      </c>
      <c r="L95" s="60">
        <v>96</v>
      </c>
      <c r="M95" s="60">
        <v>427</v>
      </c>
      <c r="N95" s="60" t="s">
        <v>99</v>
      </c>
      <c r="O95" s="60" t="s">
        <v>19</v>
      </c>
      <c r="P95" s="62" t="s">
        <v>1493</v>
      </c>
    </row>
    <row r="96" spans="1:16" ht="33.75" customHeight="1" x14ac:dyDescent="0.2">
      <c r="A96" s="56">
        <v>91</v>
      </c>
      <c r="B96" s="57" t="s">
        <v>3</v>
      </c>
      <c r="C96" s="58" t="s">
        <v>4502</v>
      </c>
      <c r="D96" s="59" t="s">
        <v>647</v>
      </c>
      <c r="E96" s="60" t="s">
        <v>94</v>
      </c>
      <c r="F96" s="60" t="s">
        <v>11135</v>
      </c>
      <c r="G96" s="61">
        <v>38400000</v>
      </c>
      <c r="H96" s="60" t="s">
        <v>97</v>
      </c>
      <c r="I96" s="60" t="s">
        <v>7576</v>
      </c>
      <c r="J96" s="60">
        <v>34221</v>
      </c>
      <c r="K96" s="60">
        <v>432</v>
      </c>
      <c r="L96" s="60">
        <v>97</v>
      </c>
      <c r="M96" s="60">
        <v>433</v>
      </c>
      <c r="N96" s="60" t="s">
        <v>99</v>
      </c>
      <c r="O96" s="60" t="s">
        <v>19</v>
      </c>
      <c r="P96" s="62" t="s">
        <v>1493</v>
      </c>
    </row>
    <row r="97" spans="1:16" ht="33.75" customHeight="1" x14ac:dyDescent="0.2">
      <c r="A97" s="56">
        <v>92</v>
      </c>
      <c r="B97" s="57" t="s">
        <v>3</v>
      </c>
      <c r="C97" s="58" t="s">
        <v>7563</v>
      </c>
      <c r="D97" s="59" t="s">
        <v>470</v>
      </c>
      <c r="E97" s="60" t="s">
        <v>94</v>
      </c>
      <c r="F97" s="60" t="s">
        <v>7564</v>
      </c>
      <c r="G97" s="61">
        <v>33200000</v>
      </c>
      <c r="H97" s="60" t="s">
        <v>97</v>
      </c>
      <c r="I97" s="60" t="s">
        <v>7565</v>
      </c>
      <c r="J97" s="60">
        <v>36306</v>
      </c>
      <c r="K97" s="60">
        <v>435</v>
      </c>
      <c r="L97" s="60">
        <v>98</v>
      </c>
      <c r="M97" s="60">
        <v>462</v>
      </c>
      <c r="N97" s="60" t="s">
        <v>99</v>
      </c>
      <c r="O97" s="60" t="s">
        <v>19</v>
      </c>
      <c r="P97" s="62" t="s">
        <v>1493</v>
      </c>
    </row>
    <row r="98" spans="1:16" ht="33.75" customHeight="1" x14ac:dyDescent="0.2">
      <c r="A98" s="56">
        <v>93</v>
      </c>
      <c r="B98" s="57" t="s">
        <v>3</v>
      </c>
      <c r="C98" s="58" t="s">
        <v>4500</v>
      </c>
      <c r="D98" s="59" t="s">
        <v>114</v>
      </c>
      <c r="E98" s="60" t="s">
        <v>94</v>
      </c>
      <c r="F98" s="60" t="s">
        <v>11136</v>
      </c>
      <c r="G98" s="61">
        <v>38400000</v>
      </c>
      <c r="H98" s="60" t="s">
        <v>97</v>
      </c>
      <c r="I98" s="60" t="s">
        <v>4501</v>
      </c>
      <c r="J98" s="60">
        <v>34221</v>
      </c>
      <c r="K98" s="60">
        <v>433</v>
      </c>
      <c r="L98" s="60">
        <v>99</v>
      </c>
      <c r="M98" s="60">
        <v>429</v>
      </c>
      <c r="N98" s="60" t="s">
        <v>99</v>
      </c>
      <c r="O98" s="60" t="s">
        <v>19</v>
      </c>
      <c r="P98" s="62" t="s">
        <v>1493</v>
      </c>
    </row>
    <row r="99" spans="1:16" ht="33.75" customHeight="1" x14ac:dyDescent="0.2">
      <c r="A99" s="56">
        <v>94</v>
      </c>
      <c r="B99" s="57" t="s">
        <v>3</v>
      </c>
      <c r="C99" s="58" t="s">
        <v>8916</v>
      </c>
      <c r="D99" s="59" t="s">
        <v>188</v>
      </c>
      <c r="E99" s="60" t="s">
        <v>94</v>
      </c>
      <c r="F99" s="60" t="s">
        <v>8917</v>
      </c>
      <c r="G99" s="61">
        <v>9480000</v>
      </c>
      <c r="H99" s="60" t="s">
        <v>97</v>
      </c>
      <c r="I99" s="60" t="s">
        <v>8918</v>
      </c>
      <c r="J99" s="60">
        <v>36540</v>
      </c>
      <c r="K99" s="60">
        <v>428</v>
      </c>
      <c r="L99" s="60">
        <v>100</v>
      </c>
      <c r="M99" s="60">
        <v>456</v>
      </c>
      <c r="N99" s="60" t="s">
        <v>99</v>
      </c>
      <c r="O99" s="60" t="s">
        <v>19</v>
      </c>
      <c r="P99" s="62" t="s">
        <v>1493</v>
      </c>
    </row>
    <row r="100" spans="1:16" ht="33.75" customHeight="1" x14ac:dyDescent="0.2">
      <c r="A100" s="56">
        <v>95</v>
      </c>
      <c r="B100" s="57" t="s">
        <v>3</v>
      </c>
      <c r="C100" s="58" t="s">
        <v>8711</v>
      </c>
      <c r="D100" s="59" t="s">
        <v>109</v>
      </c>
      <c r="E100" s="60" t="s">
        <v>94</v>
      </c>
      <c r="F100" s="60" t="s">
        <v>7574</v>
      </c>
      <c r="G100" s="61">
        <v>45550000</v>
      </c>
      <c r="H100" s="60" t="s">
        <v>97</v>
      </c>
      <c r="I100" s="60" t="s">
        <v>7575</v>
      </c>
      <c r="J100" s="60">
        <v>35945</v>
      </c>
      <c r="K100" s="60">
        <v>401</v>
      </c>
      <c r="L100" s="60">
        <v>101</v>
      </c>
      <c r="M100" s="60">
        <v>452</v>
      </c>
      <c r="N100" s="60" t="s">
        <v>99</v>
      </c>
      <c r="O100" s="60" t="s">
        <v>19</v>
      </c>
      <c r="P100" s="62" t="s">
        <v>1493</v>
      </c>
    </row>
    <row r="101" spans="1:16" ht="33.75" customHeight="1" x14ac:dyDescent="0.2">
      <c r="A101" s="56">
        <v>96</v>
      </c>
      <c r="B101" s="57" t="s">
        <v>3</v>
      </c>
      <c r="C101" s="58" t="s">
        <v>7551</v>
      </c>
      <c r="D101" s="59" t="s">
        <v>109</v>
      </c>
      <c r="E101" s="60" t="s">
        <v>94</v>
      </c>
      <c r="F101" s="60" t="s">
        <v>7552</v>
      </c>
      <c r="G101" s="61">
        <v>33200000</v>
      </c>
      <c r="H101" s="60" t="s">
        <v>97</v>
      </c>
      <c r="I101" s="60" t="s">
        <v>7553</v>
      </c>
      <c r="J101" s="60">
        <v>36462</v>
      </c>
      <c r="K101" s="60">
        <v>438</v>
      </c>
      <c r="L101" s="60">
        <v>102</v>
      </c>
      <c r="M101" s="60">
        <v>459</v>
      </c>
      <c r="N101" s="60" t="s">
        <v>99</v>
      </c>
      <c r="O101" s="60" t="s">
        <v>19</v>
      </c>
      <c r="P101" s="62" t="s">
        <v>1493</v>
      </c>
    </row>
    <row r="102" spans="1:16" ht="33.75" customHeight="1" x14ac:dyDescent="0.2">
      <c r="A102" s="56">
        <v>97</v>
      </c>
      <c r="B102" s="57" t="s">
        <v>3</v>
      </c>
      <c r="C102" s="58" t="s">
        <v>7525</v>
      </c>
      <c r="D102" s="59" t="s">
        <v>7526</v>
      </c>
      <c r="E102" s="60" t="s">
        <v>94</v>
      </c>
      <c r="F102" s="60" t="s">
        <v>7527</v>
      </c>
      <c r="G102" s="61">
        <v>18960000</v>
      </c>
      <c r="H102" s="60" t="s">
        <v>97</v>
      </c>
      <c r="I102" s="60" t="s">
        <v>7528</v>
      </c>
      <c r="J102" s="60">
        <v>36469</v>
      </c>
      <c r="K102" s="60">
        <v>446</v>
      </c>
      <c r="L102" s="60">
        <v>103</v>
      </c>
      <c r="M102" s="60">
        <v>471</v>
      </c>
      <c r="N102" s="60" t="s">
        <v>99</v>
      </c>
      <c r="O102" s="60" t="s">
        <v>19</v>
      </c>
      <c r="P102" s="62" t="s">
        <v>1493</v>
      </c>
    </row>
    <row r="103" spans="1:16" ht="33.75" customHeight="1" x14ac:dyDescent="0.2">
      <c r="A103" s="56">
        <v>98</v>
      </c>
      <c r="B103" s="57" t="s">
        <v>3</v>
      </c>
      <c r="C103" s="58" t="s">
        <v>7560</v>
      </c>
      <c r="D103" s="59" t="s">
        <v>114</v>
      </c>
      <c r="E103" s="60" t="s">
        <v>94</v>
      </c>
      <c r="F103" s="60" t="s">
        <v>7561</v>
      </c>
      <c r="G103" s="61">
        <v>45550000</v>
      </c>
      <c r="H103" s="60" t="s">
        <v>97</v>
      </c>
      <c r="I103" s="60" t="s">
        <v>7562</v>
      </c>
      <c r="J103" s="60">
        <v>36647</v>
      </c>
      <c r="K103" s="60">
        <v>383</v>
      </c>
      <c r="L103" s="60">
        <v>104</v>
      </c>
      <c r="M103" s="60">
        <v>467</v>
      </c>
      <c r="N103" s="60" t="s">
        <v>99</v>
      </c>
      <c r="O103" s="60" t="s">
        <v>19</v>
      </c>
      <c r="P103" s="62" t="s">
        <v>1493</v>
      </c>
    </row>
    <row r="104" spans="1:16" ht="24" x14ac:dyDescent="0.2">
      <c r="A104" s="56">
        <v>99</v>
      </c>
      <c r="B104" s="57" t="s">
        <v>3</v>
      </c>
      <c r="C104" s="58" t="s">
        <v>7557</v>
      </c>
      <c r="D104" s="59" t="s">
        <v>10627</v>
      </c>
      <c r="E104" s="60" t="s">
        <v>94</v>
      </c>
      <c r="F104" s="60" t="s">
        <v>7558</v>
      </c>
      <c r="G104" s="61">
        <v>53850000</v>
      </c>
      <c r="H104" s="60" t="s">
        <v>97</v>
      </c>
      <c r="I104" s="60" t="s">
        <v>7559</v>
      </c>
      <c r="J104" s="60">
        <v>36754</v>
      </c>
      <c r="K104" s="60">
        <v>440</v>
      </c>
      <c r="L104" s="60">
        <v>105</v>
      </c>
      <c r="M104" s="60">
        <v>458</v>
      </c>
      <c r="N104" s="60" t="s">
        <v>99</v>
      </c>
      <c r="O104" s="60" t="s">
        <v>19</v>
      </c>
      <c r="P104" s="62" t="s">
        <v>1493</v>
      </c>
    </row>
    <row r="105" spans="1:16" ht="24" x14ac:dyDescent="0.2">
      <c r="A105" s="56">
        <v>100</v>
      </c>
      <c r="B105" s="57" t="s">
        <v>3</v>
      </c>
      <c r="C105" s="58" t="s">
        <v>7542</v>
      </c>
      <c r="D105" s="59" t="s">
        <v>11355</v>
      </c>
      <c r="E105" s="60" t="s">
        <v>94</v>
      </c>
      <c r="F105" s="60" t="s">
        <v>7543</v>
      </c>
      <c r="G105" s="61">
        <v>40000000</v>
      </c>
      <c r="H105" s="60" t="s">
        <v>97</v>
      </c>
      <c r="I105" s="60" t="s">
        <v>7544</v>
      </c>
      <c r="J105" s="60">
        <v>36776</v>
      </c>
      <c r="K105" s="60">
        <v>442</v>
      </c>
      <c r="L105" s="60">
        <v>106</v>
      </c>
      <c r="M105" s="60">
        <v>460</v>
      </c>
      <c r="N105" s="60" t="s">
        <v>99</v>
      </c>
      <c r="O105" s="60" t="s">
        <v>19</v>
      </c>
      <c r="P105" s="62" t="s">
        <v>1493</v>
      </c>
    </row>
    <row r="106" spans="1:16" ht="31.5" customHeight="1" x14ac:dyDescent="0.2">
      <c r="A106" s="56">
        <v>101</v>
      </c>
      <c r="B106" s="57" t="s">
        <v>3</v>
      </c>
      <c r="C106" s="58" t="s">
        <v>7554</v>
      </c>
      <c r="D106" s="59" t="s">
        <v>196</v>
      </c>
      <c r="E106" s="60" t="s">
        <v>94</v>
      </c>
      <c r="F106" s="60" t="s">
        <v>7555</v>
      </c>
      <c r="G106" s="61">
        <v>18960000</v>
      </c>
      <c r="H106" s="60" t="s">
        <v>97</v>
      </c>
      <c r="I106" s="60" t="s">
        <v>7556</v>
      </c>
      <c r="J106" s="60">
        <v>36324</v>
      </c>
      <c r="K106" s="60">
        <v>412</v>
      </c>
      <c r="L106" s="60">
        <v>107</v>
      </c>
      <c r="M106" s="60">
        <v>461</v>
      </c>
      <c r="N106" s="60" t="s">
        <v>99</v>
      </c>
      <c r="O106" s="60" t="s">
        <v>19</v>
      </c>
      <c r="P106" s="62" t="s">
        <v>1493</v>
      </c>
    </row>
    <row r="107" spans="1:16" ht="31.5" customHeight="1" x14ac:dyDescent="0.2">
      <c r="A107" s="56">
        <v>102</v>
      </c>
      <c r="B107" s="57" t="s">
        <v>3</v>
      </c>
      <c r="C107" s="58" t="s">
        <v>7548</v>
      </c>
      <c r="D107" s="59" t="s">
        <v>647</v>
      </c>
      <c r="E107" s="60" t="s">
        <v>94</v>
      </c>
      <c r="F107" s="60" t="s">
        <v>7549</v>
      </c>
      <c r="G107" s="61">
        <v>36440000</v>
      </c>
      <c r="H107" s="60" t="s">
        <v>97</v>
      </c>
      <c r="I107" s="60" t="s">
        <v>7550</v>
      </c>
      <c r="J107" s="60">
        <v>34918</v>
      </c>
      <c r="K107" s="60">
        <v>352</v>
      </c>
      <c r="L107" s="60">
        <v>108</v>
      </c>
      <c r="M107" s="60">
        <v>464</v>
      </c>
      <c r="N107" s="60" t="s">
        <v>99</v>
      </c>
      <c r="O107" s="60" t="s">
        <v>19</v>
      </c>
      <c r="P107" s="62" t="s">
        <v>1493</v>
      </c>
    </row>
    <row r="108" spans="1:16" ht="31.5" customHeight="1" x14ac:dyDescent="0.2">
      <c r="A108" s="56">
        <v>103</v>
      </c>
      <c r="B108" s="57" t="s">
        <v>3</v>
      </c>
      <c r="C108" s="58" t="s">
        <v>7545</v>
      </c>
      <c r="D108" s="59" t="s">
        <v>647</v>
      </c>
      <c r="E108" s="60" t="s">
        <v>94</v>
      </c>
      <c r="F108" s="60" t="s">
        <v>7546</v>
      </c>
      <c r="G108" s="61">
        <v>23700000</v>
      </c>
      <c r="H108" s="60" t="s">
        <v>97</v>
      </c>
      <c r="I108" s="60" t="s">
        <v>7547</v>
      </c>
      <c r="J108" s="60">
        <v>34906</v>
      </c>
      <c r="K108" s="60">
        <v>415</v>
      </c>
      <c r="L108" s="60">
        <v>109</v>
      </c>
      <c r="M108" s="60">
        <v>465</v>
      </c>
      <c r="N108" s="60" t="s">
        <v>99</v>
      </c>
      <c r="O108" s="60" t="s">
        <v>19</v>
      </c>
      <c r="P108" s="62" t="s">
        <v>1493</v>
      </c>
    </row>
    <row r="109" spans="1:16" ht="31.5" customHeight="1" x14ac:dyDescent="0.2">
      <c r="A109" s="56">
        <v>104</v>
      </c>
      <c r="B109" s="57" t="s">
        <v>3</v>
      </c>
      <c r="C109" s="58" t="s">
        <v>11347</v>
      </c>
      <c r="D109" s="59" t="s">
        <v>192</v>
      </c>
      <c r="E109" s="60" t="s">
        <v>11026</v>
      </c>
      <c r="F109" s="60" t="s">
        <v>7667</v>
      </c>
      <c r="G109" s="61">
        <v>54815000</v>
      </c>
      <c r="H109" s="60" t="s">
        <v>97</v>
      </c>
      <c r="I109" s="60" t="s">
        <v>8762</v>
      </c>
      <c r="J109" s="60">
        <v>21401</v>
      </c>
      <c r="K109" s="60">
        <v>444</v>
      </c>
      <c r="L109" s="60">
        <v>110</v>
      </c>
      <c r="M109" s="60">
        <v>388</v>
      </c>
      <c r="N109" s="60" t="s">
        <v>99</v>
      </c>
      <c r="O109" s="60" t="s">
        <v>19</v>
      </c>
      <c r="P109" s="62" t="s">
        <v>1493</v>
      </c>
    </row>
    <row r="110" spans="1:16" ht="31.5" customHeight="1" x14ac:dyDescent="0.2">
      <c r="A110" s="56">
        <v>105</v>
      </c>
      <c r="B110" s="57" t="s">
        <v>3</v>
      </c>
      <c r="C110" s="58" t="s">
        <v>7539</v>
      </c>
      <c r="D110" s="59" t="s">
        <v>647</v>
      </c>
      <c r="E110" s="60" t="s">
        <v>94</v>
      </c>
      <c r="F110" s="60" t="s">
        <v>7540</v>
      </c>
      <c r="G110" s="61">
        <v>18960000</v>
      </c>
      <c r="H110" s="60" t="s">
        <v>97</v>
      </c>
      <c r="I110" s="60" t="s">
        <v>7541</v>
      </c>
      <c r="J110" s="60">
        <v>36294</v>
      </c>
      <c r="K110" s="60">
        <v>411</v>
      </c>
      <c r="L110" s="60">
        <v>111</v>
      </c>
      <c r="M110" s="60">
        <v>466</v>
      </c>
      <c r="N110" s="60" t="s">
        <v>99</v>
      </c>
      <c r="O110" s="60" t="s">
        <v>19</v>
      </c>
      <c r="P110" s="62" t="s">
        <v>1493</v>
      </c>
    </row>
    <row r="111" spans="1:16" ht="31.5" customHeight="1" x14ac:dyDescent="0.2">
      <c r="A111" s="56">
        <v>106</v>
      </c>
      <c r="B111" s="57" t="s">
        <v>3</v>
      </c>
      <c r="C111" s="58" t="s">
        <v>7535</v>
      </c>
      <c r="D111" s="59" t="s">
        <v>1828</v>
      </c>
      <c r="E111" s="60" t="s">
        <v>94</v>
      </c>
      <c r="F111" s="60" t="s">
        <v>7536</v>
      </c>
      <c r="G111" s="61">
        <v>45550000</v>
      </c>
      <c r="H111" s="60" t="s">
        <v>97</v>
      </c>
      <c r="I111" s="60" t="s">
        <v>7664</v>
      </c>
      <c r="J111" s="60">
        <v>36469</v>
      </c>
      <c r="K111" s="60">
        <v>445</v>
      </c>
      <c r="L111" s="60">
        <v>112</v>
      </c>
      <c r="M111" s="60">
        <v>476</v>
      </c>
      <c r="N111" s="60" t="s">
        <v>99</v>
      </c>
      <c r="O111" s="60" t="s">
        <v>19</v>
      </c>
      <c r="P111" s="62" t="s">
        <v>1493</v>
      </c>
    </row>
    <row r="112" spans="1:16" ht="31.5" customHeight="1" x14ac:dyDescent="0.2">
      <c r="A112" s="56">
        <v>107</v>
      </c>
      <c r="B112" s="57" t="s">
        <v>3</v>
      </c>
      <c r="C112" s="58" t="s">
        <v>7532</v>
      </c>
      <c r="D112" s="59" t="s">
        <v>114</v>
      </c>
      <c r="E112" s="60" t="s">
        <v>94</v>
      </c>
      <c r="F112" s="60" t="s">
        <v>7533</v>
      </c>
      <c r="G112" s="61">
        <v>45550000</v>
      </c>
      <c r="H112" s="60" t="s">
        <v>97</v>
      </c>
      <c r="I112" s="60" t="s">
        <v>7534</v>
      </c>
      <c r="J112" s="60">
        <v>36647</v>
      </c>
      <c r="K112" s="60">
        <v>437</v>
      </c>
      <c r="L112" s="60">
        <v>113</v>
      </c>
      <c r="M112" s="60">
        <v>472</v>
      </c>
      <c r="N112" s="60" t="s">
        <v>99</v>
      </c>
      <c r="O112" s="60" t="s">
        <v>19</v>
      </c>
      <c r="P112" s="62" t="s">
        <v>1493</v>
      </c>
    </row>
    <row r="113" spans="1:16" ht="39" customHeight="1" x14ac:dyDescent="0.2">
      <c r="A113" s="56">
        <v>108</v>
      </c>
      <c r="B113" s="57" t="s">
        <v>3</v>
      </c>
      <c r="C113" s="58" t="s">
        <v>7529</v>
      </c>
      <c r="D113" s="59" t="s">
        <v>114</v>
      </c>
      <c r="E113" s="60" t="s">
        <v>94</v>
      </c>
      <c r="F113" s="60" t="s">
        <v>7530</v>
      </c>
      <c r="G113" s="61">
        <v>45550000</v>
      </c>
      <c r="H113" s="60" t="s">
        <v>97</v>
      </c>
      <c r="I113" s="60" t="s">
        <v>7531</v>
      </c>
      <c r="J113" s="60">
        <v>36647</v>
      </c>
      <c r="K113" s="60">
        <v>437</v>
      </c>
      <c r="L113" s="60">
        <v>114</v>
      </c>
      <c r="M113" s="60">
        <v>473</v>
      </c>
      <c r="N113" s="60" t="s">
        <v>99</v>
      </c>
      <c r="O113" s="60" t="s">
        <v>19</v>
      </c>
      <c r="P113" s="62" t="s">
        <v>1493</v>
      </c>
    </row>
    <row r="114" spans="1:16" ht="39" customHeight="1" x14ac:dyDescent="0.2">
      <c r="A114" s="56">
        <v>109</v>
      </c>
      <c r="B114" s="57" t="s">
        <v>3</v>
      </c>
      <c r="C114" s="58" t="s">
        <v>8710</v>
      </c>
      <c r="D114" s="59" t="s">
        <v>196</v>
      </c>
      <c r="E114" s="60" t="s">
        <v>94</v>
      </c>
      <c r="F114" s="60" t="s">
        <v>7668</v>
      </c>
      <c r="G114" s="61">
        <v>15840000</v>
      </c>
      <c r="H114" s="60" t="s">
        <v>97</v>
      </c>
      <c r="I114" s="60" t="s">
        <v>7669</v>
      </c>
      <c r="J114" s="60">
        <v>36862</v>
      </c>
      <c r="K114" s="60">
        <v>454</v>
      </c>
      <c r="L114" s="60">
        <v>115</v>
      </c>
      <c r="M114" s="60">
        <v>474</v>
      </c>
      <c r="N114" s="60" t="s">
        <v>99</v>
      </c>
      <c r="O114" s="60" t="s">
        <v>19</v>
      </c>
      <c r="P114" s="62" t="s">
        <v>1493</v>
      </c>
    </row>
    <row r="115" spans="1:16" ht="34.5" customHeight="1" x14ac:dyDescent="0.2">
      <c r="A115" s="56">
        <v>110</v>
      </c>
      <c r="B115" s="57" t="s">
        <v>3</v>
      </c>
      <c r="C115" s="58" t="s">
        <v>7665</v>
      </c>
      <c r="D115" s="59" t="s">
        <v>109</v>
      </c>
      <c r="E115" s="60" t="s">
        <v>94</v>
      </c>
      <c r="F115" s="60" t="s">
        <v>7666</v>
      </c>
      <c r="G115" s="61">
        <v>48000000</v>
      </c>
      <c r="H115" s="60" t="s">
        <v>97</v>
      </c>
      <c r="I115" s="60" t="s">
        <v>8914</v>
      </c>
      <c r="J115" s="60">
        <v>36864</v>
      </c>
      <c r="K115" s="60">
        <v>456</v>
      </c>
      <c r="L115" s="60">
        <v>117</v>
      </c>
      <c r="M115" s="60">
        <v>477</v>
      </c>
      <c r="N115" s="60" t="s">
        <v>99</v>
      </c>
      <c r="O115" s="60" t="s">
        <v>19</v>
      </c>
      <c r="P115" s="62" t="s">
        <v>1493</v>
      </c>
    </row>
    <row r="116" spans="1:16" ht="34.5" customHeight="1" x14ac:dyDescent="0.2">
      <c r="A116" s="56">
        <v>111</v>
      </c>
      <c r="B116" s="57" t="s">
        <v>3</v>
      </c>
      <c r="C116" s="58" t="s">
        <v>8707</v>
      </c>
      <c r="D116" s="59" t="s">
        <v>109</v>
      </c>
      <c r="E116" s="60" t="s">
        <v>94</v>
      </c>
      <c r="F116" s="60" t="s">
        <v>8708</v>
      </c>
      <c r="G116" s="61">
        <v>41600000</v>
      </c>
      <c r="H116" s="60" t="s">
        <v>97</v>
      </c>
      <c r="I116" s="60" t="s">
        <v>8709</v>
      </c>
      <c r="J116" s="60">
        <v>36980</v>
      </c>
      <c r="K116" s="60">
        <v>458</v>
      </c>
      <c r="L116" s="60">
        <v>118</v>
      </c>
      <c r="M116" s="60">
        <v>478</v>
      </c>
      <c r="N116" s="60" t="s">
        <v>99</v>
      </c>
      <c r="O116" s="60" t="s">
        <v>19</v>
      </c>
      <c r="P116" s="62" t="s">
        <v>1493</v>
      </c>
    </row>
    <row r="117" spans="1:16" ht="34.5" customHeight="1" x14ac:dyDescent="0.2">
      <c r="A117" s="56">
        <v>112</v>
      </c>
      <c r="B117" s="57" t="s">
        <v>3</v>
      </c>
      <c r="C117" s="58" t="s">
        <v>8704</v>
      </c>
      <c r="D117" s="59" t="s">
        <v>1828</v>
      </c>
      <c r="E117" s="60" t="s">
        <v>94</v>
      </c>
      <c r="F117" s="60" t="s">
        <v>8705</v>
      </c>
      <c r="G117" s="61">
        <v>48000000</v>
      </c>
      <c r="H117" s="60" t="s">
        <v>97</v>
      </c>
      <c r="I117" s="60" t="s">
        <v>8706</v>
      </c>
      <c r="J117" s="60">
        <v>36863</v>
      </c>
      <c r="K117" s="60">
        <v>459</v>
      </c>
      <c r="L117" s="60">
        <v>119</v>
      </c>
      <c r="M117" s="60">
        <v>481</v>
      </c>
      <c r="N117" s="60" t="s">
        <v>99</v>
      </c>
      <c r="O117" s="60" t="s">
        <v>19</v>
      </c>
      <c r="P117" s="62" t="s">
        <v>1493</v>
      </c>
    </row>
    <row r="118" spans="1:16" ht="34.5" customHeight="1" x14ac:dyDescent="0.2">
      <c r="A118" s="56">
        <v>113</v>
      </c>
      <c r="B118" s="57" t="s">
        <v>3</v>
      </c>
      <c r="C118" s="58" t="s">
        <v>8760</v>
      </c>
      <c r="D118" s="59" t="s">
        <v>1828</v>
      </c>
      <c r="E118" s="60" t="s">
        <v>11026</v>
      </c>
      <c r="F118" s="113">
        <v>43537</v>
      </c>
      <c r="G118" s="61">
        <v>40000000</v>
      </c>
      <c r="H118" s="60" t="s">
        <v>97</v>
      </c>
      <c r="I118" s="60" t="s">
        <v>8761</v>
      </c>
      <c r="J118" s="60">
        <v>36977</v>
      </c>
      <c r="K118" s="60">
        <v>460</v>
      </c>
      <c r="L118" s="60">
        <v>121</v>
      </c>
      <c r="M118" s="60">
        <v>485</v>
      </c>
      <c r="N118" s="60" t="s">
        <v>99</v>
      </c>
      <c r="O118" s="60" t="s">
        <v>19</v>
      </c>
      <c r="P118" s="62" t="s">
        <v>1493</v>
      </c>
    </row>
    <row r="119" spans="1:16" ht="34.5" customHeight="1" x14ac:dyDescent="0.2">
      <c r="A119" s="56">
        <v>114</v>
      </c>
      <c r="B119" s="57" t="s">
        <v>3</v>
      </c>
      <c r="C119" s="58" t="s">
        <v>8765</v>
      </c>
      <c r="D119" s="59" t="s">
        <v>1828</v>
      </c>
      <c r="E119" s="60" t="s">
        <v>11026</v>
      </c>
      <c r="F119" s="113">
        <v>43539</v>
      </c>
      <c r="G119" s="61">
        <v>42968833</v>
      </c>
      <c r="H119" s="60" t="s">
        <v>97</v>
      </c>
      <c r="I119" s="60" t="s">
        <v>8766</v>
      </c>
      <c r="J119" s="60">
        <v>36647</v>
      </c>
      <c r="K119" s="60">
        <v>437</v>
      </c>
      <c r="L119" s="60">
        <v>122</v>
      </c>
      <c r="M119" s="60">
        <v>486</v>
      </c>
      <c r="N119" s="60" t="s">
        <v>99</v>
      </c>
      <c r="O119" s="60" t="s">
        <v>19</v>
      </c>
      <c r="P119" s="62" t="s">
        <v>1493</v>
      </c>
    </row>
    <row r="120" spans="1:16" ht="34.5" customHeight="1" x14ac:dyDescent="0.2">
      <c r="A120" s="56">
        <v>115</v>
      </c>
      <c r="B120" s="57" t="s">
        <v>3</v>
      </c>
      <c r="C120" s="58" t="s">
        <v>8763</v>
      </c>
      <c r="D120" s="59" t="s">
        <v>1828</v>
      </c>
      <c r="E120" s="60" t="s">
        <v>11026</v>
      </c>
      <c r="F120" s="113">
        <v>43539</v>
      </c>
      <c r="G120" s="61">
        <v>45900000</v>
      </c>
      <c r="H120" s="60" t="s">
        <v>97</v>
      </c>
      <c r="I120" s="60" t="s">
        <v>8764</v>
      </c>
      <c r="J120" s="60">
        <v>36976</v>
      </c>
      <c r="K120" s="60">
        <v>463</v>
      </c>
      <c r="L120" s="60">
        <v>123</v>
      </c>
      <c r="M120" s="60">
        <v>487</v>
      </c>
      <c r="N120" s="60" t="s">
        <v>99</v>
      </c>
      <c r="O120" s="60" t="s">
        <v>19</v>
      </c>
      <c r="P120" s="62" t="s">
        <v>1493</v>
      </c>
    </row>
    <row r="121" spans="1:16" ht="34.5" customHeight="1" x14ac:dyDescent="0.2">
      <c r="A121" s="56">
        <v>116</v>
      </c>
      <c r="B121" s="57" t="s">
        <v>3</v>
      </c>
      <c r="C121" s="58" t="s">
        <v>8794</v>
      </c>
      <c r="D121" s="59" t="s">
        <v>1828</v>
      </c>
      <c r="E121" s="60" t="s">
        <v>11026</v>
      </c>
      <c r="F121" s="113">
        <v>43543</v>
      </c>
      <c r="G121" s="61">
        <v>37350000</v>
      </c>
      <c r="H121" s="60" t="s">
        <v>97</v>
      </c>
      <c r="I121" s="60" t="s">
        <v>8795</v>
      </c>
      <c r="J121" s="60">
        <v>36978</v>
      </c>
      <c r="K121" s="60">
        <v>470</v>
      </c>
      <c r="L121" s="60">
        <v>124</v>
      </c>
      <c r="M121" s="60">
        <v>489</v>
      </c>
      <c r="N121" s="60" t="s">
        <v>99</v>
      </c>
      <c r="O121" s="60" t="s">
        <v>19</v>
      </c>
      <c r="P121" s="62" t="s">
        <v>1493</v>
      </c>
    </row>
    <row r="122" spans="1:16" ht="34.5" customHeight="1" x14ac:dyDescent="0.2">
      <c r="A122" s="56">
        <v>117</v>
      </c>
      <c r="B122" s="57" t="s">
        <v>3</v>
      </c>
      <c r="C122" s="58" t="s">
        <v>8796</v>
      </c>
      <c r="D122" s="59" t="s">
        <v>1828</v>
      </c>
      <c r="E122" s="60" t="s">
        <v>11026</v>
      </c>
      <c r="F122" s="113">
        <v>43543</v>
      </c>
      <c r="G122" s="61">
        <v>36440000</v>
      </c>
      <c r="H122" s="60" t="s">
        <v>97</v>
      </c>
      <c r="I122" s="60" t="s">
        <v>2263</v>
      </c>
      <c r="J122" s="60">
        <v>37037</v>
      </c>
      <c r="K122" s="60">
        <v>472</v>
      </c>
      <c r="L122" s="60">
        <v>125</v>
      </c>
      <c r="M122" s="60">
        <v>490</v>
      </c>
      <c r="N122" s="60" t="s">
        <v>99</v>
      </c>
      <c r="O122" s="60" t="s">
        <v>19</v>
      </c>
      <c r="P122" s="62" t="s">
        <v>1493</v>
      </c>
    </row>
    <row r="123" spans="1:16" ht="34.5" customHeight="1" x14ac:dyDescent="0.2">
      <c r="A123" s="56">
        <v>118</v>
      </c>
      <c r="B123" s="57" t="s">
        <v>3</v>
      </c>
      <c r="C123" s="58" t="s">
        <v>8792</v>
      </c>
      <c r="D123" s="59" t="s">
        <v>1828</v>
      </c>
      <c r="E123" s="60" t="s">
        <v>11026</v>
      </c>
      <c r="F123" s="113">
        <v>43539</v>
      </c>
      <c r="G123" s="61">
        <v>40995000</v>
      </c>
      <c r="H123" s="60" t="s">
        <v>97</v>
      </c>
      <c r="I123" s="60" t="s">
        <v>8793</v>
      </c>
      <c r="J123" s="60">
        <v>36647</v>
      </c>
      <c r="K123" s="60">
        <v>437</v>
      </c>
      <c r="L123" s="60">
        <v>126</v>
      </c>
      <c r="M123" s="60">
        <v>491</v>
      </c>
      <c r="N123" s="60" t="s">
        <v>99</v>
      </c>
      <c r="O123" s="60" t="s">
        <v>19</v>
      </c>
      <c r="P123" s="62" t="s">
        <v>1493</v>
      </c>
    </row>
    <row r="124" spans="1:16" ht="24" x14ac:dyDescent="0.2">
      <c r="A124" s="56">
        <v>119</v>
      </c>
      <c r="B124" s="57" t="s">
        <v>3</v>
      </c>
      <c r="C124" s="58" t="s">
        <v>8827</v>
      </c>
      <c r="D124" s="59" t="s">
        <v>8828</v>
      </c>
      <c r="E124" s="60" t="s">
        <v>11026</v>
      </c>
      <c r="F124" s="113">
        <v>43556</v>
      </c>
      <c r="G124" s="61">
        <v>18960000</v>
      </c>
      <c r="H124" s="60" t="s">
        <v>97</v>
      </c>
      <c r="I124" s="60" t="s">
        <v>8829</v>
      </c>
      <c r="J124" s="60">
        <v>36867</v>
      </c>
      <c r="K124" s="60">
        <v>478</v>
      </c>
      <c r="L124" s="60">
        <v>129</v>
      </c>
      <c r="M124" s="60">
        <v>494</v>
      </c>
      <c r="N124" s="60" t="s">
        <v>99</v>
      </c>
      <c r="O124" s="60" t="s">
        <v>19</v>
      </c>
      <c r="P124" s="62" t="s">
        <v>1493</v>
      </c>
    </row>
    <row r="125" spans="1:16" ht="24" x14ac:dyDescent="0.2">
      <c r="A125" s="56">
        <v>120</v>
      </c>
      <c r="B125" s="57" t="s">
        <v>3</v>
      </c>
      <c r="C125" s="58" t="s">
        <v>9009</v>
      </c>
      <c r="D125" s="59" t="s">
        <v>1828</v>
      </c>
      <c r="E125" s="60" t="s">
        <v>11026</v>
      </c>
      <c r="F125" s="113">
        <v>43579</v>
      </c>
      <c r="G125" s="61">
        <v>36600000</v>
      </c>
      <c r="H125" s="60" t="s">
        <v>97</v>
      </c>
      <c r="I125" s="60" t="s">
        <v>9010</v>
      </c>
      <c r="J125" s="60">
        <v>37110</v>
      </c>
      <c r="K125" s="60">
        <v>487</v>
      </c>
      <c r="L125" s="60">
        <v>135</v>
      </c>
      <c r="M125" s="60">
        <v>513</v>
      </c>
      <c r="N125" s="60" t="s">
        <v>99</v>
      </c>
      <c r="O125" s="60" t="s">
        <v>19</v>
      </c>
      <c r="P125" s="62" t="s">
        <v>1493</v>
      </c>
    </row>
    <row r="126" spans="1:16" ht="24" x14ac:dyDescent="0.2">
      <c r="A126" s="56">
        <v>121</v>
      </c>
      <c r="B126" s="57" t="s">
        <v>3</v>
      </c>
      <c r="C126" s="58" t="s">
        <v>9017</v>
      </c>
      <c r="D126" s="59" t="s">
        <v>8828</v>
      </c>
      <c r="E126" s="60" t="s">
        <v>11026</v>
      </c>
      <c r="F126" s="113">
        <v>43584</v>
      </c>
      <c r="G126" s="61">
        <v>18802000</v>
      </c>
      <c r="H126" s="60" t="s">
        <v>97</v>
      </c>
      <c r="I126" s="60" t="s">
        <v>9018</v>
      </c>
      <c r="J126" s="60">
        <v>37317</v>
      </c>
      <c r="K126" s="60">
        <v>498</v>
      </c>
      <c r="L126" s="60">
        <v>136</v>
      </c>
      <c r="M126" s="60">
        <v>515</v>
      </c>
      <c r="N126" s="60" t="s">
        <v>99</v>
      </c>
      <c r="O126" s="60" t="s">
        <v>19</v>
      </c>
      <c r="P126" s="62" t="s">
        <v>1493</v>
      </c>
    </row>
    <row r="127" spans="1:16" ht="24" x14ac:dyDescent="0.2">
      <c r="A127" s="56">
        <v>122</v>
      </c>
      <c r="B127" s="57" t="s">
        <v>3</v>
      </c>
      <c r="C127" s="58" t="s">
        <v>9011</v>
      </c>
      <c r="D127" s="59" t="s">
        <v>1828</v>
      </c>
      <c r="E127" s="60" t="s">
        <v>11026</v>
      </c>
      <c r="F127" s="113">
        <v>43580</v>
      </c>
      <c r="G127" s="61">
        <v>52000000</v>
      </c>
      <c r="H127" s="60" t="s">
        <v>97</v>
      </c>
      <c r="I127" s="60" t="s">
        <v>9012</v>
      </c>
      <c r="J127" s="60">
        <v>37276</v>
      </c>
      <c r="K127" s="60">
        <v>495</v>
      </c>
      <c r="L127" s="60">
        <v>138</v>
      </c>
      <c r="M127" s="60">
        <v>511</v>
      </c>
      <c r="N127" s="60" t="s">
        <v>99</v>
      </c>
      <c r="O127" s="60" t="s">
        <v>19</v>
      </c>
      <c r="P127" s="62" t="s">
        <v>1493</v>
      </c>
    </row>
    <row r="128" spans="1:16" ht="24" x14ac:dyDescent="0.2">
      <c r="A128" s="56">
        <v>123</v>
      </c>
      <c r="B128" s="57" t="s">
        <v>3</v>
      </c>
      <c r="C128" s="58" t="s">
        <v>11346</v>
      </c>
      <c r="D128" s="59" t="s">
        <v>1828</v>
      </c>
      <c r="E128" s="60" t="s">
        <v>11026</v>
      </c>
      <c r="F128" s="113">
        <v>43593</v>
      </c>
      <c r="G128" s="61">
        <v>34921667</v>
      </c>
      <c r="H128" s="60" t="s">
        <v>97</v>
      </c>
      <c r="I128" s="60" t="s">
        <v>9146</v>
      </c>
      <c r="J128" s="60">
        <v>37476</v>
      </c>
      <c r="K128" s="60">
        <v>502</v>
      </c>
      <c r="L128" s="60">
        <v>140</v>
      </c>
      <c r="M128" s="60">
        <v>520</v>
      </c>
      <c r="N128" s="60" t="s">
        <v>99</v>
      </c>
      <c r="O128" s="60" t="s">
        <v>19</v>
      </c>
      <c r="P128" s="62" t="s">
        <v>1493</v>
      </c>
    </row>
    <row r="129" spans="1:16" ht="24" x14ac:dyDescent="0.2">
      <c r="A129" s="56">
        <v>124</v>
      </c>
      <c r="B129" s="57" t="s">
        <v>3</v>
      </c>
      <c r="C129" s="58" t="s">
        <v>9118</v>
      </c>
      <c r="D129" s="59" t="s">
        <v>1828</v>
      </c>
      <c r="E129" s="60" t="s">
        <v>11026</v>
      </c>
      <c r="F129" s="113">
        <v>43593</v>
      </c>
      <c r="G129" s="61">
        <v>34921667</v>
      </c>
      <c r="H129" s="60" t="s">
        <v>97</v>
      </c>
      <c r="I129" s="60" t="s">
        <v>9147</v>
      </c>
      <c r="J129" s="60">
        <v>37476</v>
      </c>
      <c r="K129" s="60">
        <v>502</v>
      </c>
      <c r="L129" s="60">
        <v>141</v>
      </c>
      <c r="M129" s="60">
        <v>521</v>
      </c>
      <c r="N129" s="60" t="s">
        <v>99</v>
      </c>
      <c r="O129" s="60" t="s">
        <v>19</v>
      </c>
      <c r="P129" s="62" t="s">
        <v>1493</v>
      </c>
    </row>
    <row r="130" spans="1:16" ht="24" x14ac:dyDescent="0.2">
      <c r="A130" s="56">
        <v>125</v>
      </c>
      <c r="B130" s="57" t="s">
        <v>3</v>
      </c>
      <c r="C130" s="58" t="s">
        <v>9625</v>
      </c>
      <c r="D130" s="59" t="s">
        <v>1828</v>
      </c>
      <c r="E130" s="60" t="s">
        <v>11026</v>
      </c>
      <c r="F130" s="113">
        <v>43621</v>
      </c>
      <c r="G130" s="61">
        <v>35707000</v>
      </c>
      <c r="H130" s="60" t="s">
        <v>97</v>
      </c>
      <c r="I130" s="60" t="s">
        <v>9626</v>
      </c>
      <c r="J130" s="60">
        <v>37758</v>
      </c>
      <c r="K130" s="60">
        <v>527</v>
      </c>
      <c r="L130" s="60">
        <v>145</v>
      </c>
      <c r="M130" s="60">
        <v>526</v>
      </c>
      <c r="N130" s="60" t="s">
        <v>99</v>
      </c>
      <c r="O130" s="60" t="s">
        <v>19</v>
      </c>
      <c r="P130" s="62" t="s">
        <v>1493</v>
      </c>
    </row>
    <row r="131" spans="1:16" ht="24" x14ac:dyDescent="0.2">
      <c r="A131" s="56">
        <v>126</v>
      </c>
      <c r="B131" s="57" t="s">
        <v>3</v>
      </c>
      <c r="C131" s="58" t="s">
        <v>9627</v>
      </c>
      <c r="D131" s="59" t="s">
        <v>1828</v>
      </c>
      <c r="E131" s="60" t="s">
        <v>11026</v>
      </c>
      <c r="F131" s="113">
        <v>43627</v>
      </c>
      <c r="G131" s="61">
        <v>16590000</v>
      </c>
      <c r="H131" s="60" t="s">
        <v>97</v>
      </c>
      <c r="I131" s="60" t="s">
        <v>9628</v>
      </c>
      <c r="J131" s="60">
        <v>37684</v>
      </c>
      <c r="K131" s="60">
        <v>533</v>
      </c>
      <c r="L131" s="60">
        <v>148</v>
      </c>
      <c r="M131" s="60">
        <v>527</v>
      </c>
      <c r="N131" s="60" t="s">
        <v>99</v>
      </c>
      <c r="O131" s="60" t="s">
        <v>19</v>
      </c>
      <c r="P131" s="62" t="s">
        <v>1493</v>
      </c>
    </row>
    <row r="132" spans="1:16" ht="24" x14ac:dyDescent="0.2">
      <c r="A132" s="56">
        <v>127</v>
      </c>
      <c r="B132" s="57" t="s">
        <v>3</v>
      </c>
      <c r="C132" s="58" t="s">
        <v>10582</v>
      </c>
      <c r="D132" s="59" t="s">
        <v>1600</v>
      </c>
      <c r="E132" s="60" t="s">
        <v>11026</v>
      </c>
      <c r="F132" s="113">
        <v>43633</v>
      </c>
      <c r="G132" s="61">
        <v>15405000</v>
      </c>
      <c r="H132" s="60" t="s">
        <v>97</v>
      </c>
      <c r="I132" s="60" t="s">
        <v>4515</v>
      </c>
      <c r="J132" s="60">
        <v>37797</v>
      </c>
      <c r="K132" s="60">
        <v>553</v>
      </c>
      <c r="L132" s="60">
        <v>149</v>
      </c>
      <c r="M132" s="60">
        <v>531</v>
      </c>
      <c r="N132" s="60" t="s">
        <v>99</v>
      </c>
      <c r="O132" s="60" t="s">
        <v>19</v>
      </c>
      <c r="P132" s="62" t="s">
        <v>1493</v>
      </c>
    </row>
    <row r="133" spans="1:16" ht="24" x14ac:dyDescent="0.2">
      <c r="A133" s="56">
        <v>128</v>
      </c>
      <c r="B133" s="57" t="s">
        <v>3</v>
      </c>
      <c r="C133" s="58" t="s">
        <v>10580</v>
      </c>
      <c r="D133" s="59" t="s">
        <v>1600</v>
      </c>
      <c r="E133" s="60" t="s">
        <v>11026</v>
      </c>
      <c r="F133" s="113">
        <v>43634</v>
      </c>
      <c r="G133" s="61">
        <v>15405000</v>
      </c>
      <c r="H133" s="60" t="s">
        <v>97</v>
      </c>
      <c r="I133" s="60" t="s">
        <v>10581</v>
      </c>
      <c r="J133" s="60">
        <v>37797</v>
      </c>
      <c r="K133" s="60">
        <v>552</v>
      </c>
      <c r="L133" s="60">
        <v>150</v>
      </c>
      <c r="M133" s="60">
        <v>533</v>
      </c>
      <c r="N133" s="60" t="s">
        <v>99</v>
      </c>
      <c r="O133" s="60" t="s">
        <v>19</v>
      </c>
      <c r="P133" s="62" t="s">
        <v>1493</v>
      </c>
    </row>
    <row r="134" spans="1:16" ht="24" x14ac:dyDescent="0.2">
      <c r="A134" s="56">
        <v>129</v>
      </c>
      <c r="B134" s="57" t="s">
        <v>3</v>
      </c>
      <c r="C134" s="58" t="s">
        <v>9629</v>
      </c>
      <c r="D134" s="59" t="s">
        <v>8828</v>
      </c>
      <c r="E134" s="60" t="s">
        <v>11026</v>
      </c>
      <c r="F134" s="113">
        <v>43634</v>
      </c>
      <c r="G134" s="61">
        <v>15089000</v>
      </c>
      <c r="H134" s="60" t="s">
        <v>97</v>
      </c>
      <c r="I134" s="60" t="s">
        <v>9630</v>
      </c>
      <c r="J134" s="60">
        <v>37797</v>
      </c>
      <c r="K134" s="60">
        <v>574</v>
      </c>
      <c r="L134" s="60">
        <v>151</v>
      </c>
      <c r="M134" s="60">
        <v>534</v>
      </c>
      <c r="N134" s="60" t="s">
        <v>99</v>
      </c>
      <c r="O134" s="60" t="s">
        <v>19</v>
      </c>
      <c r="P134" s="62" t="s">
        <v>1493</v>
      </c>
    </row>
    <row r="135" spans="1:16" ht="24" x14ac:dyDescent="0.2">
      <c r="A135" s="56">
        <v>130</v>
      </c>
      <c r="B135" s="57" t="s">
        <v>3</v>
      </c>
      <c r="C135" s="58" t="s">
        <v>10568</v>
      </c>
      <c r="D135" s="59" t="s">
        <v>7526</v>
      </c>
      <c r="E135" s="60" t="s">
        <v>11026</v>
      </c>
      <c r="F135" s="113">
        <v>43642</v>
      </c>
      <c r="G135" s="61">
        <v>9960000</v>
      </c>
      <c r="H135" s="60" t="s">
        <v>97</v>
      </c>
      <c r="I135" s="60" t="s">
        <v>10569</v>
      </c>
      <c r="J135" s="60">
        <v>37967</v>
      </c>
      <c r="K135" s="60">
        <v>579</v>
      </c>
      <c r="L135" s="60">
        <v>153</v>
      </c>
      <c r="M135" s="60">
        <v>536</v>
      </c>
      <c r="N135" s="60" t="s">
        <v>99</v>
      </c>
      <c r="O135" s="60" t="s">
        <v>19</v>
      </c>
      <c r="P135" s="62" t="s">
        <v>1493</v>
      </c>
    </row>
    <row r="136" spans="1:16" ht="24" x14ac:dyDescent="0.2">
      <c r="A136" s="56">
        <v>131</v>
      </c>
      <c r="B136" s="57" t="s">
        <v>3</v>
      </c>
      <c r="C136" s="58" t="s">
        <v>10570</v>
      </c>
      <c r="D136" s="59" t="s">
        <v>7526</v>
      </c>
      <c r="E136" s="60" t="s">
        <v>11026</v>
      </c>
      <c r="F136" s="113">
        <v>43642</v>
      </c>
      <c r="G136" s="61">
        <v>9960000</v>
      </c>
      <c r="H136" s="60" t="s">
        <v>97</v>
      </c>
      <c r="I136" s="60" t="s">
        <v>10571</v>
      </c>
      <c r="J136" s="60">
        <v>37967</v>
      </c>
      <c r="K136" s="60">
        <v>579</v>
      </c>
      <c r="L136" s="60">
        <v>156</v>
      </c>
      <c r="M136" s="60">
        <v>539</v>
      </c>
      <c r="N136" s="60" t="s">
        <v>99</v>
      </c>
      <c r="O136" s="60" t="s">
        <v>19</v>
      </c>
      <c r="P136" s="62" t="s">
        <v>1493</v>
      </c>
    </row>
    <row r="137" spans="1:16" ht="24" x14ac:dyDescent="0.2">
      <c r="A137" s="56">
        <v>132</v>
      </c>
      <c r="B137" s="57" t="s">
        <v>3</v>
      </c>
      <c r="C137" s="58" t="s">
        <v>10572</v>
      </c>
      <c r="D137" s="59" t="s">
        <v>7526</v>
      </c>
      <c r="E137" s="60" t="s">
        <v>11026</v>
      </c>
      <c r="F137" s="113">
        <v>43641</v>
      </c>
      <c r="G137" s="61">
        <v>9960000</v>
      </c>
      <c r="H137" s="60" t="s">
        <v>97</v>
      </c>
      <c r="I137" s="60" t="s">
        <v>10573</v>
      </c>
      <c r="J137" s="60">
        <v>37967</v>
      </c>
      <c r="K137" s="60">
        <v>579</v>
      </c>
      <c r="L137" s="60">
        <v>157</v>
      </c>
      <c r="M137" s="60">
        <v>538</v>
      </c>
      <c r="N137" s="60" t="s">
        <v>99</v>
      </c>
      <c r="O137" s="60" t="s">
        <v>19</v>
      </c>
      <c r="P137" s="62" t="s">
        <v>1493</v>
      </c>
    </row>
    <row r="138" spans="1:16" ht="24" x14ac:dyDescent="0.2">
      <c r="A138" s="56">
        <v>133</v>
      </c>
      <c r="B138" s="57" t="s">
        <v>3</v>
      </c>
      <c r="C138" s="58" t="s">
        <v>10574</v>
      </c>
      <c r="D138" s="59" t="s">
        <v>7526</v>
      </c>
      <c r="E138" s="60" t="s">
        <v>11026</v>
      </c>
      <c r="F138" s="113">
        <v>43641</v>
      </c>
      <c r="G138" s="61">
        <v>9960000</v>
      </c>
      <c r="H138" s="60" t="s">
        <v>97</v>
      </c>
      <c r="I138" s="60" t="s">
        <v>10575</v>
      </c>
      <c r="J138" s="60">
        <v>37967</v>
      </c>
      <c r="K138" s="60">
        <v>579</v>
      </c>
      <c r="L138" s="60">
        <v>158</v>
      </c>
      <c r="M138" s="60">
        <v>537</v>
      </c>
      <c r="N138" s="60" t="s">
        <v>99</v>
      </c>
      <c r="O138" s="60" t="s">
        <v>19</v>
      </c>
      <c r="P138" s="62" t="s">
        <v>1493</v>
      </c>
    </row>
    <row r="139" spans="1:16" ht="24" x14ac:dyDescent="0.2">
      <c r="A139" s="56">
        <v>134</v>
      </c>
      <c r="B139" s="57" t="s">
        <v>3</v>
      </c>
      <c r="C139" s="58" t="s">
        <v>10578</v>
      </c>
      <c r="D139" s="59" t="s">
        <v>7526</v>
      </c>
      <c r="E139" s="60" t="s">
        <v>11026</v>
      </c>
      <c r="F139" s="113">
        <v>43641</v>
      </c>
      <c r="G139" s="61">
        <v>9960000</v>
      </c>
      <c r="H139" s="60" t="s">
        <v>97</v>
      </c>
      <c r="I139" s="60" t="s">
        <v>10579</v>
      </c>
      <c r="J139" s="60">
        <v>37967</v>
      </c>
      <c r="K139" s="60">
        <v>579</v>
      </c>
      <c r="L139" s="60">
        <v>159</v>
      </c>
      <c r="M139" s="60">
        <v>547</v>
      </c>
      <c r="N139" s="60" t="s">
        <v>99</v>
      </c>
      <c r="O139" s="60" t="s">
        <v>19</v>
      </c>
      <c r="P139" s="62" t="s">
        <v>1493</v>
      </c>
    </row>
    <row r="140" spans="1:16" ht="24" x14ac:dyDescent="0.2">
      <c r="A140" s="56">
        <v>135</v>
      </c>
      <c r="B140" s="57" t="s">
        <v>3</v>
      </c>
      <c r="C140" s="58" t="s">
        <v>10557</v>
      </c>
      <c r="D140" s="59" t="s">
        <v>8828</v>
      </c>
      <c r="E140" s="60" t="s">
        <v>11026</v>
      </c>
      <c r="F140" s="113">
        <v>43686</v>
      </c>
      <c r="G140" s="61">
        <v>22775000</v>
      </c>
      <c r="H140" s="60" t="s">
        <v>97</v>
      </c>
      <c r="I140" s="60" t="s">
        <v>10558</v>
      </c>
      <c r="J140" s="60">
        <v>38146</v>
      </c>
      <c r="K140" s="60">
        <v>585</v>
      </c>
      <c r="L140" s="60">
        <v>160</v>
      </c>
      <c r="M140" s="60">
        <v>541</v>
      </c>
      <c r="N140" s="60" t="s">
        <v>99</v>
      </c>
      <c r="O140" s="60" t="s">
        <v>19</v>
      </c>
      <c r="P140" s="62" t="s">
        <v>1493</v>
      </c>
    </row>
    <row r="141" spans="1:16" ht="24" x14ac:dyDescent="0.2">
      <c r="A141" s="56">
        <v>136</v>
      </c>
      <c r="B141" s="57" t="s">
        <v>3</v>
      </c>
      <c r="C141" s="58" t="s">
        <v>10559</v>
      </c>
      <c r="D141" s="59" t="s">
        <v>470</v>
      </c>
      <c r="E141" s="60" t="s">
        <v>11026</v>
      </c>
      <c r="F141" s="113">
        <v>43642</v>
      </c>
      <c r="G141" s="61">
        <v>24900000</v>
      </c>
      <c r="H141" s="60" t="s">
        <v>97</v>
      </c>
      <c r="I141" s="60" t="s">
        <v>10560</v>
      </c>
      <c r="J141" s="60">
        <v>38139</v>
      </c>
      <c r="K141" s="60">
        <v>586</v>
      </c>
      <c r="L141" s="60">
        <v>161</v>
      </c>
      <c r="M141" s="60">
        <v>540</v>
      </c>
      <c r="N141" s="60" t="s">
        <v>99</v>
      </c>
      <c r="O141" s="60" t="s">
        <v>19</v>
      </c>
      <c r="P141" s="62" t="s">
        <v>1493</v>
      </c>
    </row>
    <row r="142" spans="1:16" ht="24" x14ac:dyDescent="0.2">
      <c r="A142" s="56">
        <v>137</v>
      </c>
      <c r="B142" s="57" t="s">
        <v>3</v>
      </c>
      <c r="C142" s="58" t="s">
        <v>10576</v>
      </c>
      <c r="D142" s="59" t="s">
        <v>470</v>
      </c>
      <c r="E142" s="60" t="s">
        <v>11026</v>
      </c>
      <c r="F142" s="113">
        <v>43642</v>
      </c>
      <c r="G142" s="61">
        <v>36000000</v>
      </c>
      <c r="H142" s="60" t="s">
        <v>97</v>
      </c>
      <c r="I142" s="60" t="s">
        <v>10577</v>
      </c>
      <c r="J142" s="60">
        <v>38085</v>
      </c>
      <c r="K142" s="60">
        <v>587</v>
      </c>
      <c r="L142" s="60">
        <v>162</v>
      </c>
      <c r="M142" s="60">
        <v>543</v>
      </c>
      <c r="N142" s="60" t="s">
        <v>99</v>
      </c>
      <c r="O142" s="60" t="s">
        <v>19</v>
      </c>
      <c r="P142" s="62" t="s">
        <v>1493</v>
      </c>
    </row>
    <row r="143" spans="1:16" ht="24" x14ac:dyDescent="0.2">
      <c r="A143" s="56">
        <v>138</v>
      </c>
      <c r="B143" s="57" t="s">
        <v>3</v>
      </c>
      <c r="C143" s="58" t="s">
        <v>10564</v>
      </c>
      <c r="D143" s="59" t="s">
        <v>7526</v>
      </c>
      <c r="E143" s="60" t="s">
        <v>11026</v>
      </c>
      <c r="F143" s="113">
        <v>43642</v>
      </c>
      <c r="G143" s="61">
        <v>9960000</v>
      </c>
      <c r="H143" s="60" t="s">
        <v>97</v>
      </c>
      <c r="I143" s="60" t="s">
        <v>10565</v>
      </c>
      <c r="J143" s="60">
        <v>37967</v>
      </c>
      <c r="K143" s="60">
        <v>579</v>
      </c>
      <c r="L143" s="60">
        <v>164</v>
      </c>
      <c r="M143" s="60">
        <v>544</v>
      </c>
      <c r="N143" s="60" t="s">
        <v>99</v>
      </c>
      <c r="O143" s="60" t="s">
        <v>19</v>
      </c>
      <c r="P143" s="62" t="s">
        <v>1493</v>
      </c>
    </row>
    <row r="144" spans="1:16" ht="24" x14ac:dyDescent="0.2">
      <c r="A144" s="56">
        <v>139</v>
      </c>
      <c r="B144" s="57" t="s">
        <v>3</v>
      </c>
      <c r="C144" s="58" t="s">
        <v>10566</v>
      </c>
      <c r="D144" s="59" t="s">
        <v>7526</v>
      </c>
      <c r="E144" s="60" t="s">
        <v>11026</v>
      </c>
      <c r="F144" s="113">
        <v>43642</v>
      </c>
      <c r="G144" s="61">
        <v>9960000</v>
      </c>
      <c r="H144" s="60" t="s">
        <v>97</v>
      </c>
      <c r="I144" s="60" t="s">
        <v>10567</v>
      </c>
      <c r="J144" s="60">
        <v>37967</v>
      </c>
      <c r="K144" s="60">
        <v>579</v>
      </c>
      <c r="L144" s="60">
        <v>166</v>
      </c>
      <c r="M144" s="60">
        <v>549</v>
      </c>
      <c r="N144" s="60" t="s">
        <v>99</v>
      </c>
      <c r="O144" s="60" t="s">
        <v>19</v>
      </c>
      <c r="P144" s="62" t="s">
        <v>1493</v>
      </c>
    </row>
    <row r="145" spans="1:16" ht="24" x14ac:dyDescent="0.2">
      <c r="A145" s="56">
        <v>140</v>
      </c>
      <c r="B145" s="57" t="s">
        <v>3</v>
      </c>
      <c r="C145" s="58" t="s">
        <v>11350</v>
      </c>
      <c r="D145" s="59" t="s">
        <v>7526</v>
      </c>
      <c r="E145" s="60" t="s">
        <v>11026</v>
      </c>
      <c r="F145" s="113">
        <v>43642</v>
      </c>
      <c r="G145" s="61">
        <v>22775000</v>
      </c>
      <c r="H145" s="60" t="s">
        <v>97</v>
      </c>
      <c r="I145" s="60" t="s">
        <v>2335</v>
      </c>
      <c r="J145" s="60">
        <v>38525</v>
      </c>
      <c r="K145" s="60">
        <v>608</v>
      </c>
      <c r="L145" s="60">
        <v>175</v>
      </c>
      <c r="M145" s="60">
        <v>561</v>
      </c>
      <c r="N145" s="60" t="s">
        <v>99</v>
      </c>
      <c r="O145" s="60" t="s">
        <v>19</v>
      </c>
      <c r="P145" s="62" t="s">
        <v>1493</v>
      </c>
    </row>
    <row r="146" spans="1:16" ht="24" x14ac:dyDescent="0.2">
      <c r="A146" s="56">
        <v>141</v>
      </c>
      <c r="B146" s="57" t="s">
        <v>3</v>
      </c>
      <c r="C146" s="58" t="s">
        <v>10554</v>
      </c>
      <c r="D146" s="59" t="s">
        <v>10555</v>
      </c>
      <c r="E146" s="60" t="s">
        <v>11026</v>
      </c>
      <c r="F146" s="113">
        <v>43690</v>
      </c>
      <c r="G146" s="61">
        <v>32195000</v>
      </c>
      <c r="H146" s="60" t="s">
        <v>97</v>
      </c>
      <c r="I146" s="60" t="s">
        <v>10556</v>
      </c>
      <c r="J146" s="60">
        <v>38538</v>
      </c>
      <c r="K146" s="60">
        <v>607</v>
      </c>
      <c r="L146" s="60">
        <v>176</v>
      </c>
      <c r="M146" s="60">
        <v>562</v>
      </c>
      <c r="N146" s="60" t="s">
        <v>99</v>
      </c>
      <c r="O146" s="60" t="s">
        <v>19</v>
      </c>
      <c r="P146" s="62" t="s">
        <v>1493</v>
      </c>
    </row>
    <row r="147" spans="1:16" ht="24" x14ac:dyDescent="0.2">
      <c r="A147" s="56">
        <v>142</v>
      </c>
      <c r="B147" s="57" t="s">
        <v>3</v>
      </c>
      <c r="C147" s="58" t="s">
        <v>10665</v>
      </c>
      <c r="D147" s="59" t="s">
        <v>114</v>
      </c>
      <c r="E147" s="60" t="s">
        <v>11027</v>
      </c>
      <c r="F147" s="113">
        <v>43699</v>
      </c>
      <c r="G147" s="61">
        <v>26200000</v>
      </c>
      <c r="H147" s="60" t="s">
        <v>97</v>
      </c>
      <c r="I147" s="60" t="s">
        <v>10249</v>
      </c>
      <c r="J147" s="60">
        <v>38588</v>
      </c>
      <c r="K147" s="60">
        <v>612</v>
      </c>
      <c r="L147" s="60">
        <v>179</v>
      </c>
      <c r="M147" s="60">
        <v>564</v>
      </c>
      <c r="N147" s="60" t="s">
        <v>99</v>
      </c>
      <c r="O147" s="60" t="s">
        <v>19</v>
      </c>
      <c r="P147" s="62" t="s">
        <v>1493</v>
      </c>
    </row>
    <row r="148" spans="1:16" ht="24" x14ac:dyDescent="0.2">
      <c r="A148" s="56">
        <v>143</v>
      </c>
      <c r="B148" s="57" t="s">
        <v>3</v>
      </c>
      <c r="C148" s="58" t="s">
        <v>11060</v>
      </c>
      <c r="D148" s="59" t="s">
        <v>114</v>
      </c>
      <c r="E148" s="60" t="s">
        <v>11027</v>
      </c>
      <c r="F148" s="113">
        <v>43707</v>
      </c>
      <c r="G148" s="61">
        <v>27965000</v>
      </c>
      <c r="H148" s="60" t="s">
        <v>97</v>
      </c>
      <c r="I148" s="60" t="s">
        <v>8766</v>
      </c>
      <c r="J148" s="60">
        <v>38538</v>
      </c>
      <c r="K148" s="60">
        <v>616</v>
      </c>
      <c r="L148" s="60">
        <v>180</v>
      </c>
      <c r="M148" s="60">
        <v>582</v>
      </c>
      <c r="N148" s="60" t="s">
        <v>99</v>
      </c>
      <c r="O148" s="60" t="s">
        <v>19</v>
      </c>
      <c r="P148" s="62" t="s">
        <v>1493</v>
      </c>
    </row>
    <row r="149" spans="1:16" ht="72" customHeight="1" x14ac:dyDescent="0.2">
      <c r="A149" s="56">
        <v>144</v>
      </c>
      <c r="B149" s="57" t="s">
        <v>3</v>
      </c>
      <c r="C149" s="64" t="s">
        <v>7537</v>
      </c>
      <c r="D149" s="123" t="s">
        <v>10630</v>
      </c>
      <c r="E149" s="45" t="s">
        <v>61</v>
      </c>
      <c r="F149" s="45" t="s">
        <v>7538</v>
      </c>
      <c r="G149" s="66">
        <v>74900000</v>
      </c>
      <c r="H149" s="45" t="s">
        <v>97</v>
      </c>
      <c r="I149" s="45" t="s">
        <v>11760</v>
      </c>
      <c r="J149" s="45">
        <v>37539</v>
      </c>
      <c r="K149" s="45">
        <v>439</v>
      </c>
      <c r="L149" s="45">
        <v>130</v>
      </c>
      <c r="M149" s="45">
        <v>500</v>
      </c>
      <c r="N149" s="45" t="s">
        <v>64</v>
      </c>
      <c r="O149" s="45" t="s">
        <v>11643</v>
      </c>
      <c r="P149" s="67" t="s">
        <v>1493</v>
      </c>
    </row>
    <row r="150" spans="1:16" ht="24" x14ac:dyDescent="0.2">
      <c r="A150" s="56">
        <v>145</v>
      </c>
      <c r="B150" s="57" t="s">
        <v>3</v>
      </c>
      <c r="C150" s="64" t="s">
        <v>8808</v>
      </c>
      <c r="D150" s="123" t="s">
        <v>8809</v>
      </c>
      <c r="E150" s="45" t="s">
        <v>94</v>
      </c>
      <c r="F150" s="45" t="s">
        <v>8810</v>
      </c>
      <c r="G150" s="66">
        <v>18302200</v>
      </c>
      <c r="H150" s="45" t="s">
        <v>97</v>
      </c>
      <c r="I150" s="45" t="s">
        <v>8945</v>
      </c>
      <c r="J150" s="45">
        <v>37436</v>
      </c>
      <c r="K150" s="45">
        <v>473</v>
      </c>
      <c r="L150" s="45">
        <v>134</v>
      </c>
      <c r="M150" s="45">
        <v>496</v>
      </c>
      <c r="N150" s="45" t="s">
        <v>99</v>
      </c>
      <c r="O150" s="45" t="s">
        <v>31</v>
      </c>
      <c r="P150" s="67" t="s">
        <v>1493</v>
      </c>
    </row>
    <row r="151" spans="1:16" ht="24" x14ac:dyDescent="0.2">
      <c r="A151" s="56">
        <v>146</v>
      </c>
      <c r="B151" s="57" t="s">
        <v>3</v>
      </c>
      <c r="C151" s="64" t="s">
        <v>8940</v>
      </c>
      <c r="D151" s="123" t="s">
        <v>8941</v>
      </c>
      <c r="E151" s="45" t="s">
        <v>94</v>
      </c>
      <c r="F151" s="45" t="s">
        <v>8942</v>
      </c>
      <c r="G151" s="66">
        <v>16821300</v>
      </c>
      <c r="H151" s="45" t="s">
        <v>97</v>
      </c>
      <c r="I151" s="45" t="s">
        <v>8943</v>
      </c>
      <c r="J151" s="45">
        <v>37567</v>
      </c>
      <c r="K151" s="45">
        <v>486</v>
      </c>
      <c r="L151" s="45">
        <v>137</v>
      </c>
      <c r="M151" s="45">
        <v>512</v>
      </c>
      <c r="N151" s="45" t="s">
        <v>99</v>
      </c>
      <c r="O151" s="45" t="s">
        <v>31</v>
      </c>
      <c r="P151" s="67" t="s">
        <v>1493</v>
      </c>
    </row>
    <row r="152" spans="1:16" ht="30" customHeight="1" x14ac:dyDescent="0.2">
      <c r="A152" s="56">
        <v>147</v>
      </c>
      <c r="B152" s="57" t="s">
        <v>3</v>
      </c>
      <c r="C152" s="64" t="s">
        <v>8821</v>
      </c>
      <c r="D152" s="123" t="s">
        <v>29</v>
      </c>
      <c r="E152" s="45" t="s">
        <v>61</v>
      </c>
      <c r="F152" s="45" t="s">
        <v>8822</v>
      </c>
      <c r="G152" s="66">
        <v>4727272727</v>
      </c>
      <c r="H152" s="45" t="s">
        <v>97</v>
      </c>
      <c r="I152" s="45" t="s">
        <v>9659</v>
      </c>
      <c r="J152" s="45">
        <v>37204</v>
      </c>
      <c r="K152" s="45">
        <v>466</v>
      </c>
      <c r="L152" s="45">
        <v>146</v>
      </c>
      <c r="M152" s="45">
        <v>532</v>
      </c>
      <c r="N152" s="45" t="s">
        <v>84</v>
      </c>
      <c r="O152" s="45" t="s">
        <v>29</v>
      </c>
      <c r="P152" s="67" t="s">
        <v>1493</v>
      </c>
    </row>
    <row r="153" spans="1:16" ht="41.25" customHeight="1" x14ac:dyDescent="0.2">
      <c r="A153" s="56">
        <v>148</v>
      </c>
      <c r="B153" s="57" t="s">
        <v>3</v>
      </c>
      <c r="C153" s="64" t="s">
        <v>10583</v>
      </c>
      <c r="D153" s="123" t="s">
        <v>10456</v>
      </c>
      <c r="E153" s="45" t="s">
        <v>11026</v>
      </c>
      <c r="F153" s="128">
        <v>43593</v>
      </c>
      <c r="G153" s="66">
        <v>425000000</v>
      </c>
      <c r="H153" s="45" t="s">
        <v>97</v>
      </c>
      <c r="I153" s="45" t="s">
        <v>10455</v>
      </c>
      <c r="J153" s="45">
        <v>37760</v>
      </c>
      <c r="K153" s="45">
        <v>507</v>
      </c>
      <c r="L153" s="45">
        <v>170</v>
      </c>
      <c r="M153" s="45">
        <v>552</v>
      </c>
      <c r="N153" s="45" t="s">
        <v>64</v>
      </c>
      <c r="O153" s="45" t="s">
        <v>52</v>
      </c>
      <c r="P153" s="67" t="s">
        <v>1493</v>
      </c>
    </row>
    <row r="154" spans="1:16" ht="36.75" customHeight="1" x14ac:dyDescent="0.2">
      <c r="A154" s="56">
        <v>149</v>
      </c>
      <c r="B154" s="57" t="s">
        <v>3</v>
      </c>
      <c r="C154" s="64" t="s">
        <v>9115</v>
      </c>
      <c r="D154" s="123" t="s">
        <v>9116</v>
      </c>
      <c r="E154" s="45" t="s">
        <v>61</v>
      </c>
      <c r="F154" s="45" t="s">
        <v>9117</v>
      </c>
      <c r="G154" s="66">
        <v>58047600</v>
      </c>
      <c r="H154" s="45" t="s">
        <v>97</v>
      </c>
      <c r="I154" s="45" t="s">
        <v>9660</v>
      </c>
      <c r="J154" s="45">
        <v>37501</v>
      </c>
      <c r="K154" s="45">
        <v>483</v>
      </c>
      <c r="L154" s="45">
        <v>152</v>
      </c>
      <c r="M154" s="45">
        <v>535</v>
      </c>
      <c r="N154" s="45" t="s">
        <v>64</v>
      </c>
      <c r="O154" s="45" t="s">
        <v>27</v>
      </c>
      <c r="P154" s="67" t="s">
        <v>1493</v>
      </c>
    </row>
    <row r="155" spans="1:16" ht="29.25" customHeight="1" x14ac:dyDescent="0.2">
      <c r="A155" s="56">
        <v>150</v>
      </c>
      <c r="B155" s="57" t="s">
        <v>3</v>
      </c>
      <c r="C155" s="64" t="s">
        <v>9234</v>
      </c>
      <c r="D155" s="123" t="s">
        <v>9370</v>
      </c>
      <c r="E155" s="45" t="s">
        <v>94</v>
      </c>
      <c r="F155" s="45" t="s">
        <v>9233</v>
      </c>
      <c r="G155" s="66">
        <v>472727273</v>
      </c>
      <c r="H155" s="45" t="s">
        <v>97</v>
      </c>
      <c r="I155" s="45" t="s">
        <v>9806</v>
      </c>
      <c r="J155" s="45">
        <v>37521</v>
      </c>
      <c r="K155" s="45">
        <v>506</v>
      </c>
      <c r="L155" s="45">
        <v>171</v>
      </c>
      <c r="M155" s="45">
        <v>553</v>
      </c>
      <c r="N155" s="45" t="s">
        <v>84</v>
      </c>
      <c r="O155" s="45" t="s">
        <v>11643</v>
      </c>
      <c r="P155" s="67" t="s">
        <v>1493</v>
      </c>
    </row>
    <row r="156" spans="1:16" ht="30.75" customHeight="1" x14ac:dyDescent="0.2">
      <c r="A156" s="56">
        <v>151</v>
      </c>
      <c r="B156" s="57" t="s">
        <v>3</v>
      </c>
      <c r="C156" s="64" t="s">
        <v>9114</v>
      </c>
      <c r="D156" s="123" t="s">
        <v>9804</v>
      </c>
      <c r="E156" s="45" t="s">
        <v>94</v>
      </c>
      <c r="F156" s="45" t="s">
        <v>11137</v>
      </c>
      <c r="G156" s="66">
        <v>111303019</v>
      </c>
      <c r="H156" s="45" t="s">
        <v>97</v>
      </c>
      <c r="I156" s="45" t="s">
        <v>9805</v>
      </c>
      <c r="J156" s="45">
        <v>37935</v>
      </c>
      <c r="K156" s="45">
        <v>511</v>
      </c>
      <c r="L156" s="45">
        <v>155</v>
      </c>
      <c r="M156" s="45">
        <v>542</v>
      </c>
      <c r="N156" s="45" t="s">
        <v>64</v>
      </c>
      <c r="O156" s="45" t="s">
        <v>27</v>
      </c>
      <c r="P156" s="67" t="s">
        <v>1493</v>
      </c>
    </row>
    <row r="157" spans="1:16" ht="50.25" customHeight="1" x14ac:dyDescent="0.2">
      <c r="A157" s="56">
        <v>152</v>
      </c>
      <c r="B157" s="57" t="s">
        <v>3</v>
      </c>
      <c r="C157" s="64" t="s">
        <v>10561</v>
      </c>
      <c r="D157" s="123" t="s">
        <v>10563</v>
      </c>
      <c r="E157" s="45" t="s">
        <v>11026</v>
      </c>
      <c r="F157" s="128">
        <v>43642</v>
      </c>
      <c r="G157" s="66">
        <v>11500000</v>
      </c>
      <c r="H157" s="45" t="s">
        <v>97</v>
      </c>
      <c r="I157" s="45" t="s">
        <v>10562</v>
      </c>
      <c r="J157" s="45">
        <v>38281</v>
      </c>
      <c r="K157" s="45">
        <v>588</v>
      </c>
      <c r="L157" s="45">
        <v>165</v>
      </c>
      <c r="M157" s="45">
        <v>546</v>
      </c>
      <c r="N157" s="45" t="s">
        <v>99</v>
      </c>
      <c r="O157" s="45" t="s">
        <v>33</v>
      </c>
      <c r="P157" s="67" t="s">
        <v>1493</v>
      </c>
    </row>
    <row r="158" spans="1:16" ht="37.5" customHeight="1" x14ac:dyDescent="0.2">
      <c r="A158" s="56">
        <v>153</v>
      </c>
      <c r="B158" s="57" t="s">
        <v>3</v>
      </c>
      <c r="C158" s="64" t="s">
        <v>10201</v>
      </c>
      <c r="D158" s="123" t="s">
        <v>10202</v>
      </c>
      <c r="E158" s="45" t="s">
        <v>10203</v>
      </c>
      <c r="F158" s="128">
        <v>43644</v>
      </c>
      <c r="G158" s="66">
        <v>157037300</v>
      </c>
      <c r="H158" s="45" t="s">
        <v>97</v>
      </c>
      <c r="I158" s="45" t="s">
        <v>10496</v>
      </c>
      <c r="J158" s="45">
        <v>38357</v>
      </c>
      <c r="K158" s="45">
        <v>582</v>
      </c>
      <c r="L158" s="45">
        <v>39032</v>
      </c>
      <c r="M158" s="45">
        <v>555</v>
      </c>
      <c r="N158" s="45" t="s">
        <v>64</v>
      </c>
      <c r="O158" s="45" t="s">
        <v>10463</v>
      </c>
      <c r="P158" s="67" t="s">
        <v>1493</v>
      </c>
    </row>
    <row r="159" spans="1:16" ht="35.25" customHeight="1" x14ac:dyDescent="0.2">
      <c r="A159" s="56">
        <v>154</v>
      </c>
      <c r="B159" s="57" t="s">
        <v>3</v>
      </c>
      <c r="C159" s="64" t="s">
        <v>9794</v>
      </c>
      <c r="D159" s="123" t="s">
        <v>9795</v>
      </c>
      <c r="E159" s="45" t="s">
        <v>94</v>
      </c>
      <c r="F159" s="45" t="s">
        <v>11138</v>
      </c>
      <c r="G159" s="66">
        <v>3580000</v>
      </c>
      <c r="H159" s="45" t="s">
        <v>97</v>
      </c>
      <c r="I159" s="45" t="s">
        <v>10553</v>
      </c>
      <c r="J159" s="45">
        <v>37937</v>
      </c>
      <c r="K159" s="45">
        <v>597</v>
      </c>
      <c r="L159" s="45">
        <v>174</v>
      </c>
      <c r="M159" s="45">
        <v>580</v>
      </c>
      <c r="N159" s="45" t="s">
        <v>64</v>
      </c>
      <c r="O159" s="45" t="s">
        <v>31</v>
      </c>
      <c r="P159" s="67" t="s">
        <v>1493</v>
      </c>
    </row>
    <row r="160" spans="1:16" ht="50.25" customHeight="1" x14ac:dyDescent="0.2">
      <c r="A160" s="56">
        <v>155</v>
      </c>
      <c r="B160" s="57" t="s">
        <v>3</v>
      </c>
      <c r="C160" s="64" t="s">
        <v>9799</v>
      </c>
      <c r="D160" s="123" t="s">
        <v>9800</v>
      </c>
      <c r="E160" s="45" t="s">
        <v>94</v>
      </c>
      <c r="F160" s="45" t="s">
        <v>11140</v>
      </c>
      <c r="G160" s="66">
        <v>7973000</v>
      </c>
      <c r="H160" s="45" t="s">
        <v>97</v>
      </c>
      <c r="I160" s="45" t="s">
        <v>9686</v>
      </c>
      <c r="J160" s="45">
        <v>37938</v>
      </c>
      <c r="K160" s="45">
        <v>595</v>
      </c>
      <c r="L160" s="45">
        <v>173</v>
      </c>
      <c r="M160" s="45">
        <v>579</v>
      </c>
      <c r="N160" s="45" t="s">
        <v>64</v>
      </c>
      <c r="O160" s="45" t="s">
        <v>31</v>
      </c>
      <c r="P160" s="67" t="s">
        <v>1493</v>
      </c>
    </row>
    <row r="161" spans="1:17" ht="66" customHeight="1" x14ac:dyDescent="0.2">
      <c r="A161" s="56">
        <v>156</v>
      </c>
      <c r="B161" s="57" t="s">
        <v>3</v>
      </c>
      <c r="C161" s="64" t="s">
        <v>9801</v>
      </c>
      <c r="D161" s="123" t="s">
        <v>9802</v>
      </c>
      <c r="E161" s="45" t="s">
        <v>94</v>
      </c>
      <c r="F161" s="45" t="s">
        <v>11139</v>
      </c>
      <c r="G161" s="66">
        <v>420031404</v>
      </c>
      <c r="H161" s="45" t="s">
        <v>97</v>
      </c>
      <c r="I161" s="45" t="s">
        <v>11348</v>
      </c>
      <c r="J161" s="45">
        <v>38390</v>
      </c>
      <c r="K161" s="45" t="s">
        <v>9803</v>
      </c>
      <c r="L161" s="45">
        <v>178</v>
      </c>
      <c r="M161" s="45" t="s">
        <v>11351</v>
      </c>
      <c r="N161" s="45" t="s">
        <v>64</v>
      </c>
      <c r="O161" s="45" t="s">
        <v>29</v>
      </c>
      <c r="P161" s="67" t="s">
        <v>1493</v>
      </c>
    </row>
    <row r="162" spans="1:17" ht="85.5" customHeight="1" x14ac:dyDescent="0.2">
      <c r="A162" s="56">
        <v>157</v>
      </c>
      <c r="B162" s="57" t="s">
        <v>3</v>
      </c>
      <c r="C162" s="64" t="s">
        <v>9013</v>
      </c>
      <c r="D162" s="123" t="s">
        <v>9014</v>
      </c>
      <c r="E162" s="45" t="s">
        <v>11026</v>
      </c>
      <c r="F162" s="128">
        <v>43580</v>
      </c>
      <c r="G162" s="66">
        <v>54000000</v>
      </c>
      <c r="H162" s="45" t="s">
        <v>97</v>
      </c>
      <c r="I162" s="45" t="s">
        <v>9015</v>
      </c>
      <c r="J162" s="68" t="s">
        <v>10462</v>
      </c>
      <c r="K162" s="45">
        <v>481</v>
      </c>
      <c r="L162" s="45">
        <v>131</v>
      </c>
      <c r="M162" s="45">
        <v>498</v>
      </c>
      <c r="N162" s="45" t="s">
        <v>64</v>
      </c>
      <c r="O162" s="45" t="s">
        <v>33</v>
      </c>
      <c r="P162" s="67" t="s">
        <v>1493</v>
      </c>
    </row>
    <row r="163" spans="1:17" ht="50.25" customHeight="1" x14ac:dyDescent="0.2">
      <c r="A163" s="56">
        <v>158</v>
      </c>
      <c r="B163" s="57" t="s">
        <v>3</v>
      </c>
      <c r="C163" s="64" t="s">
        <v>8704</v>
      </c>
      <c r="D163" s="123" t="s">
        <v>11354</v>
      </c>
      <c r="E163" s="45" t="s">
        <v>94</v>
      </c>
      <c r="F163" s="128">
        <v>43678</v>
      </c>
      <c r="G163" s="66">
        <v>1026000000</v>
      </c>
      <c r="H163" s="45" t="s">
        <v>97</v>
      </c>
      <c r="I163" s="45" t="s">
        <v>11352</v>
      </c>
      <c r="J163" s="68" t="s">
        <v>10462</v>
      </c>
      <c r="K163" s="45">
        <v>609</v>
      </c>
      <c r="L163" s="45" t="s">
        <v>11353</v>
      </c>
      <c r="M163" s="45">
        <v>571</v>
      </c>
      <c r="N163" s="45" t="s">
        <v>64</v>
      </c>
      <c r="O163" s="45" t="s">
        <v>33</v>
      </c>
      <c r="P163" s="67" t="s">
        <v>1493</v>
      </c>
    </row>
    <row r="164" spans="1:17" ht="89.25" customHeight="1" x14ac:dyDescent="0.2">
      <c r="A164" s="56">
        <v>159</v>
      </c>
      <c r="B164" s="57" t="s">
        <v>3</v>
      </c>
      <c r="C164" s="64" t="s">
        <v>11061</v>
      </c>
      <c r="D164" s="123" t="s">
        <v>11062</v>
      </c>
      <c r="E164" s="45" t="s">
        <v>11026</v>
      </c>
      <c r="F164" s="128">
        <v>43644</v>
      </c>
      <c r="G164" s="66">
        <v>6000000000</v>
      </c>
      <c r="H164" s="45" t="s">
        <v>97</v>
      </c>
      <c r="I164" s="45" t="s">
        <v>11349</v>
      </c>
      <c r="J164" s="68" t="s">
        <v>10462</v>
      </c>
      <c r="K164" s="45">
        <v>501</v>
      </c>
      <c r="L164" s="45">
        <v>167</v>
      </c>
      <c r="M164" s="45">
        <v>550</v>
      </c>
      <c r="N164" s="45" t="s">
        <v>84</v>
      </c>
      <c r="O164" s="45" t="s">
        <v>52</v>
      </c>
      <c r="P164" s="67" t="s">
        <v>1493</v>
      </c>
    </row>
    <row r="165" spans="1:17" ht="41.25" customHeight="1" x14ac:dyDescent="0.2">
      <c r="A165" s="56">
        <v>160</v>
      </c>
      <c r="B165" s="57" t="s">
        <v>3</v>
      </c>
      <c r="C165" s="64" t="s">
        <v>10550</v>
      </c>
      <c r="D165" s="65" t="s">
        <v>10551</v>
      </c>
      <c r="E165" s="45" t="s">
        <v>61</v>
      </c>
      <c r="F165" s="45" t="s">
        <v>10552</v>
      </c>
      <c r="G165" s="66">
        <v>36450000</v>
      </c>
      <c r="H165" s="45" t="s">
        <v>97</v>
      </c>
      <c r="I165" s="45" t="s">
        <v>9693</v>
      </c>
      <c r="J165" s="45">
        <v>38539</v>
      </c>
      <c r="K165" s="45">
        <v>596</v>
      </c>
      <c r="L165" s="45">
        <v>183</v>
      </c>
      <c r="M165" s="45">
        <v>619</v>
      </c>
      <c r="N165" s="45" t="s">
        <v>64</v>
      </c>
      <c r="O165" s="45" t="s">
        <v>11643</v>
      </c>
      <c r="P165" s="67" t="s">
        <v>100</v>
      </c>
    </row>
    <row r="166" spans="1:17" ht="50.25" customHeight="1" x14ac:dyDescent="0.2">
      <c r="A166" s="56">
        <v>161</v>
      </c>
      <c r="B166" s="57" t="s">
        <v>3</v>
      </c>
      <c r="C166" s="64" t="s">
        <v>9796</v>
      </c>
      <c r="D166" s="123" t="s">
        <v>9797</v>
      </c>
      <c r="E166" s="45" t="s">
        <v>9798</v>
      </c>
      <c r="F166" s="45" t="s">
        <v>11141</v>
      </c>
      <c r="G166" s="66">
        <v>782225117</v>
      </c>
      <c r="H166" s="45" t="s">
        <v>97</v>
      </c>
      <c r="I166" s="45" t="s">
        <v>11680</v>
      </c>
      <c r="J166" s="68" t="s">
        <v>10462</v>
      </c>
      <c r="K166" s="45">
        <v>510</v>
      </c>
      <c r="L166" s="69" t="s">
        <v>8944</v>
      </c>
      <c r="M166" s="69" t="s">
        <v>98</v>
      </c>
      <c r="N166" s="45" t="s">
        <v>64</v>
      </c>
      <c r="O166" s="45" t="s">
        <v>29</v>
      </c>
      <c r="P166" s="67" t="s">
        <v>100</v>
      </c>
    </row>
    <row r="167" spans="1:17" ht="41.25" customHeight="1" x14ac:dyDescent="0.2">
      <c r="A167" s="56">
        <v>162</v>
      </c>
      <c r="B167" s="57" t="s">
        <v>3</v>
      </c>
      <c r="C167" s="64" t="s">
        <v>11623</v>
      </c>
      <c r="D167" s="65" t="s">
        <v>11624</v>
      </c>
      <c r="E167" s="45" t="s">
        <v>61</v>
      </c>
      <c r="F167" s="45" t="s">
        <v>11625</v>
      </c>
      <c r="G167" s="66">
        <v>98401217</v>
      </c>
      <c r="H167" s="45" t="s">
        <v>72</v>
      </c>
      <c r="I167" s="69"/>
      <c r="J167" s="68" t="s">
        <v>8944</v>
      </c>
      <c r="K167" s="45">
        <v>613</v>
      </c>
      <c r="L167" s="69" t="s">
        <v>63</v>
      </c>
      <c r="M167" s="69" t="s">
        <v>63</v>
      </c>
      <c r="N167" s="45" t="s">
        <v>64</v>
      </c>
      <c r="O167" s="45" t="s">
        <v>11643</v>
      </c>
      <c r="P167" s="70" t="s">
        <v>65</v>
      </c>
    </row>
    <row r="168" spans="1:17" ht="94.5" customHeight="1" x14ac:dyDescent="0.2">
      <c r="A168" s="56">
        <v>163</v>
      </c>
      <c r="B168" s="57" t="s">
        <v>3</v>
      </c>
      <c r="C168" s="64" t="s">
        <v>11820</v>
      </c>
      <c r="D168" s="123" t="s">
        <v>11821</v>
      </c>
      <c r="E168" s="45" t="s">
        <v>61</v>
      </c>
      <c r="F168" s="45" t="s">
        <v>11822</v>
      </c>
      <c r="G168" s="66">
        <v>2164079618</v>
      </c>
      <c r="H168" s="45" t="s">
        <v>72</v>
      </c>
      <c r="I168" s="69"/>
      <c r="J168" s="68" t="s">
        <v>8944</v>
      </c>
      <c r="K168" s="45">
        <v>628</v>
      </c>
      <c r="L168" s="69" t="s">
        <v>63</v>
      </c>
      <c r="M168" s="69" t="s">
        <v>63</v>
      </c>
      <c r="N168" s="45" t="s">
        <v>78</v>
      </c>
      <c r="O168" s="45" t="s">
        <v>29</v>
      </c>
      <c r="P168" s="70" t="s">
        <v>65</v>
      </c>
    </row>
    <row r="169" spans="1:17" ht="41.25" customHeight="1" thickBot="1" x14ac:dyDescent="0.25">
      <c r="A169" s="56">
        <v>164</v>
      </c>
      <c r="B169" s="57" t="s">
        <v>3</v>
      </c>
      <c r="C169" s="64" t="s">
        <v>11840</v>
      </c>
      <c r="D169" s="65" t="s">
        <v>11841</v>
      </c>
      <c r="E169" s="45" t="s">
        <v>61</v>
      </c>
      <c r="F169" s="45" t="s">
        <v>11842</v>
      </c>
      <c r="G169" s="66">
        <v>266699756</v>
      </c>
      <c r="H169" s="45" t="s">
        <v>72</v>
      </c>
      <c r="I169" s="69"/>
      <c r="J169" s="68" t="s">
        <v>8944</v>
      </c>
      <c r="K169" s="69" t="s">
        <v>8944</v>
      </c>
      <c r="L169" s="69" t="s">
        <v>63</v>
      </c>
      <c r="M169" s="69" t="s">
        <v>63</v>
      </c>
      <c r="N169" s="45" t="s">
        <v>64</v>
      </c>
      <c r="O169" s="45" t="s">
        <v>11643</v>
      </c>
      <c r="P169" s="70" t="s">
        <v>65</v>
      </c>
    </row>
    <row r="170" spans="1:17" s="72" customFormat="1" ht="24.75" customHeight="1" thickBot="1" x14ac:dyDescent="0.25">
      <c r="A170" s="173" t="s">
        <v>11763</v>
      </c>
      <c r="B170" s="174"/>
      <c r="C170" s="121">
        <v>164</v>
      </c>
      <c r="D170" s="169" t="s">
        <v>11764</v>
      </c>
      <c r="E170" s="170"/>
      <c r="F170" s="171"/>
      <c r="G170" s="71">
        <f>SUM(G6:G169)</f>
        <v>22389649248</v>
      </c>
      <c r="H170" s="138" t="s">
        <v>11765</v>
      </c>
      <c r="I170" s="144">
        <f>G170-O170</f>
        <v>16932351531</v>
      </c>
      <c r="J170" s="175"/>
      <c r="K170" s="177"/>
      <c r="L170" s="175" t="s">
        <v>11766</v>
      </c>
      <c r="M170" s="176"/>
      <c r="N170" s="177"/>
      <c r="O170" s="167">
        <v>5457297717</v>
      </c>
      <c r="P170" s="168"/>
      <c r="Q170" s="119"/>
    </row>
    <row r="171" spans="1:17" ht="29.25" customHeight="1" x14ac:dyDescent="0.2">
      <c r="A171" s="56">
        <v>1</v>
      </c>
      <c r="B171" s="57" t="s">
        <v>4</v>
      </c>
      <c r="C171" s="58" t="s">
        <v>124</v>
      </c>
      <c r="D171" s="59" t="s">
        <v>10628</v>
      </c>
      <c r="E171" s="60" t="s">
        <v>94</v>
      </c>
      <c r="F171" s="60" t="s">
        <v>375</v>
      </c>
      <c r="G171" s="61">
        <v>20034000</v>
      </c>
      <c r="H171" s="60" t="s">
        <v>97</v>
      </c>
      <c r="I171" s="60" t="s">
        <v>376</v>
      </c>
      <c r="J171" s="60">
        <v>35657</v>
      </c>
      <c r="K171" s="60">
        <v>189</v>
      </c>
      <c r="L171" s="60">
        <v>2</v>
      </c>
      <c r="M171" s="60">
        <v>170</v>
      </c>
      <c r="N171" s="60" t="s">
        <v>99</v>
      </c>
      <c r="O171" s="60" t="s">
        <v>19</v>
      </c>
      <c r="P171" s="62" t="s">
        <v>1493</v>
      </c>
    </row>
    <row r="172" spans="1:17" ht="29.25" customHeight="1" x14ac:dyDescent="0.2">
      <c r="A172" s="56">
        <v>2</v>
      </c>
      <c r="B172" s="57" t="s">
        <v>4</v>
      </c>
      <c r="C172" s="58" t="s">
        <v>129</v>
      </c>
      <c r="D172" s="59" t="s">
        <v>535</v>
      </c>
      <c r="E172" s="60" t="s">
        <v>94</v>
      </c>
      <c r="F172" s="60" t="s">
        <v>536</v>
      </c>
      <c r="G172" s="61">
        <v>72103500</v>
      </c>
      <c r="H172" s="60" t="s">
        <v>97</v>
      </c>
      <c r="I172" s="60" t="s">
        <v>699</v>
      </c>
      <c r="J172" s="60">
        <v>35646</v>
      </c>
      <c r="K172" s="60">
        <v>195</v>
      </c>
      <c r="L172" s="60">
        <v>3</v>
      </c>
      <c r="M172" s="60">
        <v>196</v>
      </c>
      <c r="N172" s="60" t="s">
        <v>99</v>
      </c>
      <c r="O172" s="60" t="s">
        <v>19</v>
      </c>
      <c r="P172" s="62" t="s">
        <v>1493</v>
      </c>
    </row>
    <row r="173" spans="1:17" ht="24" x14ac:dyDescent="0.2">
      <c r="A173" s="56">
        <v>3</v>
      </c>
      <c r="B173" s="57" t="s">
        <v>4</v>
      </c>
      <c r="C173" s="58" t="s">
        <v>955</v>
      </c>
      <c r="D173" s="59" t="s">
        <v>10614</v>
      </c>
      <c r="E173" s="60" t="s">
        <v>94</v>
      </c>
      <c r="F173" s="60" t="s">
        <v>956</v>
      </c>
      <c r="G173" s="63">
        <v>47250000</v>
      </c>
      <c r="H173" s="60" t="s">
        <v>97</v>
      </c>
      <c r="I173" s="60" t="s">
        <v>957</v>
      </c>
      <c r="J173" s="60">
        <v>35650</v>
      </c>
      <c r="K173" s="60">
        <v>196</v>
      </c>
      <c r="L173" s="60">
        <v>4</v>
      </c>
      <c r="M173" s="60">
        <v>197</v>
      </c>
      <c r="N173" s="60" t="s">
        <v>99</v>
      </c>
      <c r="O173" s="60" t="s">
        <v>19</v>
      </c>
      <c r="P173" s="62" t="s">
        <v>1493</v>
      </c>
    </row>
    <row r="174" spans="1:17" ht="24" x14ac:dyDescent="0.2">
      <c r="A174" s="56">
        <v>4</v>
      </c>
      <c r="B174" s="57" t="s">
        <v>4</v>
      </c>
      <c r="C174" s="58" t="s">
        <v>11356</v>
      </c>
      <c r="D174" s="59" t="s">
        <v>10614</v>
      </c>
      <c r="E174" s="60" t="s">
        <v>94</v>
      </c>
      <c r="F174" s="60" t="s">
        <v>946</v>
      </c>
      <c r="G174" s="63">
        <v>47250000</v>
      </c>
      <c r="H174" s="60" t="s">
        <v>97</v>
      </c>
      <c r="I174" s="60" t="s">
        <v>948</v>
      </c>
      <c r="J174" s="60">
        <v>35650</v>
      </c>
      <c r="K174" s="60">
        <v>197</v>
      </c>
      <c r="L174" s="60">
        <v>5</v>
      </c>
      <c r="M174" s="60">
        <v>198</v>
      </c>
      <c r="N174" s="60" t="s">
        <v>99</v>
      </c>
      <c r="O174" s="60" t="s">
        <v>19</v>
      </c>
      <c r="P174" s="62" t="s">
        <v>1493</v>
      </c>
    </row>
    <row r="175" spans="1:17" ht="24" x14ac:dyDescent="0.2">
      <c r="A175" s="56">
        <v>5</v>
      </c>
      <c r="B175" s="57" t="s">
        <v>4</v>
      </c>
      <c r="C175" s="58" t="s">
        <v>11357</v>
      </c>
      <c r="D175" s="59" t="s">
        <v>10615</v>
      </c>
      <c r="E175" s="60" t="s">
        <v>94</v>
      </c>
      <c r="F175" s="60" t="s">
        <v>905</v>
      </c>
      <c r="G175" s="63">
        <v>35059500</v>
      </c>
      <c r="H175" s="60" t="s">
        <v>97</v>
      </c>
      <c r="I175" s="60" t="s">
        <v>8926</v>
      </c>
      <c r="J175" s="60">
        <v>34955</v>
      </c>
      <c r="K175" s="60">
        <v>218</v>
      </c>
      <c r="L175" s="60">
        <v>6</v>
      </c>
      <c r="M175" s="60">
        <v>199</v>
      </c>
      <c r="N175" s="60" t="s">
        <v>99</v>
      </c>
      <c r="O175" s="60" t="s">
        <v>19</v>
      </c>
      <c r="P175" s="62" t="s">
        <v>1493</v>
      </c>
    </row>
    <row r="176" spans="1:17" ht="24" x14ac:dyDescent="0.2">
      <c r="A176" s="56">
        <v>6</v>
      </c>
      <c r="B176" s="57" t="s">
        <v>4</v>
      </c>
      <c r="C176" s="58" t="s">
        <v>1026</v>
      </c>
      <c r="D176" s="59" t="s">
        <v>10613</v>
      </c>
      <c r="E176" s="60" t="s">
        <v>94</v>
      </c>
      <c r="F176" s="60" t="s">
        <v>1027</v>
      </c>
      <c r="G176" s="63">
        <v>8904000</v>
      </c>
      <c r="H176" s="60" t="s">
        <v>97</v>
      </c>
      <c r="I176" s="60" t="s">
        <v>2205</v>
      </c>
      <c r="J176" s="60">
        <v>36232</v>
      </c>
      <c r="K176" s="60">
        <v>208</v>
      </c>
      <c r="L176" s="60">
        <v>7</v>
      </c>
      <c r="M176" s="60">
        <v>209</v>
      </c>
      <c r="N176" s="60" t="s">
        <v>99</v>
      </c>
      <c r="O176" s="60" t="s">
        <v>19</v>
      </c>
      <c r="P176" s="62" t="s">
        <v>1493</v>
      </c>
    </row>
    <row r="177" spans="1:16" ht="24" x14ac:dyDescent="0.2">
      <c r="A177" s="56">
        <v>7</v>
      </c>
      <c r="B177" s="57" t="s">
        <v>4</v>
      </c>
      <c r="C177" s="58" t="s">
        <v>11358</v>
      </c>
      <c r="D177" s="59" t="s">
        <v>11466</v>
      </c>
      <c r="E177" s="60" t="s">
        <v>94</v>
      </c>
      <c r="F177" s="60" t="s">
        <v>886</v>
      </c>
      <c r="G177" s="63">
        <v>21035700</v>
      </c>
      <c r="H177" s="60" t="s">
        <v>97</v>
      </c>
      <c r="I177" s="60" t="s">
        <v>1025</v>
      </c>
      <c r="J177" s="60">
        <v>35497</v>
      </c>
      <c r="K177" s="60">
        <v>216</v>
      </c>
      <c r="L177" s="60">
        <v>8</v>
      </c>
      <c r="M177" s="60">
        <v>200</v>
      </c>
      <c r="N177" s="60" t="s">
        <v>99</v>
      </c>
      <c r="O177" s="60" t="s">
        <v>19</v>
      </c>
      <c r="P177" s="62" t="s">
        <v>1493</v>
      </c>
    </row>
    <row r="178" spans="1:16" ht="24" x14ac:dyDescent="0.2">
      <c r="A178" s="56">
        <v>8</v>
      </c>
      <c r="B178" s="57" t="s">
        <v>4</v>
      </c>
      <c r="C178" s="58" t="s">
        <v>11359</v>
      </c>
      <c r="D178" s="59" t="s">
        <v>10614</v>
      </c>
      <c r="E178" s="60" t="s">
        <v>94</v>
      </c>
      <c r="F178" s="60" t="s">
        <v>899</v>
      </c>
      <c r="G178" s="63">
        <v>61425000</v>
      </c>
      <c r="H178" s="60" t="s">
        <v>97</v>
      </c>
      <c r="I178" s="60" t="s">
        <v>1028</v>
      </c>
      <c r="J178" s="60">
        <v>35702</v>
      </c>
      <c r="K178" s="60">
        <v>214</v>
      </c>
      <c r="L178" s="60">
        <v>9</v>
      </c>
      <c r="M178" s="60">
        <v>201</v>
      </c>
      <c r="N178" s="60" t="s">
        <v>99</v>
      </c>
      <c r="O178" s="60" t="s">
        <v>19</v>
      </c>
      <c r="P178" s="62" t="s">
        <v>1493</v>
      </c>
    </row>
    <row r="179" spans="1:16" ht="24" x14ac:dyDescent="0.2">
      <c r="A179" s="56">
        <v>9</v>
      </c>
      <c r="B179" s="57" t="s">
        <v>4</v>
      </c>
      <c r="C179" s="58" t="s">
        <v>11360</v>
      </c>
      <c r="D179" s="59" t="s">
        <v>10614</v>
      </c>
      <c r="E179" s="60" t="s">
        <v>94</v>
      </c>
      <c r="F179" s="60" t="s">
        <v>900</v>
      </c>
      <c r="G179" s="63">
        <v>61425000</v>
      </c>
      <c r="H179" s="60" t="s">
        <v>97</v>
      </c>
      <c r="I179" s="60" t="s">
        <v>1029</v>
      </c>
      <c r="J179" s="60">
        <v>35736</v>
      </c>
      <c r="K179" s="60">
        <v>213</v>
      </c>
      <c r="L179" s="60">
        <v>10</v>
      </c>
      <c r="M179" s="60">
        <v>202</v>
      </c>
      <c r="N179" s="60" t="s">
        <v>99</v>
      </c>
      <c r="O179" s="60" t="s">
        <v>19</v>
      </c>
      <c r="P179" s="62" t="s">
        <v>1493</v>
      </c>
    </row>
    <row r="180" spans="1:16" ht="24" x14ac:dyDescent="0.2">
      <c r="A180" s="56">
        <v>10</v>
      </c>
      <c r="B180" s="57" t="s">
        <v>4</v>
      </c>
      <c r="C180" s="58" t="s">
        <v>11361</v>
      </c>
      <c r="D180" s="59" t="s">
        <v>10614</v>
      </c>
      <c r="E180" s="60" t="s">
        <v>94</v>
      </c>
      <c r="F180" s="60" t="s">
        <v>895</v>
      </c>
      <c r="G180" s="63">
        <v>60102000</v>
      </c>
      <c r="H180" s="60" t="s">
        <v>97</v>
      </c>
      <c r="I180" s="60" t="s">
        <v>2206</v>
      </c>
      <c r="J180" s="60">
        <v>35636</v>
      </c>
      <c r="K180" s="60">
        <v>220</v>
      </c>
      <c r="L180" s="60">
        <v>11</v>
      </c>
      <c r="M180" s="60">
        <v>205</v>
      </c>
      <c r="N180" s="60" t="s">
        <v>99</v>
      </c>
      <c r="O180" s="60" t="s">
        <v>19</v>
      </c>
      <c r="P180" s="62" t="s">
        <v>1493</v>
      </c>
    </row>
    <row r="181" spans="1:16" ht="24" x14ac:dyDescent="0.2">
      <c r="A181" s="56">
        <v>11</v>
      </c>
      <c r="B181" s="57" t="s">
        <v>4</v>
      </c>
      <c r="C181" s="58" t="s">
        <v>2336</v>
      </c>
      <c r="D181" s="59" t="s">
        <v>10614</v>
      </c>
      <c r="E181" s="60" t="s">
        <v>94</v>
      </c>
      <c r="F181" s="60" t="s">
        <v>2337</v>
      </c>
      <c r="G181" s="63">
        <v>61425000</v>
      </c>
      <c r="H181" s="60" t="s">
        <v>97</v>
      </c>
      <c r="I181" s="60" t="s">
        <v>2338</v>
      </c>
      <c r="J181" s="60">
        <v>35391</v>
      </c>
      <c r="K181" s="60">
        <v>217</v>
      </c>
      <c r="L181" s="60">
        <v>12</v>
      </c>
      <c r="M181" s="60">
        <v>250</v>
      </c>
      <c r="N181" s="60" t="s">
        <v>99</v>
      </c>
      <c r="O181" s="60" t="s">
        <v>19</v>
      </c>
      <c r="P181" s="62" t="s">
        <v>1493</v>
      </c>
    </row>
    <row r="182" spans="1:16" ht="24" x14ac:dyDescent="0.2">
      <c r="A182" s="56">
        <v>12</v>
      </c>
      <c r="B182" s="57" t="s">
        <v>4</v>
      </c>
      <c r="C182" s="58" t="s">
        <v>1020</v>
      </c>
      <c r="D182" s="59" t="s">
        <v>10616</v>
      </c>
      <c r="E182" s="60" t="s">
        <v>94</v>
      </c>
      <c r="F182" s="60" t="s">
        <v>1021</v>
      </c>
      <c r="G182" s="63">
        <v>30051000</v>
      </c>
      <c r="H182" s="60" t="s">
        <v>97</v>
      </c>
      <c r="I182" s="60" t="s">
        <v>2207</v>
      </c>
      <c r="J182" s="60">
        <v>35693</v>
      </c>
      <c r="K182" s="60">
        <v>215</v>
      </c>
      <c r="L182" s="60">
        <v>13</v>
      </c>
      <c r="M182" s="60">
        <v>214</v>
      </c>
      <c r="N182" s="60" t="s">
        <v>99</v>
      </c>
      <c r="O182" s="60" t="s">
        <v>19</v>
      </c>
      <c r="P182" s="62" t="s">
        <v>1493</v>
      </c>
    </row>
    <row r="183" spans="1:16" ht="24" x14ac:dyDescent="0.2">
      <c r="A183" s="56">
        <v>13</v>
      </c>
      <c r="B183" s="57" t="s">
        <v>4</v>
      </c>
      <c r="C183" s="58" t="s">
        <v>11028</v>
      </c>
      <c r="D183" s="59" t="s">
        <v>10614</v>
      </c>
      <c r="E183" s="60" t="s">
        <v>94</v>
      </c>
      <c r="F183" s="60" t="s">
        <v>1019</v>
      </c>
      <c r="G183" s="63">
        <v>40669020</v>
      </c>
      <c r="H183" s="60" t="s">
        <v>97</v>
      </c>
      <c r="I183" s="60" t="s">
        <v>2208</v>
      </c>
      <c r="J183" s="60">
        <v>35391</v>
      </c>
      <c r="K183" s="60">
        <v>219</v>
      </c>
      <c r="L183" s="60">
        <v>14</v>
      </c>
      <c r="M183" s="60">
        <v>204</v>
      </c>
      <c r="N183" s="60" t="s">
        <v>99</v>
      </c>
      <c r="O183" s="60" t="s">
        <v>19</v>
      </c>
      <c r="P183" s="62" t="s">
        <v>1493</v>
      </c>
    </row>
    <row r="184" spans="1:16" ht="24" x14ac:dyDescent="0.2">
      <c r="A184" s="56">
        <v>14</v>
      </c>
      <c r="B184" s="57" t="s">
        <v>4</v>
      </c>
      <c r="C184" s="58" t="s">
        <v>1017</v>
      </c>
      <c r="D184" s="59" t="s">
        <v>10617</v>
      </c>
      <c r="E184" s="60" t="s">
        <v>94</v>
      </c>
      <c r="F184" s="60" t="s">
        <v>1018</v>
      </c>
      <c r="G184" s="63">
        <v>17808000</v>
      </c>
      <c r="H184" s="60" t="s">
        <v>97</v>
      </c>
      <c r="I184" s="60" t="s">
        <v>2209</v>
      </c>
      <c r="J184" s="60">
        <v>35740</v>
      </c>
      <c r="K184" s="60">
        <v>212</v>
      </c>
      <c r="L184" s="60">
        <v>15</v>
      </c>
      <c r="M184" s="60">
        <v>206</v>
      </c>
      <c r="N184" s="60" t="s">
        <v>99</v>
      </c>
      <c r="O184" s="60" t="s">
        <v>19</v>
      </c>
      <c r="P184" s="62" t="s">
        <v>1493</v>
      </c>
    </row>
    <row r="185" spans="1:16" ht="24" x14ac:dyDescent="0.2">
      <c r="A185" s="56">
        <v>15</v>
      </c>
      <c r="B185" s="57" t="s">
        <v>4</v>
      </c>
      <c r="C185" s="58" t="s">
        <v>1022</v>
      </c>
      <c r="D185" s="59" t="s">
        <v>10613</v>
      </c>
      <c r="E185" s="60" t="s">
        <v>94</v>
      </c>
      <c r="F185" s="60" t="s">
        <v>1023</v>
      </c>
      <c r="G185" s="63">
        <v>8904000</v>
      </c>
      <c r="H185" s="60" t="s">
        <v>97</v>
      </c>
      <c r="I185" s="60" t="s">
        <v>1024</v>
      </c>
      <c r="J185" s="60">
        <v>36232</v>
      </c>
      <c r="K185" s="60">
        <v>209</v>
      </c>
      <c r="L185" s="60">
        <v>16</v>
      </c>
      <c r="M185" s="60">
        <v>203</v>
      </c>
      <c r="N185" s="60" t="s">
        <v>99</v>
      </c>
      <c r="O185" s="60" t="s">
        <v>19</v>
      </c>
      <c r="P185" s="62" t="s">
        <v>1493</v>
      </c>
    </row>
    <row r="186" spans="1:16" ht="24" x14ac:dyDescent="0.2">
      <c r="A186" s="56">
        <v>16</v>
      </c>
      <c r="B186" s="57" t="s">
        <v>4</v>
      </c>
      <c r="C186" s="58" t="s">
        <v>2358</v>
      </c>
      <c r="D186" s="59" t="s">
        <v>10618</v>
      </c>
      <c r="E186" s="60" t="s">
        <v>94</v>
      </c>
      <c r="F186" s="60" t="s">
        <v>2359</v>
      </c>
      <c r="G186" s="63">
        <v>21035700</v>
      </c>
      <c r="H186" s="60" t="s">
        <v>97</v>
      </c>
      <c r="I186" s="60" t="s">
        <v>2360</v>
      </c>
      <c r="J186" s="60">
        <v>35605</v>
      </c>
      <c r="K186" s="60">
        <v>221</v>
      </c>
      <c r="L186" s="60">
        <v>17</v>
      </c>
      <c r="M186" s="60">
        <v>215</v>
      </c>
      <c r="N186" s="60" t="s">
        <v>99</v>
      </c>
      <c r="O186" s="60" t="s">
        <v>19</v>
      </c>
      <c r="P186" s="62" t="s">
        <v>1493</v>
      </c>
    </row>
    <row r="187" spans="1:16" ht="24" x14ac:dyDescent="0.2">
      <c r="A187" s="56">
        <v>17</v>
      </c>
      <c r="B187" s="57" t="s">
        <v>4</v>
      </c>
      <c r="C187" s="58" t="s">
        <v>2367</v>
      </c>
      <c r="D187" s="59" t="s">
        <v>470</v>
      </c>
      <c r="E187" s="60" t="s">
        <v>94</v>
      </c>
      <c r="F187" s="60" t="s">
        <v>2368</v>
      </c>
      <c r="G187" s="63">
        <v>61425000</v>
      </c>
      <c r="H187" s="60" t="s">
        <v>97</v>
      </c>
      <c r="I187" s="60" t="s">
        <v>2369</v>
      </c>
      <c r="J187" s="60">
        <v>35747</v>
      </c>
      <c r="K187" s="60">
        <v>211</v>
      </c>
      <c r="L187" s="60">
        <v>18</v>
      </c>
      <c r="M187" s="60">
        <v>207</v>
      </c>
      <c r="N187" s="60" t="s">
        <v>99</v>
      </c>
      <c r="O187" s="60" t="s">
        <v>19</v>
      </c>
      <c r="P187" s="62" t="s">
        <v>1493</v>
      </c>
    </row>
    <row r="188" spans="1:16" ht="24" x14ac:dyDescent="0.2">
      <c r="A188" s="56">
        <v>18</v>
      </c>
      <c r="B188" s="57" t="s">
        <v>4</v>
      </c>
      <c r="C188" s="58" t="s">
        <v>2364</v>
      </c>
      <c r="D188" s="59" t="s">
        <v>10612</v>
      </c>
      <c r="E188" s="60" t="s">
        <v>94</v>
      </c>
      <c r="F188" s="60" t="s">
        <v>2365</v>
      </c>
      <c r="G188" s="63">
        <v>8904000</v>
      </c>
      <c r="H188" s="60" t="s">
        <v>97</v>
      </c>
      <c r="I188" s="60" t="s">
        <v>2366</v>
      </c>
      <c r="J188" s="60">
        <v>36232</v>
      </c>
      <c r="K188" s="60">
        <v>207</v>
      </c>
      <c r="L188" s="60">
        <v>19</v>
      </c>
      <c r="M188" s="60">
        <v>211</v>
      </c>
      <c r="N188" s="60" t="s">
        <v>99</v>
      </c>
      <c r="O188" s="60" t="s">
        <v>19</v>
      </c>
      <c r="P188" s="62" t="s">
        <v>1493</v>
      </c>
    </row>
    <row r="189" spans="1:16" ht="24" x14ac:dyDescent="0.2">
      <c r="A189" s="56">
        <v>19</v>
      </c>
      <c r="B189" s="57" t="s">
        <v>4</v>
      </c>
      <c r="C189" s="58" t="s">
        <v>2361</v>
      </c>
      <c r="D189" s="59" t="s">
        <v>10613</v>
      </c>
      <c r="E189" s="60" t="s">
        <v>94</v>
      </c>
      <c r="F189" s="60" t="s">
        <v>2362</v>
      </c>
      <c r="G189" s="63">
        <v>8904000</v>
      </c>
      <c r="H189" s="60" t="s">
        <v>97</v>
      </c>
      <c r="I189" s="60" t="s">
        <v>2363</v>
      </c>
      <c r="J189" s="60">
        <v>36232</v>
      </c>
      <c r="K189" s="60">
        <v>205</v>
      </c>
      <c r="L189" s="60">
        <v>20</v>
      </c>
      <c r="M189" s="60">
        <v>220</v>
      </c>
      <c r="N189" s="60" t="s">
        <v>99</v>
      </c>
      <c r="O189" s="60" t="s">
        <v>19</v>
      </c>
      <c r="P189" s="62" t="s">
        <v>1493</v>
      </c>
    </row>
    <row r="190" spans="1:16" ht="24" x14ac:dyDescent="0.2">
      <c r="A190" s="56">
        <v>20</v>
      </c>
      <c r="B190" s="57" t="s">
        <v>4</v>
      </c>
      <c r="C190" s="58" t="s">
        <v>1338</v>
      </c>
      <c r="D190" s="59" t="s">
        <v>10614</v>
      </c>
      <c r="E190" s="60" t="s">
        <v>94</v>
      </c>
      <c r="F190" s="60" t="s">
        <v>1339</v>
      </c>
      <c r="G190" s="63">
        <v>47250000</v>
      </c>
      <c r="H190" s="60" t="s">
        <v>97</v>
      </c>
      <c r="I190" s="60" t="s">
        <v>1413</v>
      </c>
      <c r="J190" s="60">
        <v>35650</v>
      </c>
      <c r="K190" s="60">
        <v>198</v>
      </c>
      <c r="L190" s="60">
        <v>22</v>
      </c>
      <c r="M190" s="60">
        <v>208</v>
      </c>
      <c r="N190" s="60" t="s">
        <v>99</v>
      </c>
      <c r="O190" s="60" t="s">
        <v>19</v>
      </c>
      <c r="P190" s="62" t="s">
        <v>1493</v>
      </c>
    </row>
    <row r="191" spans="1:16" ht="24" x14ac:dyDescent="0.2">
      <c r="A191" s="56">
        <v>21</v>
      </c>
      <c r="B191" s="57" t="s">
        <v>4</v>
      </c>
      <c r="C191" s="58" t="s">
        <v>2355</v>
      </c>
      <c r="D191" s="59" t="s">
        <v>647</v>
      </c>
      <c r="E191" s="60" t="s">
        <v>94</v>
      </c>
      <c r="F191" s="60" t="s">
        <v>2356</v>
      </c>
      <c r="G191" s="63">
        <v>61425000</v>
      </c>
      <c r="H191" s="60" t="s">
        <v>97</v>
      </c>
      <c r="I191" s="60" t="s">
        <v>2357</v>
      </c>
      <c r="J191" s="60">
        <v>35747</v>
      </c>
      <c r="K191" s="60">
        <v>210</v>
      </c>
      <c r="L191" s="60">
        <v>23</v>
      </c>
      <c r="M191" s="60">
        <v>222</v>
      </c>
      <c r="N191" s="60" t="s">
        <v>99</v>
      </c>
      <c r="O191" s="60" t="s">
        <v>19</v>
      </c>
      <c r="P191" s="62" t="s">
        <v>1493</v>
      </c>
    </row>
    <row r="192" spans="1:16" ht="24" x14ac:dyDescent="0.2">
      <c r="A192" s="56">
        <v>22</v>
      </c>
      <c r="B192" s="57" t="s">
        <v>4</v>
      </c>
      <c r="C192" s="58" t="s">
        <v>1313</v>
      </c>
      <c r="D192" s="59" t="s">
        <v>10617</v>
      </c>
      <c r="E192" s="60" t="s">
        <v>94</v>
      </c>
      <c r="F192" s="60" t="s">
        <v>1314</v>
      </c>
      <c r="G192" s="63">
        <v>20034000</v>
      </c>
      <c r="H192" s="60" t="s">
        <v>97</v>
      </c>
      <c r="I192" s="60" t="s">
        <v>1404</v>
      </c>
      <c r="J192" s="60">
        <v>36318</v>
      </c>
      <c r="K192" s="60">
        <v>225</v>
      </c>
      <c r="L192" s="60">
        <v>24</v>
      </c>
      <c r="M192" s="60">
        <v>213</v>
      </c>
      <c r="N192" s="60" t="s">
        <v>99</v>
      </c>
      <c r="O192" s="60" t="s">
        <v>19</v>
      </c>
      <c r="P192" s="62" t="s">
        <v>1493</v>
      </c>
    </row>
    <row r="193" spans="1:16" ht="24" x14ac:dyDescent="0.2">
      <c r="A193" s="56">
        <v>23</v>
      </c>
      <c r="B193" s="57" t="s">
        <v>4</v>
      </c>
      <c r="C193" s="58" t="s">
        <v>2348</v>
      </c>
      <c r="D193" s="59" t="s">
        <v>10619</v>
      </c>
      <c r="E193" s="60" t="s">
        <v>94</v>
      </c>
      <c r="F193" s="60" t="s">
        <v>2349</v>
      </c>
      <c r="G193" s="63">
        <v>35059500</v>
      </c>
      <c r="H193" s="60" t="s">
        <v>97</v>
      </c>
      <c r="I193" s="60" t="s">
        <v>2350</v>
      </c>
      <c r="J193" s="60">
        <v>35653</v>
      </c>
      <c r="K193" s="60">
        <v>222</v>
      </c>
      <c r="L193" s="60">
        <v>25</v>
      </c>
      <c r="M193" s="60">
        <v>219</v>
      </c>
      <c r="N193" s="60" t="s">
        <v>99</v>
      </c>
      <c r="O193" s="60" t="s">
        <v>19</v>
      </c>
      <c r="P193" s="62" t="s">
        <v>1493</v>
      </c>
    </row>
    <row r="194" spans="1:16" ht="24" x14ac:dyDescent="0.2">
      <c r="A194" s="56">
        <v>24</v>
      </c>
      <c r="B194" s="57" t="s">
        <v>4</v>
      </c>
      <c r="C194" s="58" t="s">
        <v>1300</v>
      </c>
      <c r="D194" s="59" t="s">
        <v>10611</v>
      </c>
      <c r="E194" s="60" t="s">
        <v>94</v>
      </c>
      <c r="F194" s="60" t="s">
        <v>1301</v>
      </c>
      <c r="G194" s="63">
        <v>18639000</v>
      </c>
      <c r="H194" s="60" t="s">
        <v>97</v>
      </c>
      <c r="I194" s="60" t="s">
        <v>2210</v>
      </c>
      <c r="J194" s="60">
        <v>35516</v>
      </c>
      <c r="K194" s="60">
        <v>226</v>
      </c>
      <c r="L194" s="60">
        <v>26</v>
      </c>
      <c r="M194" s="60">
        <v>217</v>
      </c>
      <c r="N194" s="60" t="s">
        <v>99</v>
      </c>
      <c r="O194" s="60" t="s">
        <v>19</v>
      </c>
      <c r="P194" s="62" t="s">
        <v>1493</v>
      </c>
    </row>
    <row r="195" spans="1:16" ht="24" x14ac:dyDescent="0.2">
      <c r="A195" s="56">
        <v>25</v>
      </c>
      <c r="B195" s="57" t="s">
        <v>4</v>
      </c>
      <c r="C195" s="58" t="s">
        <v>1394</v>
      </c>
      <c r="D195" s="59" t="s">
        <v>10620</v>
      </c>
      <c r="E195" s="60" t="s">
        <v>94</v>
      </c>
      <c r="F195" s="60" t="s">
        <v>1395</v>
      </c>
      <c r="G195" s="63">
        <v>18900000</v>
      </c>
      <c r="H195" s="60" t="s">
        <v>97</v>
      </c>
      <c r="I195" s="60" t="s">
        <v>2354</v>
      </c>
      <c r="J195" s="60">
        <v>35532</v>
      </c>
      <c r="K195" s="60">
        <v>227</v>
      </c>
      <c r="L195" s="60">
        <v>27</v>
      </c>
      <c r="M195" s="60">
        <v>244</v>
      </c>
      <c r="N195" s="60" t="s">
        <v>99</v>
      </c>
      <c r="O195" s="60" t="s">
        <v>19</v>
      </c>
      <c r="P195" s="62" t="s">
        <v>1493</v>
      </c>
    </row>
    <row r="196" spans="1:16" ht="24" x14ac:dyDescent="0.2">
      <c r="A196" s="56">
        <v>26</v>
      </c>
      <c r="B196" s="57" t="s">
        <v>4</v>
      </c>
      <c r="C196" s="58" t="s">
        <v>1392</v>
      </c>
      <c r="D196" s="59" t="s">
        <v>10620</v>
      </c>
      <c r="E196" s="60" t="s">
        <v>94</v>
      </c>
      <c r="F196" s="60" t="s">
        <v>1393</v>
      </c>
      <c r="G196" s="63">
        <v>18900000</v>
      </c>
      <c r="H196" s="60" t="s">
        <v>97</v>
      </c>
      <c r="I196" s="60" t="s">
        <v>2353</v>
      </c>
      <c r="J196" s="60">
        <v>35532</v>
      </c>
      <c r="K196" s="60">
        <v>227</v>
      </c>
      <c r="L196" s="60">
        <v>28</v>
      </c>
      <c r="M196" s="60">
        <v>246</v>
      </c>
      <c r="N196" s="60" t="s">
        <v>99</v>
      </c>
      <c r="O196" s="60" t="s">
        <v>19</v>
      </c>
      <c r="P196" s="62" t="s">
        <v>1493</v>
      </c>
    </row>
    <row r="197" spans="1:16" ht="24" x14ac:dyDescent="0.2">
      <c r="A197" s="56">
        <v>27</v>
      </c>
      <c r="B197" s="57" t="s">
        <v>4</v>
      </c>
      <c r="C197" s="58" t="s">
        <v>2212</v>
      </c>
      <c r="D197" s="59" t="s">
        <v>10610</v>
      </c>
      <c r="E197" s="60" t="s">
        <v>94</v>
      </c>
      <c r="F197" s="60" t="s">
        <v>1391</v>
      </c>
      <c r="G197" s="63">
        <v>37800000</v>
      </c>
      <c r="H197" s="60" t="s">
        <v>97</v>
      </c>
      <c r="I197" s="60" t="s">
        <v>2213</v>
      </c>
      <c r="J197" s="60">
        <v>36223</v>
      </c>
      <c r="K197" s="60">
        <v>229</v>
      </c>
      <c r="L197" s="60">
        <v>29</v>
      </c>
      <c r="M197" s="60">
        <v>221</v>
      </c>
      <c r="N197" s="60" t="s">
        <v>99</v>
      </c>
      <c r="O197" s="60" t="s">
        <v>19</v>
      </c>
      <c r="P197" s="62" t="s">
        <v>1493</v>
      </c>
    </row>
    <row r="198" spans="1:16" ht="24" x14ac:dyDescent="0.2">
      <c r="A198" s="56">
        <v>28</v>
      </c>
      <c r="B198" s="57" t="s">
        <v>4</v>
      </c>
      <c r="C198" s="58" t="s">
        <v>2351</v>
      </c>
      <c r="D198" s="59" t="s">
        <v>10614</v>
      </c>
      <c r="E198" s="60" t="s">
        <v>94</v>
      </c>
      <c r="F198" s="60" t="s">
        <v>1391</v>
      </c>
      <c r="G198" s="63">
        <v>37800000</v>
      </c>
      <c r="H198" s="60" t="s">
        <v>97</v>
      </c>
      <c r="I198" s="60" t="s">
        <v>2352</v>
      </c>
      <c r="J198" s="60">
        <v>36223</v>
      </c>
      <c r="K198" s="60">
        <v>229</v>
      </c>
      <c r="L198" s="60">
        <v>30</v>
      </c>
      <c r="M198" s="60">
        <v>239</v>
      </c>
      <c r="N198" s="60" t="s">
        <v>99</v>
      </c>
      <c r="O198" s="60" t="s">
        <v>19</v>
      </c>
      <c r="P198" s="62" t="s">
        <v>1493</v>
      </c>
    </row>
    <row r="199" spans="1:16" ht="24" x14ac:dyDescent="0.2">
      <c r="A199" s="56">
        <v>29</v>
      </c>
      <c r="B199" s="57" t="s">
        <v>4</v>
      </c>
      <c r="C199" s="58" t="s">
        <v>2211</v>
      </c>
      <c r="D199" s="59" t="s">
        <v>10610</v>
      </c>
      <c r="E199" s="60" t="s">
        <v>94</v>
      </c>
      <c r="F199" s="60" t="s">
        <v>1391</v>
      </c>
      <c r="G199" s="63">
        <v>37800000</v>
      </c>
      <c r="H199" s="60" t="s">
        <v>97</v>
      </c>
      <c r="I199" s="60" t="s">
        <v>2214</v>
      </c>
      <c r="J199" s="60">
        <v>36223</v>
      </c>
      <c r="K199" s="60">
        <v>229</v>
      </c>
      <c r="L199" s="60">
        <v>31</v>
      </c>
      <c r="M199" s="60">
        <v>224</v>
      </c>
      <c r="N199" s="60" t="s">
        <v>99</v>
      </c>
      <c r="O199" s="60" t="s">
        <v>19</v>
      </c>
      <c r="P199" s="62" t="s">
        <v>1493</v>
      </c>
    </row>
    <row r="200" spans="1:16" ht="24" x14ac:dyDescent="0.2">
      <c r="A200" s="56">
        <v>30</v>
      </c>
      <c r="B200" s="57" t="s">
        <v>4</v>
      </c>
      <c r="C200" s="58" t="s">
        <v>2345</v>
      </c>
      <c r="D200" s="59" t="s">
        <v>10614</v>
      </c>
      <c r="E200" s="60" t="s">
        <v>94</v>
      </c>
      <c r="F200" s="60" t="s">
        <v>2346</v>
      </c>
      <c r="G200" s="63">
        <v>40995000</v>
      </c>
      <c r="H200" s="60" t="s">
        <v>97</v>
      </c>
      <c r="I200" s="60" t="s">
        <v>2347</v>
      </c>
      <c r="J200" s="60">
        <v>35769</v>
      </c>
      <c r="K200" s="60">
        <v>230</v>
      </c>
      <c r="L200" s="60">
        <v>32</v>
      </c>
      <c r="M200" s="60">
        <v>223</v>
      </c>
      <c r="N200" s="60" t="s">
        <v>99</v>
      </c>
      <c r="O200" s="60" t="s">
        <v>19</v>
      </c>
      <c r="P200" s="62" t="s">
        <v>1493</v>
      </c>
    </row>
    <row r="201" spans="1:16" ht="24" x14ac:dyDescent="0.2">
      <c r="A201" s="56">
        <v>31</v>
      </c>
      <c r="B201" s="57" t="s">
        <v>4</v>
      </c>
      <c r="C201" s="58" t="s">
        <v>2342</v>
      </c>
      <c r="D201" s="59" t="s">
        <v>10621</v>
      </c>
      <c r="E201" s="60" t="s">
        <v>94</v>
      </c>
      <c r="F201" s="60" t="s">
        <v>2343</v>
      </c>
      <c r="G201" s="63">
        <v>26091000</v>
      </c>
      <c r="H201" s="60" t="s">
        <v>97</v>
      </c>
      <c r="I201" s="60" t="s">
        <v>2344</v>
      </c>
      <c r="J201" s="60">
        <v>35767</v>
      </c>
      <c r="K201" s="60">
        <v>231</v>
      </c>
      <c r="L201" s="60">
        <v>33</v>
      </c>
      <c r="M201" s="60">
        <v>225</v>
      </c>
      <c r="N201" s="60" t="s">
        <v>99</v>
      </c>
      <c r="O201" s="60" t="s">
        <v>19</v>
      </c>
      <c r="P201" s="62" t="s">
        <v>1493</v>
      </c>
    </row>
    <row r="202" spans="1:16" ht="24" x14ac:dyDescent="0.2">
      <c r="A202" s="56">
        <v>32</v>
      </c>
      <c r="B202" s="57" t="s">
        <v>4</v>
      </c>
      <c r="C202" s="58" t="s">
        <v>2339</v>
      </c>
      <c r="D202" s="59" t="s">
        <v>10611</v>
      </c>
      <c r="E202" s="60" t="s">
        <v>94</v>
      </c>
      <c r="F202" s="60" t="s">
        <v>2340</v>
      </c>
      <c r="G202" s="63">
        <v>18639000</v>
      </c>
      <c r="H202" s="60" t="s">
        <v>97</v>
      </c>
      <c r="I202" s="60" t="s">
        <v>2341</v>
      </c>
      <c r="J202" s="60">
        <v>35610</v>
      </c>
      <c r="K202" s="60">
        <v>228</v>
      </c>
      <c r="L202" s="60">
        <v>34</v>
      </c>
      <c r="M202" s="60">
        <v>237</v>
      </c>
      <c r="N202" s="60" t="s">
        <v>99</v>
      </c>
      <c r="O202" s="60" t="s">
        <v>19</v>
      </c>
      <c r="P202" s="62" t="s">
        <v>1493</v>
      </c>
    </row>
    <row r="203" spans="1:16" ht="24" x14ac:dyDescent="0.2">
      <c r="A203" s="56">
        <v>33</v>
      </c>
      <c r="B203" s="57" t="s">
        <v>4</v>
      </c>
      <c r="C203" s="58" t="s">
        <v>9029</v>
      </c>
      <c r="D203" s="59" t="s">
        <v>10612</v>
      </c>
      <c r="E203" s="60" t="s">
        <v>94</v>
      </c>
      <c r="F203" s="60" t="s">
        <v>9030</v>
      </c>
      <c r="G203" s="63">
        <v>8904000</v>
      </c>
      <c r="H203" s="60" t="s">
        <v>97</v>
      </c>
      <c r="I203" s="60" t="s">
        <v>9031</v>
      </c>
      <c r="J203" s="60">
        <v>36232</v>
      </c>
      <c r="K203" s="60">
        <v>206</v>
      </c>
      <c r="L203" s="60">
        <v>35</v>
      </c>
      <c r="M203" s="60">
        <v>218</v>
      </c>
      <c r="N203" s="60" t="s">
        <v>99</v>
      </c>
      <c r="O203" s="60" t="s">
        <v>19</v>
      </c>
      <c r="P203" s="62" t="s">
        <v>1493</v>
      </c>
    </row>
    <row r="204" spans="1:16" ht="24" x14ac:dyDescent="0.2">
      <c r="A204" s="56">
        <v>34</v>
      </c>
      <c r="B204" s="57" t="s">
        <v>4</v>
      </c>
      <c r="C204" s="58" t="s">
        <v>2308</v>
      </c>
      <c r="D204" s="59" t="s">
        <v>10610</v>
      </c>
      <c r="E204" s="60" t="s">
        <v>94</v>
      </c>
      <c r="F204" s="60" t="s">
        <v>2309</v>
      </c>
      <c r="G204" s="63">
        <v>42000000</v>
      </c>
      <c r="H204" s="73" t="s">
        <v>97</v>
      </c>
      <c r="I204" s="60" t="s">
        <v>7607</v>
      </c>
      <c r="J204" s="73">
        <v>35807</v>
      </c>
      <c r="K204" s="73">
        <v>232</v>
      </c>
      <c r="L204" s="73">
        <v>36</v>
      </c>
      <c r="M204" s="60">
        <v>266</v>
      </c>
      <c r="N204" s="60" t="s">
        <v>99</v>
      </c>
      <c r="O204" s="60" t="s">
        <v>19</v>
      </c>
      <c r="P204" s="62" t="s">
        <v>1493</v>
      </c>
    </row>
    <row r="205" spans="1:16" ht="24" x14ac:dyDescent="0.2">
      <c r="A205" s="56">
        <v>35</v>
      </c>
      <c r="B205" s="57" t="s">
        <v>4</v>
      </c>
      <c r="C205" s="58" t="s">
        <v>2330</v>
      </c>
      <c r="D205" s="59" t="s">
        <v>10622</v>
      </c>
      <c r="E205" s="60" t="s">
        <v>94</v>
      </c>
      <c r="F205" s="60" t="s">
        <v>2331</v>
      </c>
      <c r="G205" s="63">
        <v>43064000</v>
      </c>
      <c r="H205" s="60" t="s">
        <v>97</v>
      </c>
      <c r="I205" s="60" t="s">
        <v>2332</v>
      </c>
      <c r="J205" s="60">
        <v>35735</v>
      </c>
      <c r="K205" s="60">
        <v>233</v>
      </c>
      <c r="L205" s="60">
        <v>37</v>
      </c>
      <c r="M205" s="60">
        <v>242</v>
      </c>
      <c r="N205" s="60" t="s">
        <v>99</v>
      </c>
      <c r="O205" s="60" t="s">
        <v>19</v>
      </c>
      <c r="P205" s="62" t="s">
        <v>1493</v>
      </c>
    </row>
    <row r="206" spans="1:16" ht="24" x14ac:dyDescent="0.2">
      <c r="A206" s="56">
        <v>36</v>
      </c>
      <c r="B206" s="57" t="s">
        <v>4</v>
      </c>
      <c r="C206" s="58" t="s">
        <v>2327</v>
      </c>
      <c r="D206" s="59" t="s">
        <v>10623</v>
      </c>
      <c r="E206" s="60" t="s">
        <v>94</v>
      </c>
      <c r="F206" s="60" t="s">
        <v>2328</v>
      </c>
      <c r="G206" s="63">
        <v>43064000</v>
      </c>
      <c r="H206" s="60" t="s">
        <v>97</v>
      </c>
      <c r="I206" s="60" t="s">
        <v>2329</v>
      </c>
      <c r="J206" s="60">
        <v>35735</v>
      </c>
      <c r="K206" s="60">
        <v>233</v>
      </c>
      <c r="L206" s="60">
        <v>38</v>
      </c>
      <c r="M206" s="60">
        <v>247</v>
      </c>
      <c r="N206" s="60" t="s">
        <v>99</v>
      </c>
      <c r="O206" s="60" t="s">
        <v>19</v>
      </c>
      <c r="P206" s="62" t="s">
        <v>1493</v>
      </c>
    </row>
    <row r="207" spans="1:16" ht="24" x14ac:dyDescent="0.2">
      <c r="A207" s="56">
        <v>37</v>
      </c>
      <c r="B207" s="57" t="s">
        <v>4</v>
      </c>
      <c r="C207" s="58" t="s">
        <v>2305</v>
      </c>
      <c r="D207" s="59" t="s">
        <v>10624</v>
      </c>
      <c r="E207" s="60" t="s">
        <v>94</v>
      </c>
      <c r="F207" s="60" t="s">
        <v>2306</v>
      </c>
      <c r="G207" s="63">
        <v>33200000</v>
      </c>
      <c r="H207" s="60" t="s">
        <v>97</v>
      </c>
      <c r="I207" s="60" t="s">
        <v>2307</v>
      </c>
      <c r="J207" s="60">
        <v>35526</v>
      </c>
      <c r="K207" s="60">
        <v>223</v>
      </c>
      <c r="L207" s="60">
        <v>39</v>
      </c>
      <c r="M207" s="60">
        <v>251</v>
      </c>
      <c r="N207" s="60" t="s">
        <v>99</v>
      </c>
      <c r="O207" s="60" t="s">
        <v>19</v>
      </c>
      <c r="P207" s="62" t="s">
        <v>1493</v>
      </c>
    </row>
    <row r="208" spans="1:16" ht="24" x14ac:dyDescent="0.2">
      <c r="A208" s="56">
        <v>38</v>
      </c>
      <c r="B208" s="57" t="s">
        <v>4</v>
      </c>
      <c r="C208" s="58" t="s">
        <v>2322</v>
      </c>
      <c r="D208" s="59" t="s">
        <v>10617</v>
      </c>
      <c r="E208" s="60" t="s">
        <v>94</v>
      </c>
      <c r="F208" s="60" t="s">
        <v>2323</v>
      </c>
      <c r="G208" s="63">
        <v>17808000</v>
      </c>
      <c r="H208" s="73" t="s">
        <v>217</v>
      </c>
      <c r="I208" s="60" t="s">
        <v>7608</v>
      </c>
      <c r="J208" s="73">
        <v>36383</v>
      </c>
      <c r="K208" s="73">
        <v>265</v>
      </c>
      <c r="L208" s="73">
        <v>40</v>
      </c>
      <c r="M208" s="60">
        <v>263</v>
      </c>
      <c r="N208" s="60" t="s">
        <v>99</v>
      </c>
      <c r="O208" s="60" t="s">
        <v>19</v>
      </c>
      <c r="P208" s="62" t="s">
        <v>1493</v>
      </c>
    </row>
    <row r="209" spans="1:16" ht="24" x14ac:dyDescent="0.2">
      <c r="A209" s="56">
        <v>39</v>
      </c>
      <c r="B209" s="57" t="s">
        <v>4</v>
      </c>
      <c r="C209" s="58" t="s">
        <v>2313</v>
      </c>
      <c r="D209" s="59" t="s">
        <v>10614</v>
      </c>
      <c r="E209" s="60" t="s">
        <v>94</v>
      </c>
      <c r="F209" s="60" t="s">
        <v>2314</v>
      </c>
      <c r="G209" s="63">
        <v>47250000</v>
      </c>
      <c r="H209" s="60" t="s">
        <v>97</v>
      </c>
      <c r="I209" s="60" t="s">
        <v>2315</v>
      </c>
      <c r="J209" s="60">
        <v>36317</v>
      </c>
      <c r="K209" s="60">
        <v>235</v>
      </c>
      <c r="L209" s="60">
        <v>41</v>
      </c>
      <c r="M209" s="60">
        <v>238</v>
      </c>
      <c r="N209" s="60" t="s">
        <v>99</v>
      </c>
      <c r="O209" s="60" t="s">
        <v>19</v>
      </c>
      <c r="P209" s="62" t="s">
        <v>1493</v>
      </c>
    </row>
    <row r="210" spans="1:16" ht="36" x14ac:dyDescent="0.2">
      <c r="A210" s="56">
        <v>40</v>
      </c>
      <c r="B210" s="57" t="s">
        <v>4</v>
      </c>
      <c r="C210" s="58" t="s">
        <v>2310</v>
      </c>
      <c r="D210" s="59" t="s">
        <v>10629</v>
      </c>
      <c r="E210" s="60" t="s">
        <v>94</v>
      </c>
      <c r="F210" s="60" t="s">
        <v>2311</v>
      </c>
      <c r="G210" s="63">
        <v>40995000</v>
      </c>
      <c r="H210" s="60" t="s">
        <v>97</v>
      </c>
      <c r="I210" s="60" t="s">
        <v>2312</v>
      </c>
      <c r="J210" s="60">
        <v>35530</v>
      </c>
      <c r="K210" s="60">
        <v>243</v>
      </c>
      <c r="L210" s="60">
        <v>42</v>
      </c>
      <c r="M210" s="60">
        <v>248</v>
      </c>
      <c r="N210" s="60" t="s">
        <v>99</v>
      </c>
      <c r="O210" s="60" t="s">
        <v>19</v>
      </c>
      <c r="P210" s="62" t="s">
        <v>1493</v>
      </c>
    </row>
    <row r="211" spans="1:16" ht="24" x14ac:dyDescent="0.2">
      <c r="A211" s="56">
        <v>41</v>
      </c>
      <c r="B211" s="57" t="s">
        <v>4</v>
      </c>
      <c r="C211" s="58" t="s">
        <v>4545</v>
      </c>
      <c r="D211" s="59" t="s">
        <v>10610</v>
      </c>
      <c r="E211" s="60" t="s">
        <v>94</v>
      </c>
      <c r="F211" s="60" t="s">
        <v>11142</v>
      </c>
      <c r="G211" s="63">
        <v>42000000</v>
      </c>
      <c r="H211" s="60" t="s">
        <v>97</v>
      </c>
      <c r="I211" s="60" t="s">
        <v>7609</v>
      </c>
      <c r="J211" s="60">
        <v>35786</v>
      </c>
      <c r="K211" s="60">
        <v>242</v>
      </c>
      <c r="L211" s="60">
        <v>44</v>
      </c>
      <c r="M211" s="60">
        <v>290</v>
      </c>
      <c r="N211" s="60" t="s">
        <v>99</v>
      </c>
      <c r="O211" s="60" t="s">
        <v>19</v>
      </c>
      <c r="P211" s="62" t="s">
        <v>1493</v>
      </c>
    </row>
    <row r="212" spans="1:16" ht="24" x14ac:dyDescent="0.2">
      <c r="A212" s="56">
        <v>42</v>
      </c>
      <c r="B212" s="57" t="s">
        <v>4</v>
      </c>
      <c r="C212" s="58" t="s">
        <v>2324</v>
      </c>
      <c r="D212" s="59" t="s">
        <v>10623</v>
      </c>
      <c r="E212" s="60" t="s">
        <v>94</v>
      </c>
      <c r="F212" s="60" t="s">
        <v>2325</v>
      </c>
      <c r="G212" s="63">
        <v>37800000</v>
      </c>
      <c r="H212" s="60" t="s">
        <v>97</v>
      </c>
      <c r="I212" s="60" t="s">
        <v>2326</v>
      </c>
      <c r="J212" s="60">
        <v>36224</v>
      </c>
      <c r="K212" s="60">
        <v>239</v>
      </c>
      <c r="L212" s="60">
        <v>45</v>
      </c>
      <c r="M212" s="60">
        <v>245</v>
      </c>
      <c r="N212" s="60" t="s">
        <v>99</v>
      </c>
      <c r="O212" s="60" t="s">
        <v>19</v>
      </c>
      <c r="P212" s="62" t="s">
        <v>1493</v>
      </c>
    </row>
    <row r="213" spans="1:16" ht="24" x14ac:dyDescent="0.2">
      <c r="A213" s="56">
        <v>43</v>
      </c>
      <c r="B213" s="57" t="s">
        <v>4</v>
      </c>
      <c r="C213" s="58" t="s">
        <v>2319</v>
      </c>
      <c r="D213" s="59" t="s">
        <v>10622</v>
      </c>
      <c r="E213" s="60" t="s">
        <v>94</v>
      </c>
      <c r="F213" s="60" t="s">
        <v>2320</v>
      </c>
      <c r="G213" s="63">
        <v>37800000</v>
      </c>
      <c r="H213" s="60" t="s">
        <v>97</v>
      </c>
      <c r="I213" s="60" t="s">
        <v>2321</v>
      </c>
      <c r="J213" s="60">
        <v>36224</v>
      </c>
      <c r="K213" s="60">
        <v>239</v>
      </c>
      <c r="L213" s="60">
        <v>46</v>
      </c>
      <c r="M213" s="60">
        <v>243</v>
      </c>
      <c r="N213" s="60" t="s">
        <v>99</v>
      </c>
      <c r="O213" s="60" t="s">
        <v>19</v>
      </c>
      <c r="P213" s="62" t="s">
        <v>1493</v>
      </c>
    </row>
    <row r="214" spans="1:16" ht="24" x14ac:dyDescent="0.2">
      <c r="A214" s="56">
        <v>44</v>
      </c>
      <c r="B214" s="57" t="s">
        <v>4</v>
      </c>
      <c r="C214" s="58" t="s">
        <v>2316</v>
      </c>
      <c r="D214" s="59" t="s">
        <v>10622</v>
      </c>
      <c r="E214" s="60" t="s">
        <v>94</v>
      </c>
      <c r="F214" s="60" t="s">
        <v>2317</v>
      </c>
      <c r="G214" s="63">
        <v>37800000</v>
      </c>
      <c r="H214" s="60" t="s">
        <v>97</v>
      </c>
      <c r="I214" s="60" t="s">
        <v>2318</v>
      </c>
      <c r="J214" s="60">
        <v>36224</v>
      </c>
      <c r="K214" s="60">
        <v>239</v>
      </c>
      <c r="L214" s="60">
        <v>47</v>
      </c>
      <c r="M214" s="60">
        <v>240</v>
      </c>
      <c r="N214" s="60" t="s">
        <v>99</v>
      </c>
      <c r="O214" s="60" t="s">
        <v>19</v>
      </c>
      <c r="P214" s="62" t="s">
        <v>1493</v>
      </c>
    </row>
    <row r="215" spans="1:16" ht="24" x14ac:dyDescent="0.2">
      <c r="A215" s="56">
        <v>45</v>
      </c>
      <c r="B215" s="57" t="s">
        <v>4</v>
      </c>
      <c r="C215" s="58" t="s">
        <v>2290</v>
      </c>
      <c r="D215" s="59" t="s">
        <v>10617</v>
      </c>
      <c r="E215" s="60" t="s">
        <v>94</v>
      </c>
      <c r="F215" s="60" t="s">
        <v>2291</v>
      </c>
      <c r="G215" s="63">
        <v>16568000</v>
      </c>
      <c r="H215" s="60" t="s">
        <v>97</v>
      </c>
      <c r="I215" s="60" t="s">
        <v>2292</v>
      </c>
      <c r="J215" s="60">
        <v>36273</v>
      </c>
      <c r="K215" s="60">
        <v>241</v>
      </c>
      <c r="L215" s="60">
        <v>48</v>
      </c>
      <c r="M215" s="60">
        <v>252</v>
      </c>
      <c r="N215" s="60" t="s">
        <v>99</v>
      </c>
      <c r="O215" s="60" t="s">
        <v>19</v>
      </c>
      <c r="P215" s="62" t="s">
        <v>1493</v>
      </c>
    </row>
    <row r="216" spans="1:16" ht="24" x14ac:dyDescent="0.2">
      <c r="A216" s="56">
        <v>46</v>
      </c>
      <c r="B216" s="57" t="s">
        <v>4</v>
      </c>
      <c r="C216" s="58" t="s">
        <v>2333</v>
      </c>
      <c r="D216" s="59" t="s">
        <v>10622</v>
      </c>
      <c r="E216" s="60" t="s">
        <v>94</v>
      </c>
      <c r="F216" s="60" t="s">
        <v>2334</v>
      </c>
      <c r="G216" s="63">
        <v>44000000</v>
      </c>
      <c r="H216" s="60" t="s">
        <v>97</v>
      </c>
      <c r="I216" s="60" t="s">
        <v>2335</v>
      </c>
      <c r="J216" s="60">
        <v>36222</v>
      </c>
      <c r="K216" s="60">
        <v>244</v>
      </c>
      <c r="L216" s="60">
        <v>49</v>
      </c>
      <c r="M216" s="60">
        <v>241</v>
      </c>
      <c r="N216" s="60" t="s">
        <v>99</v>
      </c>
      <c r="O216" s="60" t="s">
        <v>19</v>
      </c>
      <c r="P216" s="62" t="s">
        <v>1493</v>
      </c>
    </row>
    <row r="217" spans="1:16" ht="24" x14ac:dyDescent="0.2">
      <c r="A217" s="56">
        <v>47</v>
      </c>
      <c r="B217" s="57" t="s">
        <v>4</v>
      </c>
      <c r="C217" s="58" t="s">
        <v>2298</v>
      </c>
      <c r="D217" s="59" t="s">
        <v>10610</v>
      </c>
      <c r="E217" s="60" t="s">
        <v>94</v>
      </c>
      <c r="F217" s="60" t="s">
        <v>2299</v>
      </c>
      <c r="G217" s="63">
        <v>40068000</v>
      </c>
      <c r="H217" s="60" t="s">
        <v>97</v>
      </c>
      <c r="I217" s="60" t="s">
        <v>7610</v>
      </c>
      <c r="J217" s="60">
        <v>35730</v>
      </c>
      <c r="K217" s="60">
        <v>251</v>
      </c>
      <c r="L217" s="60">
        <v>50</v>
      </c>
      <c r="M217" s="60">
        <v>262</v>
      </c>
      <c r="N217" s="60" t="s">
        <v>99</v>
      </c>
      <c r="O217" s="60" t="s">
        <v>19</v>
      </c>
      <c r="P217" s="62" t="s">
        <v>1493</v>
      </c>
    </row>
    <row r="218" spans="1:16" ht="24" x14ac:dyDescent="0.2">
      <c r="A218" s="56">
        <v>48</v>
      </c>
      <c r="B218" s="57" t="s">
        <v>4</v>
      </c>
      <c r="C218" s="58" t="s">
        <v>2265</v>
      </c>
      <c r="D218" s="59" t="s">
        <v>10625</v>
      </c>
      <c r="E218" s="60" t="s">
        <v>94</v>
      </c>
      <c r="F218" s="60" t="s">
        <v>2266</v>
      </c>
      <c r="G218" s="63">
        <v>37800000</v>
      </c>
      <c r="H218" s="60" t="s">
        <v>217</v>
      </c>
      <c r="I218" s="60" t="s">
        <v>7611</v>
      </c>
      <c r="J218" s="60">
        <v>36382</v>
      </c>
      <c r="K218" s="60">
        <v>257</v>
      </c>
      <c r="L218" s="60">
        <v>51</v>
      </c>
      <c r="M218" s="60">
        <v>275</v>
      </c>
      <c r="N218" s="60" t="s">
        <v>99</v>
      </c>
      <c r="O218" s="60" t="s">
        <v>19</v>
      </c>
      <c r="P218" s="62" t="s">
        <v>1493</v>
      </c>
    </row>
    <row r="219" spans="1:16" ht="24" x14ac:dyDescent="0.2">
      <c r="A219" s="56">
        <v>49</v>
      </c>
      <c r="B219" s="57" t="s">
        <v>4</v>
      </c>
      <c r="C219" s="58" t="s">
        <v>2303</v>
      </c>
      <c r="D219" s="59" t="s">
        <v>10622</v>
      </c>
      <c r="E219" s="60" t="s">
        <v>94</v>
      </c>
      <c r="F219" s="60" t="s">
        <v>2304</v>
      </c>
      <c r="G219" s="63">
        <v>37800000</v>
      </c>
      <c r="H219" s="60" t="s">
        <v>97</v>
      </c>
      <c r="I219" s="60" t="s">
        <v>7612</v>
      </c>
      <c r="J219" s="60">
        <v>36231</v>
      </c>
      <c r="K219" s="60">
        <v>238</v>
      </c>
      <c r="L219" s="60">
        <v>52</v>
      </c>
      <c r="M219" s="60">
        <v>268</v>
      </c>
      <c r="N219" s="60" t="s">
        <v>99</v>
      </c>
      <c r="O219" s="60" t="s">
        <v>19</v>
      </c>
      <c r="P219" s="62" t="s">
        <v>1493</v>
      </c>
    </row>
    <row r="220" spans="1:16" ht="24" x14ac:dyDescent="0.2">
      <c r="A220" s="56">
        <v>50</v>
      </c>
      <c r="B220" s="57" t="s">
        <v>4</v>
      </c>
      <c r="C220" s="58" t="s">
        <v>2300</v>
      </c>
      <c r="D220" s="59" t="s">
        <v>10623</v>
      </c>
      <c r="E220" s="60" t="s">
        <v>94</v>
      </c>
      <c r="F220" s="60" t="s">
        <v>2301</v>
      </c>
      <c r="G220" s="63">
        <v>37800000</v>
      </c>
      <c r="H220" s="60" t="s">
        <v>97</v>
      </c>
      <c r="I220" s="60" t="s">
        <v>2302</v>
      </c>
      <c r="J220" s="60">
        <v>36231</v>
      </c>
      <c r="K220" s="60">
        <v>238</v>
      </c>
      <c r="L220" s="60">
        <v>53</v>
      </c>
      <c r="M220" s="60">
        <v>257</v>
      </c>
      <c r="N220" s="60" t="s">
        <v>99</v>
      </c>
      <c r="O220" s="60" t="s">
        <v>19</v>
      </c>
      <c r="P220" s="62" t="s">
        <v>1493</v>
      </c>
    </row>
    <row r="221" spans="1:16" ht="24" x14ac:dyDescent="0.2">
      <c r="A221" s="56">
        <v>51</v>
      </c>
      <c r="B221" s="57" t="s">
        <v>4</v>
      </c>
      <c r="C221" s="58" t="s">
        <v>2283</v>
      </c>
      <c r="D221" s="59" t="s">
        <v>10622</v>
      </c>
      <c r="E221" s="60" t="s">
        <v>94</v>
      </c>
      <c r="F221" s="60" t="s">
        <v>2284</v>
      </c>
      <c r="G221" s="63">
        <v>37800000</v>
      </c>
      <c r="H221" s="60" t="s">
        <v>97</v>
      </c>
      <c r="I221" s="60" t="s">
        <v>2285</v>
      </c>
      <c r="J221" s="60">
        <v>36272</v>
      </c>
      <c r="K221" s="60">
        <v>253</v>
      </c>
      <c r="L221" s="60">
        <v>54</v>
      </c>
      <c r="M221" s="60">
        <v>256</v>
      </c>
      <c r="N221" s="60" t="s">
        <v>99</v>
      </c>
      <c r="O221" s="60" t="s">
        <v>19</v>
      </c>
      <c r="P221" s="62" t="s">
        <v>1493</v>
      </c>
    </row>
    <row r="222" spans="1:16" ht="24" x14ac:dyDescent="0.2">
      <c r="A222" s="56">
        <v>52</v>
      </c>
      <c r="B222" s="57" t="s">
        <v>4</v>
      </c>
      <c r="C222" s="58" t="s">
        <v>2288</v>
      </c>
      <c r="D222" s="59" t="s">
        <v>10622</v>
      </c>
      <c r="E222" s="60" t="s">
        <v>94</v>
      </c>
      <c r="F222" s="60" t="s">
        <v>2289</v>
      </c>
      <c r="G222" s="63">
        <v>43064000</v>
      </c>
      <c r="H222" s="73" t="s">
        <v>97</v>
      </c>
      <c r="I222" s="60" t="s">
        <v>7613</v>
      </c>
      <c r="J222" s="73">
        <v>36384</v>
      </c>
      <c r="K222" s="73">
        <v>254</v>
      </c>
      <c r="L222" s="73">
        <v>55</v>
      </c>
      <c r="M222" s="60">
        <v>260</v>
      </c>
      <c r="N222" s="60" t="s">
        <v>99</v>
      </c>
      <c r="O222" s="60" t="s">
        <v>19</v>
      </c>
      <c r="P222" s="62" t="s">
        <v>1493</v>
      </c>
    </row>
    <row r="223" spans="1:16" ht="24" x14ac:dyDescent="0.2">
      <c r="A223" s="56">
        <v>53</v>
      </c>
      <c r="B223" s="57" t="s">
        <v>4</v>
      </c>
      <c r="C223" s="58" t="s">
        <v>2273</v>
      </c>
      <c r="D223" s="59" t="s">
        <v>10622</v>
      </c>
      <c r="E223" s="60" t="s">
        <v>94</v>
      </c>
      <c r="F223" s="60" t="s">
        <v>2274</v>
      </c>
      <c r="G223" s="63">
        <v>36440000</v>
      </c>
      <c r="H223" s="60" t="s">
        <v>97</v>
      </c>
      <c r="I223" s="60" t="s">
        <v>2275</v>
      </c>
      <c r="J223" s="60">
        <v>36320</v>
      </c>
      <c r="K223" s="60">
        <v>236</v>
      </c>
      <c r="L223" s="60">
        <v>56</v>
      </c>
      <c r="M223" s="60">
        <v>254</v>
      </c>
      <c r="N223" s="60" t="s">
        <v>99</v>
      </c>
      <c r="O223" s="60" t="s">
        <v>19</v>
      </c>
      <c r="P223" s="62" t="s">
        <v>1493</v>
      </c>
    </row>
    <row r="224" spans="1:16" ht="24" x14ac:dyDescent="0.2">
      <c r="A224" s="56">
        <v>54</v>
      </c>
      <c r="B224" s="57" t="s">
        <v>4</v>
      </c>
      <c r="C224" s="58" t="s">
        <v>2276</v>
      </c>
      <c r="D224" s="59" t="s">
        <v>10617</v>
      </c>
      <c r="E224" s="60" t="s">
        <v>94</v>
      </c>
      <c r="F224" s="60" t="s">
        <v>2277</v>
      </c>
      <c r="G224" s="63">
        <v>16568000</v>
      </c>
      <c r="H224" s="60" t="s">
        <v>97</v>
      </c>
      <c r="I224" s="60" t="s">
        <v>2278</v>
      </c>
      <c r="J224" s="60">
        <v>35644</v>
      </c>
      <c r="K224" s="60">
        <v>252</v>
      </c>
      <c r="L224" s="60">
        <v>57</v>
      </c>
      <c r="M224" s="60">
        <v>258</v>
      </c>
      <c r="N224" s="60" t="s">
        <v>99</v>
      </c>
      <c r="O224" s="60" t="s">
        <v>19</v>
      </c>
      <c r="P224" s="62" t="s">
        <v>1493</v>
      </c>
    </row>
    <row r="225" spans="1:16" ht="24" x14ac:dyDescent="0.2">
      <c r="A225" s="56">
        <v>55</v>
      </c>
      <c r="B225" s="57" t="s">
        <v>4</v>
      </c>
      <c r="C225" s="58" t="s">
        <v>2295</v>
      </c>
      <c r="D225" s="59" t="s">
        <v>10614</v>
      </c>
      <c r="E225" s="60" t="s">
        <v>94</v>
      </c>
      <c r="F225" s="60" t="s">
        <v>2296</v>
      </c>
      <c r="G225" s="63">
        <v>35616000</v>
      </c>
      <c r="H225" s="60" t="s">
        <v>97</v>
      </c>
      <c r="I225" s="60" t="s">
        <v>2297</v>
      </c>
      <c r="J225" s="60">
        <v>35504</v>
      </c>
      <c r="K225" s="60">
        <v>245</v>
      </c>
      <c r="L225" s="60">
        <v>58</v>
      </c>
      <c r="M225" s="60">
        <v>249</v>
      </c>
      <c r="N225" s="60" t="s">
        <v>99</v>
      </c>
      <c r="O225" s="60" t="s">
        <v>19</v>
      </c>
      <c r="P225" s="62" t="s">
        <v>1493</v>
      </c>
    </row>
    <row r="226" spans="1:16" ht="24" x14ac:dyDescent="0.2">
      <c r="A226" s="56">
        <v>56</v>
      </c>
      <c r="B226" s="57" t="s">
        <v>4</v>
      </c>
      <c r="C226" s="58" t="s">
        <v>2293</v>
      </c>
      <c r="D226" s="59" t="s">
        <v>10615</v>
      </c>
      <c r="E226" s="60" t="s">
        <v>94</v>
      </c>
      <c r="F226" s="60" t="s">
        <v>1730</v>
      </c>
      <c r="G226" s="63">
        <v>22260000</v>
      </c>
      <c r="H226" s="60" t="s">
        <v>97</v>
      </c>
      <c r="I226" s="60" t="s">
        <v>2294</v>
      </c>
      <c r="J226" s="60">
        <v>36314</v>
      </c>
      <c r="K226" s="60">
        <v>249</v>
      </c>
      <c r="L226" s="60">
        <v>59</v>
      </c>
      <c r="M226" s="60">
        <v>255</v>
      </c>
      <c r="N226" s="74" t="s">
        <v>99</v>
      </c>
      <c r="O226" s="60" t="s">
        <v>19</v>
      </c>
      <c r="P226" s="62" t="s">
        <v>1493</v>
      </c>
    </row>
    <row r="227" spans="1:16" ht="24" x14ac:dyDescent="0.2">
      <c r="A227" s="56">
        <v>57</v>
      </c>
      <c r="B227" s="57" t="s">
        <v>4</v>
      </c>
      <c r="C227" s="58" t="s">
        <v>2286</v>
      </c>
      <c r="D227" s="59" t="s">
        <v>10615</v>
      </c>
      <c r="E227" s="60" t="s">
        <v>94</v>
      </c>
      <c r="F227" s="60" t="s">
        <v>2287</v>
      </c>
      <c r="G227" s="63">
        <v>22260000</v>
      </c>
      <c r="H227" s="60" t="s">
        <v>217</v>
      </c>
      <c r="I227" s="60" t="s">
        <v>7615</v>
      </c>
      <c r="J227" s="60">
        <v>36274</v>
      </c>
      <c r="K227" s="60">
        <v>250</v>
      </c>
      <c r="L227" s="60">
        <v>60</v>
      </c>
      <c r="M227" s="60">
        <v>282</v>
      </c>
      <c r="N227" s="60" t="s">
        <v>99</v>
      </c>
      <c r="O227" s="60" t="s">
        <v>19</v>
      </c>
      <c r="P227" s="62" t="s">
        <v>1493</v>
      </c>
    </row>
    <row r="228" spans="1:16" ht="24" x14ac:dyDescent="0.2">
      <c r="A228" s="56">
        <v>58</v>
      </c>
      <c r="B228" s="57" t="s">
        <v>4</v>
      </c>
      <c r="C228" s="58" t="s">
        <v>2281</v>
      </c>
      <c r="D228" s="59" t="s">
        <v>10614</v>
      </c>
      <c r="E228" s="60" t="s">
        <v>94</v>
      </c>
      <c r="F228" s="60" t="s">
        <v>2282</v>
      </c>
      <c r="G228" s="63">
        <v>43064000</v>
      </c>
      <c r="H228" s="60" t="s">
        <v>97</v>
      </c>
      <c r="I228" s="60" t="s">
        <v>7614</v>
      </c>
      <c r="J228" s="60">
        <v>36384</v>
      </c>
      <c r="K228" s="60">
        <v>254</v>
      </c>
      <c r="L228" s="60">
        <v>62</v>
      </c>
      <c r="M228" s="60">
        <v>267</v>
      </c>
      <c r="N228" s="60" t="s">
        <v>99</v>
      </c>
      <c r="O228" s="60" t="s">
        <v>19</v>
      </c>
      <c r="P228" s="62" t="s">
        <v>1493</v>
      </c>
    </row>
    <row r="229" spans="1:16" ht="24" x14ac:dyDescent="0.2">
      <c r="A229" s="56">
        <v>59</v>
      </c>
      <c r="B229" s="57" t="s">
        <v>4</v>
      </c>
      <c r="C229" s="58" t="s">
        <v>2271</v>
      </c>
      <c r="D229" s="59" t="s">
        <v>10620</v>
      </c>
      <c r="E229" s="60" t="s">
        <v>94</v>
      </c>
      <c r="F229" s="60" t="s">
        <v>2272</v>
      </c>
      <c r="G229" s="63">
        <v>16568000</v>
      </c>
      <c r="H229" s="60" t="s">
        <v>97</v>
      </c>
      <c r="I229" s="60" t="s">
        <v>7616</v>
      </c>
      <c r="J229" s="60">
        <v>35660</v>
      </c>
      <c r="K229" s="60">
        <v>240</v>
      </c>
      <c r="L229" s="60">
        <v>63</v>
      </c>
      <c r="M229" s="60">
        <v>265</v>
      </c>
      <c r="N229" s="60" t="s">
        <v>99</v>
      </c>
      <c r="O229" s="60" t="s">
        <v>19</v>
      </c>
      <c r="P229" s="62" t="s">
        <v>1493</v>
      </c>
    </row>
    <row r="230" spans="1:16" ht="24" x14ac:dyDescent="0.2">
      <c r="A230" s="56">
        <v>60</v>
      </c>
      <c r="B230" s="57" t="s">
        <v>4</v>
      </c>
      <c r="C230" s="58" t="s">
        <v>2279</v>
      </c>
      <c r="D230" s="59" t="s">
        <v>10622</v>
      </c>
      <c r="E230" s="60" t="s">
        <v>94</v>
      </c>
      <c r="F230" s="60" t="s">
        <v>2280</v>
      </c>
      <c r="G230" s="63">
        <v>37800000</v>
      </c>
      <c r="H230" s="60" t="s">
        <v>97</v>
      </c>
      <c r="I230" s="60" t="s">
        <v>7617</v>
      </c>
      <c r="J230" s="60">
        <v>37754</v>
      </c>
      <c r="K230" s="60">
        <v>258</v>
      </c>
      <c r="L230" s="60">
        <v>64</v>
      </c>
      <c r="M230" s="60">
        <v>287</v>
      </c>
      <c r="N230" s="60" t="s">
        <v>99</v>
      </c>
      <c r="O230" s="60" t="s">
        <v>19</v>
      </c>
      <c r="P230" s="62" t="s">
        <v>1493</v>
      </c>
    </row>
    <row r="231" spans="1:16" ht="24" x14ac:dyDescent="0.2">
      <c r="A231" s="56">
        <v>61</v>
      </c>
      <c r="B231" s="57" t="s">
        <v>4</v>
      </c>
      <c r="C231" s="58" t="s">
        <v>2269</v>
      </c>
      <c r="D231" s="59" t="s">
        <v>10622</v>
      </c>
      <c r="E231" s="60" t="s">
        <v>94</v>
      </c>
      <c r="F231" s="60" t="s">
        <v>2270</v>
      </c>
      <c r="G231" s="63">
        <v>37800000</v>
      </c>
      <c r="H231" s="60" t="s">
        <v>97</v>
      </c>
      <c r="I231" s="60" t="s">
        <v>7618</v>
      </c>
      <c r="J231" s="60">
        <v>36492</v>
      </c>
      <c r="K231" s="60">
        <v>260</v>
      </c>
      <c r="L231" s="60">
        <v>65</v>
      </c>
      <c r="M231" s="60">
        <v>264</v>
      </c>
      <c r="N231" s="60" t="s">
        <v>99</v>
      </c>
      <c r="O231" s="60" t="s">
        <v>19</v>
      </c>
      <c r="P231" s="62" t="s">
        <v>1493</v>
      </c>
    </row>
    <row r="232" spans="1:16" ht="24" x14ac:dyDescent="0.2">
      <c r="A232" s="56">
        <v>62</v>
      </c>
      <c r="B232" s="57" t="s">
        <v>4</v>
      </c>
      <c r="C232" s="58" t="s">
        <v>4546</v>
      </c>
      <c r="D232" s="59" t="s">
        <v>10622</v>
      </c>
      <c r="E232" s="60" t="s">
        <v>94</v>
      </c>
      <c r="F232" s="60" t="s">
        <v>11143</v>
      </c>
      <c r="G232" s="63">
        <v>54600000</v>
      </c>
      <c r="H232" s="60" t="s">
        <v>97</v>
      </c>
      <c r="I232" s="60" t="s">
        <v>7619</v>
      </c>
      <c r="J232" s="60">
        <v>36541</v>
      </c>
      <c r="K232" s="60">
        <v>259</v>
      </c>
      <c r="L232" s="60">
        <v>66</v>
      </c>
      <c r="M232" s="60">
        <v>278</v>
      </c>
      <c r="N232" s="60" t="s">
        <v>99</v>
      </c>
      <c r="O232" s="60" t="s">
        <v>19</v>
      </c>
      <c r="P232" s="62" t="s">
        <v>1493</v>
      </c>
    </row>
    <row r="233" spans="1:16" ht="24" x14ac:dyDescent="0.2">
      <c r="A233" s="56">
        <v>63</v>
      </c>
      <c r="B233" s="57" t="s">
        <v>4</v>
      </c>
      <c r="C233" s="58" t="s">
        <v>2267</v>
      </c>
      <c r="D233" s="59" t="s">
        <v>10622</v>
      </c>
      <c r="E233" s="60" t="s">
        <v>94</v>
      </c>
      <c r="F233" s="60" t="s">
        <v>2268</v>
      </c>
      <c r="G233" s="63">
        <v>37800000</v>
      </c>
      <c r="H233" s="60" t="s">
        <v>97</v>
      </c>
      <c r="I233" s="60" t="s">
        <v>7620</v>
      </c>
      <c r="J233" s="60">
        <v>36267</v>
      </c>
      <c r="K233" s="60">
        <v>246</v>
      </c>
      <c r="L233" s="60">
        <v>67</v>
      </c>
      <c r="M233" s="60">
        <v>291</v>
      </c>
      <c r="N233" s="60" t="s">
        <v>99</v>
      </c>
      <c r="O233" s="60" t="s">
        <v>19</v>
      </c>
      <c r="P233" s="62" t="s">
        <v>1493</v>
      </c>
    </row>
    <row r="234" spans="1:16" ht="24" x14ac:dyDescent="0.2">
      <c r="A234" s="56">
        <v>64</v>
      </c>
      <c r="B234" s="57" t="s">
        <v>4</v>
      </c>
      <c r="C234" s="58" t="s">
        <v>4548</v>
      </c>
      <c r="D234" s="59" t="s">
        <v>10622</v>
      </c>
      <c r="E234" s="60" t="s">
        <v>94</v>
      </c>
      <c r="F234" s="60" t="s">
        <v>11144</v>
      </c>
      <c r="G234" s="63">
        <v>37800000</v>
      </c>
      <c r="H234" s="60" t="s">
        <v>97</v>
      </c>
      <c r="I234" s="60" t="s">
        <v>7621</v>
      </c>
      <c r="J234" s="60">
        <v>36496</v>
      </c>
      <c r="K234" s="60">
        <v>255</v>
      </c>
      <c r="L234" s="60">
        <v>68</v>
      </c>
      <c r="M234" s="60">
        <v>284</v>
      </c>
      <c r="N234" s="60" t="s">
        <v>99</v>
      </c>
      <c r="O234" s="60" t="s">
        <v>19</v>
      </c>
      <c r="P234" s="62" t="s">
        <v>1493</v>
      </c>
    </row>
    <row r="235" spans="1:16" ht="24" x14ac:dyDescent="0.2">
      <c r="A235" s="56">
        <v>65</v>
      </c>
      <c r="B235" s="57" t="s">
        <v>4</v>
      </c>
      <c r="C235" s="58" t="s">
        <v>4555</v>
      </c>
      <c r="D235" s="59" t="s">
        <v>10622</v>
      </c>
      <c r="E235" s="60" t="s">
        <v>94</v>
      </c>
      <c r="F235" s="60" t="s">
        <v>11145</v>
      </c>
      <c r="G235" s="63">
        <v>37800000</v>
      </c>
      <c r="H235" s="60" t="s">
        <v>97</v>
      </c>
      <c r="I235" s="60" t="s">
        <v>7622</v>
      </c>
      <c r="J235" s="60">
        <v>36385</v>
      </c>
      <c r="K235" s="60">
        <v>262</v>
      </c>
      <c r="L235" s="60">
        <v>69</v>
      </c>
      <c r="M235" s="60">
        <v>286</v>
      </c>
      <c r="N235" s="60" t="s">
        <v>99</v>
      </c>
      <c r="O235" s="60" t="s">
        <v>19</v>
      </c>
      <c r="P235" s="62" t="s">
        <v>1493</v>
      </c>
    </row>
    <row r="236" spans="1:16" ht="24" x14ac:dyDescent="0.2">
      <c r="A236" s="56">
        <v>66</v>
      </c>
      <c r="B236" s="57" t="s">
        <v>4</v>
      </c>
      <c r="C236" s="58" t="s">
        <v>4553</v>
      </c>
      <c r="D236" s="59" t="s">
        <v>10620</v>
      </c>
      <c r="E236" s="60" t="s">
        <v>94</v>
      </c>
      <c r="F236" s="60" t="s">
        <v>11146</v>
      </c>
      <c r="G236" s="63">
        <v>16568000</v>
      </c>
      <c r="H236" s="60" t="s">
        <v>97</v>
      </c>
      <c r="I236" s="60" t="s">
        <v>4554</v>
      </c>
      <c r="J236" s="60">
        <v>36551</v>
      </c>
      <c r="K236" s="60">
        <v>264</v>
      </c>
      <c r="L236" s="60">
        <v>70</v>
      </c>
      <c r="M236" s="60">
        <v>276</v>
      </c>
      <c r="N236" s="60" t="s">
        <v>99</v>
      </c>
      <c r="O236" s="60" t="s">
        <v>19</v>
      </c>
      <c r="P236" s="62" t="s">
        <v>1493</v>
      </c>
    </row>
    <row r="237" spans="1:16" ht="24" x14ac:dyDescent="0.2">
      <c r="A237" s="56">
        <v>67</v>
      </c>
      <c r="B237" s="57" t="s">
        <v>4</v>
      </c>
      <c r="C237" s="58" t="s">
        <v>4552</v>
      </c>
      <c r="D237" s="59" t="s">
        <v>10620</v>
      </c>
      <c r="E237" s="60" t="s">
        <v>94</v>
      </c>
      <c r="F237" s="60" t="s">
        <v>11147</v>
      </c>
      <c r="G237" s="63">
        <v>17808000</v>
      </c>
      <c r="H237" s="60" t="s">
        <v>97</v>
      </c>
      <c r="I237" s="60" t="s">
        <v>7623</v>
      </c>
      <c r="J237" s="60">
        <v>36386</v>
      </c>
      <c r="K237" s="60">
        <v>266</v>
      </c>
      <c r="L237" s="60">
        <v>71</v>
      </c>
      <c r="M237" s="60">
        <v>292</v>
      </c>
      <c r="N237" s="60" t="s">
        <v>99</v>
      </c>
      <c r="O237" s="60" t="s">
        <v>19</v>
      </c>
      <c r="P237" s="62" t="s">
        <v>1493</v>
      </c>
    </row>
    <row r="238" spans="1:16" ht="24" x14ac:dyDescent="0.2">
      <c r="A238" s="56">
        <v>68</v>
      </c>
      <c r="B238" s="57" t="s">
        <v>4</v>
      </c>
      <c r="C238" s="58" t="s">
        <v>4556</v>
      </c>
      <c r="D238" s="59" t="s">
        <v>10614</v>
      </c>
      <c r="E238" s="60" t="s">
        <v>94</v>
      </c>
      <c r="F238" s="60" t="s">
        <v>11148</v>
      </c>
      <c r="G238" s="63">
        <v>44000000</v>
      </c>
      <c r="H238" s="60" t="s">
        <v>97</v>
      </c>
      <c r="I238" s="60" t="s">
        <v>4557</v>
      </c>
      <c r="J238" s="60">
        <v>36560</v>
      </c>
      <c r="K238" s="60">
        <v>271</v>
      </c>
      <c r="L238" s="60">
        <v>72</v>
      </c>
      <c r="M238" s="60">
        <v>261</v>
      </c>
      <c r="N238" s="60" t="s">
        <v>99</v>
      </c>
      <c r="O238" s="60" t="s">
        <v>19</v>
      </c>
      <c r="P238" s="62" t="s">
        <v>1493</v>
      </c>
    </row>
    <row r="239" spans="1:16" ht="24" x14ac:dyDescent="0.2">
      <c r="A239" s="56">
        <v>69</v>
      </c>
      <c r="B239" s="57" t="s">
        <v>4</v>
      </c>
      <c r="C239" s="58" t="s">
        <v>4551</v>
      </c>
      <c r="D239" s="59" t="s">
        <v>10614</v>
      </c>
      <c r="E239" s="60" t="s">
        <v>94</v>
      </c>
      <c r="F239" s="60" t="s">
        <v>11149</v>
      </c>
      <c r="G239" s="63">
        <v>37800000</v>
      </c>
      <c r="H239" s="60" t="s">
        <v>97</v>
      </c>
      <c r="I239" s="60" t="s">
        <v>7624</v>
      </c>
      <c r="J239" s="60">
        <v>36582</v>
      </c>
      <c r="K239" s="60">
        <v>272</v>
      </c>
      <c r="L239" s="60">
        <v>73</v>
      </c>
      <c r="M239" s="60">
        <v>285</v>
      </c>
      <c r="N239" s="60" t="s">
        <v>99</v>
      </c>
      <c r="O239" s="60" t="s">
        <v>19</v>
      </c>
      <c r="P239" s="62" t="s">
        <v>1493</v>
      </c>
    </row>
    <row r="240" spans="1:16" ht="24" x14ac:dyDescent="0.2">
      <c r="A240" s="56">
        <v>70</v>
      </c>
      <c r="B240" s="57" t="s">
        <v>4</v>
      </c>
      <c r="C240" s="58" t="s">
        <v>4558</v>
      </c>
      <c r="D240" s="59" t="s">
        <v>10614</v>
      </c>
      <c r="E240" s="60" t="s">
        <v>94</v>
      </c>
      <c r="F240" s="60" t="s">
        <v>11150</v>
      </c>
      <c r="G240" s="63">
        <v>37800000</v>
      </c>
      <c r="H240" s="60" t="s">
        <v>97</v>
      </c>
      <c r="I240" s="60" t="s">
        <v>4559</v>
      </c>
      <c r="J240" s="60">
        <v>36582</v>
      </c>
      <c r="K240" s="60">
        <v>272</v>
      </c>
      <c r="L240" s="60">
        <v>74</v>
      </c>
      <c r="M240" s="60">
        <v>259</v>
      </c>
      <c r="N240" s="60" t="s">
        <v>99</v>
      </c>
      <c r="O240" s="60" t="s">
        <v>19</v>
      </c>
      <c r="P240" s="62" t="s">
        <v>1493</v>
      </c>
    </row>
    <row r="241" spans="1:16" ht="24" x14ac:dyDescent="0.2">
      <c r="A241" s="56">
        <v>71</v>
      </c>
      <c r="B241" s="57" t="s">
        <v>4</v>
      </c>
      <c r="C241" s="58" t="s">
        <v>4549</v>
      </c>
      <c r="D241" s="59" t="s">
        <v>10620</v>
      </c>
      <c r="E241" s="60" t="s">
        <v>94</v>
      </c>
      <c r="F241" s="60" t="s">
        <v>11151</v>
      </c>
      <c r="G241" s="63">
        <v>15764280</v>
      </c>
      <c r="H241" s="60" t="s">
        <v>97</v>
      </c>
      <c r="I241" s="60" t="s">
        <v>4550</v>
      </c>
      <c r="J241" s="60">
        <v>36345</v>
      </c>
      <c r="K241" s="60">
        <v>256</v>
      </c>
      <c r="L241" s="60">
        <v>75</v>
      </c>
      <c r="M241" s="60">
        <v>277</v>
      </c>
      <c r="N241" s="60" t="s">
        <v>99</v>
      </c>
      <c r="O241" s="60" t="s">
        <v>19</v>
      </c>
      <c r="P241" s="62" t="s">
        <v>1493</v>
      </c>
    </row>
    <row r="242" spans="1:16" ht="24" x14ac:dyDescent="0.2">
      <c r="A242" s="56">
        <v>72</v>
      </c>
      <c r="B242" s="57" t="s">
        <v>4</v>
      </c>
      <c r="C242" s="58" t="s">
        <v>4547</v>
      </c>
      <c r="D242" s="59" t="s">
        <v>10610</v>
      </c>
      <c r="E242" s="60" t="s">
        <v>94</v>
      </c>
      <c r="F242" s="60" t="s">
        <v>11152</v>
      </c>
      <c r="G242" s="63">
        <v>42000000</v>
      </c>
      <c r="H242" s="60" t="s">
        <v>97</v>
      </c>
      <c r="I242" s="60" t="s">
        <v>7625</v>
      </c>
      <c r="J242" s="60">
        <v>35724</v>
      </c>
      <c r="K242" s="60">
        <v>270</v>
      </c>
      <c r="L242" s="60">
        <v>76</v>
      </c>
      <c r="M242" s="60">
        <v>279</v>
      </c>
      <c r="N242" s="60" t="s">
        <v>99</v>
      </c>
      <c r="O242" s="60" t="s">
        <v>19</v>
      </c>
      <c r="P242" s="62" t="s">
        <v>1493</v>
      </c>
    </row>
    <row r="243" spans="1:16" ht="24" x14ac:dyDescent="0.2">
      <c r="A243" s="56">
        <v>73</v>
      </c>
      <c r="B243" s="57" t="s">
        <v>4</v>
      </c>
      <c r="C243" s="58" t="s">
        <v>4544</v>
      </c>
      <c r="D243" s="59" t="s">
        <v>1685</v>
      </c>
      <c r="E243" s="60" t="s">
        <v>94</v>
      </c>
      <c r="F243" s="60" t="s">
        <v>11153</v>
      </c>
      <c r="G243" s="63">
        <v>6624000</v>
      </c>
      <c r="H243" s="60" t="s">
        <v>97</v>
      </c>
      <c r="I243" s="60" t="s">
        <v>7628</v>
      </c>
      <c r="J243" s="60">
        <v>35800</v>
      </c>
      <c r="K243" s="60">
        <v>269</v>
      </c>
      <c r="L243" s="60">
        <v>77</v>
      </c>
      <c r="M243" s="60">
        <v>293</v>
      </c>
      <c r="N243" s="60" t="s">
        <v>99</v>
      </c>
      <c r="O243" s="60" t="s">
        <v>19</v>
      </c>
      <c r="P243" s="62" t="s">
        <v>1493</v>
      </c>
    </row>
    <row r="244" spans="1:16" ht="24" x14ac:dyDescent="0.2">
      <c r="A244" s="56">
        <v>74</v>
      </c>
      <c r="B244" s="57" t="s">
        <v>4</v>
      </c>
      <c r="C244" s="58" t="s">
        <v>7596</v>
      </c>
      <c r="D244" s="59" t="s">
        <v>1685</v>
      </c>
      <c r="E244" s="60" t="s">
        <v>94</v>
      </c>
      <c r="F244" s="60" t="s">
        <v>7597</v>
      </c>
      <c r="G244" s="63">
        <v>9518376</v>
      </c>
      <c r="H244" s="60" t="s">
        <v>97</v>
      </c>
      <c r="I244" s="60" t="s">
        <v>7598</v>
      </c>
      <c r="J244" s="60">
        <v>35795</v>
      </c>
      <c r="K244" s="60">
        <v>267</v>
      </c>
      <c r="L244" s="60">
        <v>78</v>
      </c>
      <c r="M244" s="60">
        <v>295</v>
      </c>
      <c r="N244" s="60" t="s">
        <v>99</v>
      </c>
      <c r="O244" s="60" t="s">
        <v>19</v>
      </c>
      <c r="P244" s="62" t="s">
        <v>1493</v>
      </c>
    </row>
    <row r="245" spans="1:16" ht="24" x14ac:dyDescent="0.2">
      <c r="A245" s="56">
        <v>75</v>
      </c>
      <c r="B245" s="57" t="s">
        <v>4</v>
      </c>
      <c r="C245" s="58" t="s">
        <v>7578</v>
      </c>
      <c r="D245" s="59" t="s">
        <v>10614</v>
      </c>
      <c r="E245" s="60" t="s">
        <v>94</v>
      </c>
      <c r="F245" s="60" t="s">
        <v>7579</v>
      </c>
      <c r="G245" s="63">
        <v>37800000</v>
      </c>
      <c r="H245" s="60" t="s">
        <v>97</v>
      </c>
      <c r="I245" s="60" t="s">
        <v>7580</v>
      </c>
      <c r="J245" s="60">
        <v>36542</v>
      </c>
      <c r="K245" s="60">
        <v>268</v>
      </c>
      <c r="L245" s="60">
        <v>79</v>
      </c>
      <c r="M245" s="60">
        <v>306</v>
      </c>
      <c r="N245" s="60" t="s">
        <v>99</v>
      </c>
      <c r="O245" s="60" t="s">
        <v>19</v>
      </c>
      <c r="P245" s="62" t="s">
        <v>1493</v>
      </c>
    </row>
    <row r="246" spans="1:16" ht="24" x14ac:dyDescent="0.2">
      <c r="A246" s="56">
        <v>76</v>
      </c>
      <c r="B246" s="57" t="s">
        <v>4</v>
      </c>
      <c r="C246" s="58" t="s">
        <v>7602</v>
      </c>
      <c r="D246" s="59" t="s">
        <v>10614</v>
      </c>
      <c r="E246" s="60" t="s">
        <v>94</v>
      </c>
      <c r="F246" s="60" t="s">
        <v>7603</v>
      </c>
      <c r="G246" s="63">
        <v>37800000</v>
      </c>
      <c r="H246" s="60" t="s">
        <v>97</v>
      </c>
      <c r="I246" s="60" t="s">
        <v>7604</v>
      </c>
      <c r="J246" s="60">
        <v>36272</v>
      </c>
      <c r="K246" s="60">
        <v>253</v>
      </c>
      <c r="L246" s="60">
        <v>80</v>
      </c>
      <c r="M246" s="60">
        <v>302</v>
      </c>
      <c r="N246" s="60" t="s">
        <v>99</v>
      </c>
      <c r="O246" s="60" t="s">
        <v>19</v>
      </c>
      <c r="P246" s="62" t="s">
        <v>1493</v>
      </c>
    </row>
    <row r="247" spans="1:16" ht="24" x14ac:dyDescent="0.2">
      <c r="A247" s="56">
        <v>77</v>
      </c>
      <c r="B247" s="57" t="s">
        <v>4</v>
      </c>
      <c r="C247" s="58" t="s">
        <v>9027</v>
      </c>
      <c r="D247" s="59" t="s">
        <v>10614</v>
      </c>
      <c r="E247" s="60" t="s">
        <v>94</v>
      </c>
      <c r="F247" s="60" t="s">
        <v>9028</v>
      </c>
      <c r="G247" s="63">
        <v>36440000</v>
      </c>
      <c r="H247" s="60" t="s">
        <v>97</v>
      </c>
      <c r="I247" s="60" t="s">
        <v>9026</v>
      </c>
      <c r="J247" s="60">
        <v>36531</v>
      </c>
      <c r="K247" s="60">
        <v>263</v>
      </c>
      <c r="L247" s="60">
        <v>81</v>
      </c>
      <c r="M247" s="60">
        <v>283</v>
      </c>
      <c r="N247" s="60" t="s">
        <v>99</v>
      </c>
      <c r="O247" s="60" t="s">
        <v>19</v>
      </c>
      <c r="P247" s="62" t="s">
        <v>1493</v>
      </c>
    </row>
    <row r="248" spans="1:16" ht="24" x14ac:dyDescent="0.2">
      <c r="A248" s="56">
        <v>78</v>
      </c>
      <c r="B248" s="57" t="s">
        <v>4</v>
      </c>
      <c r="C248" s="58" t="s">
        <v>7599</v>
      </c>
      <c r="D248" s="59" t="s">
        <v>10614</v>
      </c>
      <c r="E248" s="60" t="s">
        <v>94</v>
      </c>
      <c r="F248" s="60" t="s">
        <v>7600</v>
      </c>
      <c r="G248" s="63">
        <v>42399568</v>
      </c>
      <c r="H248" s="60" t="s">
        <v>97</v>
      </c>
      <c r="I248" s="60" t="s">
        <v>7601</v>
      </c>
      <c r="J248" s="60">
        <v>35514</v>
      </c>
      <c r="K248" s="60">
        <v>234</v>
      </c>
      <c r="L248" s="60">
        <v>82</v>
      </c>
      <c r="M248" s="60">
        <v>294</v>
      </c>
      <c r="N248" s="60" t="s">
        <v>99</v>
      </c>
      <c r="O248" s="60" t="s">
        <v>19</v>
      </c>
      <c r="P248" s="62" t="s">
        <v>1493</v>
      </c>
    </row>
    <row r="249" spans="1:16" ht="24" x14ac:dyDescent="0.2">
      <c r="A249" s="56">
        <v>79</v>
      </c>
      <c r="B249" s="57" t="s">
        <v>4</v>
      </c>
      <c r="C249" s="58" t="s">
        <v>7593</v>
      </c>
      <c r="D249" s="59" t="s">
        <v>647</v>
      </c>
      <c r="E249" s="60" t="s">
        <v>94</v>
      </c>
      <c r="F249" s="60" t="s">
        <v>7594</v>
      </c>
      <c r="G249" s="63">
        <v>6624000</v>
      </c>
      <c r="H249" s="60" t="s">
        <v>97</v>
      </c>
      <c r="I249" s="60" t="s">
        <v>7595</v>
      </c>
      <c r="J249" s="60">
        <v>35800</v>
      </c>
      <c r="K249" s="60">
        <v>269</v>
      </c>
      <c r="L249" s="60">
        <v>83</v>
      </c>
      <c r="M249" s="60">
        <v>299</v>
      </c>
      <c r="N249" s="60" t="s">
        <v>99</v>
      </c>
      <c r="O249" s="60" t="s">
        <v>19</v>
      </c>
      <c r="P249" s="62" t="s">
        <v>1493</v>
      </c>
    </row>
    <row r="250" spans="1:16" ht="24" x14ac:dyDescent="0.2">
      <c r="A250" s="56">
        <v>80</v>
      </c>
      <c r="B250" s="57" t="s">
        <v>4</v>
      </c>
      <c r="C250" s="58" t="s">
        <v>7626</v>
      </c>
      <c r="D250" s="59" t="s">
        <v>647</v>
      </c>
      <c r="E250" s="60" t="s">
        <v>94</v>
      </c>
      <c r="F250" s="60" t="s">
        <v>7594</v>
      </c>
      <c r="G250" s="63">
        <v>6624000</v>
      </c>
      <c r="H250" s="60" t="s">
        <v>97</v>
      </c>
      <c r="I250" s="60" t="s">
        <v>7627</v>
      </c>
      <c r="J250" s="60">
        <v>35800</v>
      </c>
      <c r="K250" s="60">
        <v>269</v>
      </c>
      <c r="L250" s="60">
        <v>84</v>
      </c>
      <c r="M250" s="60">
        <v>300</v>
      </c>
      <c r="N250" s="60" t="s">
        <v>99</v>
      </c>
      <c r="O250" s="60" t="s">
        <v>19</v>
      </c>
      <c r="P250" s="62" t="s">
        <v>1493</v>
      </c>
    </row>
    <row r="251" spans="1:16" ht="24" x14ac:dyDescent="0.2">
      <c r="A251" s="56">
        <v>81</v>
      </c>
      <c r="B251" s="57" t="s">
        <v>4</v>
      </c>
      <c r="C251" s="58" t="s">
        <v>7590</v>
      </c>
      <c r="D251" s="59" t="s">
        <v>647</v>
      </c>
      <c r="E251" s="60" t="s">
        <v>94</v>
      </c>
      <c r="F251" s="60" t="s">
        <v>7591</v>
      </c>
      <c r="G251" s="63">
        <v>6624000</v>
      </c>
      <c r="H251" s="60" t="s">
        <v>97</v>
      </c>
      <c r="I251" s="60" t="s">
        <v>7592</v>
      </c>
      <c r="J251" s="60">
        <v>35800</v>
      </c>
      <c r="K251" s="60">
        <v>269</v>
      </c>
      <c r="L251" s="60">
        <v>85</v>
      </c>
      <c r="M251" s="60">
        <v>301</v>
      </c>
      <c r="N251" s="60" t="s">
        <v>99</v>
      </c>
      <c r="O251" s="60" t="s">
        <v>19</v>
      </c>
      <c r="P251" s="62" t="s">
        <v>1493</v>
      </c>
    </row>
    <row r="252" spans="1:16" ht="24" x14ac:dyDescent="0.2">
      <c r="A252" s="56">
        <v>82</v>
      </c>
      <c r="B252" s="57" t="s">
        <v>4</v>
      </c>
      <c r="C252" s="58" t="s">
        <v>7587</v>
      </c>
      <c r="D252" s="59" t="s">
        <v>10614</v>
      </c>
      <c r="E252" s="60" t="s">
        <v>94</v>
      </c>
      <c r="F252" s="60" t="s">
        <v>7588</v>
      </c>
      <c r="G252" s="63">
        <v>36440000</v>
      </c>
      <c r="H252" s="60" t="s">
        <v>97</v>
      </c>
      <c r="I252" s="60" t="s">
        <v>7589</v>
      </c>
      <c r="J252" s="60">
        <v>35632</v>
      </c>
      <c r="K252" s="60">
        <v>261</v>
      </c>
      <c r="L252" s="60">
        <v>86</v>
      </c>
      <c r="M252" s="60">
        <v>297</v>
      </c>
      <c r="N252" s="60" t="s">
        <v>99</v>
      </c>
      <c r="O252" s="60" t="s">
        <v>19</v>
      </c>
      <c r="P252" s="62" t="s">
        <v>1493</v>
      </c>
    </row>
    <row r="253" spans="1:16" ht="24" x14ac:dyDescent="0.2">
      <c r="A253" s="56">
        <v>83</v>
      </c>
      <c r="B253" s="57" t="s">
        <v>4</v>
      </c>
      <c r="C253" s="58" t="s">
        <v>7581</v>
      </c>
      <c r="D253" s="59" t="s">
        <v>10614</v>
      </c>
      <c r="E253" s="60" t="s">
        <v>94</v>
      </c>
      <c r="F253" s="60" t="s">
        <v>7582</v>
      </c>
      <c r="G253" s="63">
        <v>31605000</v>
      </c>
      <c r="H253" s="60" t="s">
        <v>97</v>
      </c>
      <c r="I253" s="60" t="s">
        <v>7583</v>
      </c>
      <c r="J253" s="60">
        <v>36758</v>
      </c>
      <c r="K253" s="60">
        <v>279</v>
      </c>
      <c r="L253" s="60">
        <v>87</v>
      </c>
      <c r="M253" s="60">
        <v>304</v>
      </c>
      <c r="N253" s="60" t="s">
        <v>99</v>
      </c>
      <c r="O253" s="60" t="s">
        <v>19</v>
      </c>
      <c r="P253" s="62" t="s">
        <v>1493</v>
      </c>
    </row>
    <row r="254" spans="1:16" ht="24" x14ac:dyDescent="0.2">
      <c r="A254" s="56">
        <v>84</v>
      </c>
      <c r="B254" s="57" t="s">
        <v>4</v>
      </c>
      <c r="C254" s="58" t="s">
        <v>11363</v>
      </c>
      <c r="D254" s="59" t="s">
        <v>10614</v>
      </c>
      <c r="E254" s="60" t="s">
        <v>94</v>
      </c>
      <c r="F254" s="60" t="s">
        <v>7584</v>
      </c>
      <c r="G254" s="63">
        <v>29050000</v>
      </c>
      <c r="H254" s="60" t="s">
        <v>97</v>
      </c>
      <c r="I254" s="60" t="s">
        <v>7585</v>
      </c>
      <c r="J254" s="60">
        <v>36735</v>
      </c>
      <c r="K254" s="60">
        <v>277</v>
      </c>
      <c r="L254" s="60">
        <v>88</v>
      </c>
      <c r="M254" s="60">
        <v>305</v>
      </c>
      <c r="N254" s="60" t="s">
        <v>99</v>
      </c>
      <c r="O254" s="60" t="s">
        <v>19</v>
      </c>
      <c r="P254" s="62" t="s">
        <v>1493</v>
      </c>
    </row>
    <row r="255" spans="1:16" ht="24" x14ac:dyDescent="0.2">
      <c r="A255" s="56">
        <v>85</v>
      </c>
      <c r="B255" s="57" t="s">
        <v>4</v>
      </c>
      <c r="C255" s="58" t="s">
        <v>11362</v>
      </c>
      <c r="D255" s="59" t="s">
        <v>10614</v>
      </c>
      <c r="E255" s="60" t="s">
        <v>94</v>
      </c>
      <c r="F255" s="60" t="s">
        <v>7586</v>
      </c>
      <c r="G255" s="63">
        <v>36750000</v>
      </c>
      <c r="H255" s="60" t="s">
        <v>97</v>
      </c>
      <c r="I255" s="60" t="s">
        <v>9025</v>
      </c>
      <c r="J255" s="60">
        <v>36760</v>
      </c>
      <c r="K255" s="60">
        <v>278</v>
      </c>
      <c r="L255" s="60">
        <v>89</v>
      </c>
      <c r="M255" s="60">
        <v>323</v>
      </c>
      <c r="N255" s="60" t="s">
        <v>99</v>
      </c>
      <c r="O255" s="60" t="s">
        <v>19</v>
      </c>
      <c r="P255" s="62" t="s">
        <v>1493</v>
      </c>
    </row>
    <row r="256" spans="1:16" ht="24" x14ac:dyDescent="0.2">
      <c r="A256" s="56">
        <v>86</v>
      </c>
      <c r="B256" s="57" t="s">
        <v>4</v>
      </c>
      <c r="C256" s="58" t="s">
        <v>11364</v>
      </c>
      <c r="D256" s="59" t="s">
        <v>10617</v>
      </c>
      <c r="E256" s="60" t="s">
        <v>94</v>
      </c>
      <c r="F256" s="60" t="s">
        <v>8702</v>
      </c>
      <c r="G256" s="63">
        <v>21000000</v>
      </c>
      <c r="H256" s="60" t="s">
        <v>97</v>
      </c>
      <c r="I256" s="60" t="s">
        <v>8703</v>
      </c>
      <c r="J256" s="60">
        <v>36812</v>
      </c>
      <c r="K256" s="60">
        <v>281</v>
      </c>
      <c r="L256" s="60">
        <v>91</v>
      </c>
      <c r="M256" s="60">
        <v>322</v>
      </c>
      <c r="N256" s="60" t="s">
        <v>99</v>
      </c>
      <c r="O256" s="60" t="s">
        <v>19</v>
      </c>
      <c r="P256" s="62" t="s">
        <v>1493</v>
      </c>
    </row>
    <row r="257" spans="1:16" ht="24" x14ac:dyDescent="0.2">
      <c r="A257" s="56">
        <v>87</v>
      </c>
      <c r="B257" s="57" t="s">
        <v>4</v>
      </c>
      <c r="C257" s="58" t="s">
        <v>8832</v>
      </c>
      <c r="D257" s="59" t="s">
        <v>10617</v>
      </c>
      <c r="E257" s="60" t="s">
        <v>11026</v>
      </c>
      <c r="F257" s="156">
        <v>43557</v>
      </c>
      <c r="G257" s="63">
        <v>24500000</v>
      </c>
      <c r="H257" s="60" t="s">
        <v>97</v>
      </c>
      <c r="I257" s="60" t="s">
        <v>8833</v>
      </c>
      <c r="J257" s="60">
        <v>37136</v>
      </c>
      <c r="K257" s="60">
        <v>288</v>
      </c>
      <c r="L257" s="60">
        <v>94</v>
      </c>
      <c r="M257" s="60">
        <v>344</v>
      </c>
      <c r="N257" s="60" t="s">
        <v>99</v>
      </c>
      <c r="O257" s="60" t="s">
        <v>19</v>
      </c>
      <c r="P257" s="62" t="s">
        <v>1493</v>
      </c>
    </row>
    <row r="258" spans="1:16" ht="24" x14ac:dyDescent="0.2">
      <c r="A258" s="56">
        <v>88</v>
      </c>
      <c r="B258" s="57" t="s">
        <v>4</v>
      </c>
      <c r="C258" s="58" t="s">
        <v>9021</v>
      </c>
      <c r="D258" s="59" t="s">
        <v>10617</v>
      </c>
      <c r="E258" s="60" t="s">
        <v>11026</v>
      </c>
      <c r="F258" s="156">
        <v>43571</v>
      </c>
      <c r="G258" s="63">
        <v>24500000</v>
      </c>
      <c r="H258" s="60" t="s">
        <v>97</v>
      </c>
      <c r="I258" s="60" t="s">
        <v>9022</v>
      </c>
      <c r="J258" s="60">
        <v>37136</v>
      </c>
      <c r="K258" s="60">
        <v>287</v>
      </c>
      <c r="L258" s="60">
        <v>96</v>
      </c>
      <c r="M258" s="60">
        <v>360</v>
      </c>
      <c r="N258" s="60" t="s">
        <v>99</v>
      </c>
      <c r="O258" s="60" t="s">
        <v>19</v>
      </c>
      <c r="P258" s="62" t="s">
        <v>1493</v>
      </c>
    </row>
    <row r="259" spans="1:16" ht="24" x14ac:dyDescent="0.2">
      <c r="A259" s="56">
        <v>89</v>
      </c>
      <c r="B259" s="57" t="s">
        <v>4</v>
      </c>
      <c r="C259" s="58" t="s">
        <v>8830</v>
      </c>
      <c r="D259" s="59" t="s">
        <v>10614</v>
      </c>
      <c r="E259" s="60" t="s">
        <v>11026</v>
      </c>
      <c r="F259" s="156">
        <v>43560</v>
      </c>
      <c r="G259" s="63">
        <v>31885000</v>
      </c>
      <c r="H259" s="60" t="s">
        <v>97</v>
      </c>
      <c r="I259" s="60" t="s">
        <v>8831</v>
      </c>
      <c r="J259" s="60">
        <v>37123</v>
      </c>
      <c r="K259" s="60">
        <v>291</v>
      </c>
      <c r="L259" s="60">
        <v>98</v>
      </c>
      <c r="M259" s="60">
        <v>347</v>
      </c>
      <c r="N259" s="60" t="s">
        <v>99</v>
      </c>
      <c r="O259" s="60" t="s">
        <v>19</v>
      </c>
      <c r="P259" s="62" t="s">
        <v>1493</v>
      </c>
    </row>
    <row r="260" spans="1:16" ht="24" x14ac:dyDescent="0.2">
      <c r="A260" s="56">
        <v>90</v>
      </c>
      <c r="B260" s="57" t="s">
        <v>4</v>
      </c>
      <c r="C260" s="58" t="s">
        <v>9023</v>
      </c>
      <c r="D260" s="59" t="s">
        <v>10614</v>
      </c>
      <c r="E260" s="60" t="s">
        <v>11026</v>
      </c>
      <c r="F260" s="156">
        <v>43566</v>
      </c>
      <c r="G260" s="63">
        <v>58800000</v>
      </c>
      <c r="H260" s="60" t="s">
        <v>97</v>
      </c>
      <c r="I260" s="60" t="s">
        <v>621</v>
      </c>
      <c r="J260" s="60">
        <v>37289</v>
      </c>
      <c r="K260" s="60">
        <v>292</v>
      </c>
      <c r="L260" s="60">
        <v>99</v>
      </c>
      <c r="M260" s="60">
        <v>354</v>
      </c>
      <c r="N260" s="60" t="s">
        <v>99</v>
      </c>
      <c r="O260" s="60" t="s">
        <v>19</v>
      </c>
      <c r="P260" s="62" t="s">
        <v>1493</v>
      </c>
    </row>
    <row r="261" spans="1:16" ht="24" x14ac:dyDescent="0.2">
      <c r="A261" s="56">
        <v>91</v>
      </c>
      <c r="B261" s="57" t="s">
        <v>4</v>
      </c>
      <c r="C261" s="58" t="s">
        <v>9024</v>
      </c>
      <c r="D261" s="59" t="s">
        <v>10610</v>
      </c>
      <c r="E261" s="60" t="s">
        <v>11026</v>
      </c>
      <c r="F261" s="156">
        <v>43566</v>
      </c>
      <c r="G261" s="63">
        <v>47775000</v>
      </c>
      <c r="H261" s="60" t="s">
        <v>97</v>
      </c>
      <c r="I261" s="60" t="s">
        <v>1674</v>
      </c>
      <c r="J261" s="60">
        <v>37132</v>
      </c>
      <c r="K261" s="60">
        <v>293</v>
      </c>
      <c r="L261" s="60">
        <v>100</v>
      </c>
      <c r="M261" s="60">
        <v>355</v>
      </c>
      <c r="N261" s="60" t="s">
        <v>99</v>
      </c>
      <c r="O261" s="60" t="s">
        <v>19</v>
      </c>
      <c r="P261" s="62" t="s">
        <v>1493</v>
      </c>
    </row>
    <row r="262" spans="1:16" ht="24" x14ac:dyDescent="0.2">
      <c r="A262" s="56">
        <v>92</v>
      </c>
      <c r="B262" s="57" t="s">
        <v>4</v>
      </c>
      <c r="C262" s="58" t="s">
        <v>9019</v>
      </c>
      <c r="D262" s="59" t="s">
        <v>10611</v>
      </c>
      <c r="E262" s="60" t="s">
        <v>11026</v>
      </c>
      <c r="F262" s="156">
        <v>43580</v>
      </c>
      <c r="G262" s="63">
        <v>8904000</v>
      </c>
      <c r="H262" s="60" t="s">
        <v>97</v>
      </c>
      <c r="I262" s="60" t="s">
        <v>9020</v>
      </c>
      <c r="J262" s="60">
        <v>37288</v>
      </c>
      <c r="K262" s="60">
        <v>290</v>
      </c>
      <c r="L262" s="60">
        <v>102</v>
      </c>
      <c r="M262" s="60">
        <v>364</v>
      </c>
      <c r="N262" s="60" t="s">
        <v>99</v>
      </c>
      <c r="O262" s="60" t="s">
        <v>19</v>
      </c>
      <c r="P262" s="62" t="s">
        <v>1493</v>
      </c>
    </row>
    <row r="263" spans="1:16" ht="24" x14ac:dyDescent="0.2">
      <c r="A263" s="56">
        <v>93</v>
      </c>
      <c r="B263" s="57" t="s">
        <v>4</v>
      </c>
      <c r="C263" s="58" t="s">
        <v>9150</v>
      </c>
      <c r="D263" s="59" t="s">
        <v>493</v>
      </c>
      <c r="E263" s="60" t="s">
        <v>11026</v>
      </c>
      <c r="F263" s="156">
        <v>43600</v>
      </c>
      <c r="G263" s="63">
        <v>26820000</v>
      </c>
      <c r="H263" s="60" t="s">
        <v>97</v>
      </c>
      <c r="I263" s="60" t="s">
        <v>9151</v>
      </c>
      <c r="J263" s="60">
        <v>37604</v>
      </c>
      <c r="K263" s="60">
        <v>303</v>
      </c>
      <c r="L263" s="60">
        <v>106</v>
      </c>
      <c r="M263" s="60">
        <v>379</v>
      </c>
      <c r="N263" s="60" t="s">
        <v>99</v>
      </c>
      <c r="O263" s="60" t="s">
        <v>19</v>
      </c>
      <c r="P263" s="62" t="s">
        <v>1493</v>
      </c>
    </row>
    <row r="264" spans="1:16" ht="24" x14ac:dyDescent="0.2">
      <c r="A264" s="56">
        <v>94</v>
      </c>
      <c r="B264" s="57" t="s">
        <v>4</v>
      </c>
      <c r="C264" s="58" t="s">
        <v>9148</v>
      </c>
      <c r="D264" s="59" t="s">
        <v>493</v>
      </c>
      <c r="E264" s="60" t="s">
        <v>11026</v>
      </c>
      <c r="F264" s="156">
        <v>43607</v>
      </c>
      <c r="G264" s="63">
        <v>17880000</v>
      </c>
      <c r="H264" s="60" t="s">
        <v>97</v>
      </c>
      <c r="I264" s="60" t="s">
        <v>9149</v>
      </c>
      <c r="J264" s="60">
        <v>37286</v>
      </c>
      <c r="K264" s="60">
        <v>304</v>
      </c>
      <c r="L264" s="60">
        <v>107</v>
      </c>
      <c r="M264" s="60">
        <v>387</v>
      </c>
      <c r="N264" s="60" t="s">
        <v>99</v>
      </c>
      <c r="O264" s="75" t="s">
        <v>19</v>
      </c>
      <c r="P264" s="62" t="s">
        <v>1493</v>
      </c>
    </row>
    <row r="265" spans="1:16" ht="24" x14ac:dyDescent="0.2">
      <c r="A265" s="56">
        <v>95</v>
      </c>
      <c r="B265" s="57" t="s">
        <v>4</v>
      </c>
      <c r="C265" s="58" t="s">
        <v>11368</v>
      </c>
      <c r="D265" s="59" t="s">
        <v>10613</v>
      </c>
      <c r="E265" s="60" t="s">
        <v>11026</v>
      </c>
      <c r="F265" s="156">
        <v>43615</v>
      </c>
      <c r="G265" s="63">
        <v>13356000</v>
      </c>
      <c r="H265" s="60" t="s">
        <v>97</v>
      </c>
      <c r="I265" s="60" t="s">
        <v>1024</v>
      </c>
      <c r="J265" s="60">
        <v>37605</v>
      </c>
      <c r="K265" s="60">
        <v>316</v>
      </c>
      <c r="L265" s="60">
        <v>109</v>
      </c>
      <c r="M265" s="60">
        <v>388</v>
      </c>
      <c r="N265" s="60" t="s">
        <v>99</v>
      </c>
      <c r="O265" s="60" t="s">
        <v>19</v>
      </c>
      <c r="P265" s="62" t="s">
        <v>1493</v>
      </c>
    </row>
    <row r="266" spans="1:16" ht="24" x14ac:dyDescent="0.2">
      <c r="A266" s="56">
        <v>96</v>
      </c>
      <c r="B266" s="57" t="s">
        <v>4</v>
      </c>
      <c r="C266" s="58" t="s">
        <v>11370</v>
      </c>
      <c r="D266" s="59" t="s">
        <v>10612</v>
      </c>
      <c r="E266" s="60" t="s">
        <v>11026</v>
      </c>
      <c r="F266" s="156">
        <v>43614</v>
      </c>
      <c r="G266" s="63">
        <v>13356000</v>
      </c>
      <c r="H266" s="60" t="s">
        <v>97</v>
      </c>
      <c r="I266" s="60" t="s">
        <v>9446</v>
      </c>
      <c r="J266" s="60">
        <v>37605</v>
      </c>
      <c r="K266" s="60">
        <v>316</v>
      </c>
      <c r="L266" s="60">
        <v>110</v>
      </c>
      <c r="M266" s="60">
        <v>389</v>
      </c>
      <c r="N266" s="60" t="s">
        <v>99</v>
      </c>
      <c r="O266" s="60" t="s">
        <v>19</v>
      </c>
      <c r="P266" s="62" t="s">
        <v>1493</v>
      </c>
    </row>
    <row r="267" spans="1:16" ht="24" x14ac:dyDescent="0.2">
      <c r="A267" s="56">
        <v>97</v>
      </c>
      <c r="B267" s="57" t="s">
        <v>4</v>
      </c>
      <c r="C267" s="58" t="s">
        <v>11369</v>
      </c>
      <c r="D267" s="59" t="s">
        <v>10612</v>
      </c>
      <c r="E267" s="60" t="s">
        <v>11026</v>
      </c>
      <c r="F267" s="156">
        <v>43614</v>
      </c>
      <c r="G267" s="63">
        <v>13356000</v>
      </c>
      <c r="H267" s="60" t="s">
        <v>97</v>
      </c>
      <c r="I267" s="60" t="s">
        <v>2366</v>
      </c>
      <c r="J267" s="60">
        <v>37605</v>
      </c>
      <c r="K267" s="60">
        <v>316</v>
      </c>
      <c r="L267" s="60">
        <v>111</v>
      </c>
      <c r="M267" s="60">
        <v>390</v>
      </c>
      <c r="N267" s="60" t="s">
        <v>99</v>
      </c>
      <c r="O267" s="60" t="s">
        <v>19</v>
      </c>
      <c r="P267" s="62" t="s">
        <v>1493</v>
      </c>
    </row>
    <row r="268" spans="1:16" ht="24" x14ac:dyDescent="0.2">
      <c r="A268" s="56">
        <v>98</v>
      </c>
      <c r="B268" s="57" t="s">
        <v>4</v>
      </c>
      <c r="C268" s="58" t="s">
        <v>11366</v>
      </c>
      <c r="D268" s="59" t="s">
        <v>10613</v>
      </c>
      <c r="E268" s="60" t="s">
        <v>11026</v>
      </c>
      <c r="F268" s="156">
        <v>43614</v>
      </c>
      <c r="G268" s="63">
        <v>13356000</v>
      </c>
      <c r="H268" s="60" t="s">
        <v>97</v>
      </c>
      <c r="I268" s="60" t="s">
        <v>2363</v>
      </c>
      <c r="J268" s="60">
        <v>37605</v>
      </c>
      <c r="K268" s="60">
        <v>316</v>
      </c>
      <c r="L268" s="60">
        <v>112</v>
      </c>
      <c r="M268" s="60">
        <v>403</v>
      </c>
      <c r="N268" s="60" t="s">
        <v>99</v>
      </c>
      <c r="O268" s="60" t="s">
        <v>19</v>
      </c>
      <c r="P268" s="62" t="s">
        <v>1493</v>
      </c>
    </row>
    <row r="269" spans="1:16" ht="24" x14ac:dyDescent="0.2">
      <c r="A269" s="56">
        <v>99</v>
      </c>
      <c r="B269" s="57" t="s">
        <v>4</v>
      </c>
      <c r="C269" s="58" t="s">
        <v>11367</v>
      </c>
      <c r="D269" s="59" t="s">
        <v>10613</v>
      </c>
      <c r="E269" s="60" t="s">
        <v>11026</v>
      </c>
      <c r="F269" s="156">
        <v>43614</v>
      </c>
      <c r="G269" s="63">
        <v>13356000</v>
      </c>
      <c r="H269" s="60" t="s">
        <v>97</v>
      </c>
      <c r="I269" s="60" t="s">
        <v>9031</v>
      </c>
      <c r="J269" s="60">
        <v>37605</v>
      </c>
      <c r="K269" s="60">
        <v>316</v>
      </c>
      <c r="L269" s="60">
        <v>113</v>
      </c>
      <c r="M269" s="60">
        <v>404</v>
      </c>
      <c r="N269" s="60" t="s">
        <v>99</v>
      </c>
      <c r="O269" s="60" t="s">
        <v>19</v>
      </c>
      <c r="P269" s="62" t="s">
        <v>1493</v>
      </c>
    </row>
    <row r="270" spans="1:16" ht="24" x14ac:dyDescent="0.2">
      <c r="A270" s="56">
        <v>100</v>
      </c>
      <c r="B270" s="57" t="s">
        <v>4</v>
      </c>
      <c r="C270" s="58" t="s">
        <v>11365</v>
      </c>
      <c r="D270" s="59" t="s">
        <v>10614</v>
      </c>
      <c r="E270" s="60" t="s">
        <v>11026</v>
      </c>
      <c r="F270" s="156">
        <v>43623</v>
      </c>
      <c r="G270" s="63">
        <v>18900000</v>
      </c>
      <c r="H270" s="60" t="s">
        <v>97</v>
      </c>
      <c r="I270" s="60" t="s">
        <v>9448</v>
      </c>
      <c r="J270" s="60">
        <v>37835</v>
      </c>
      <c r="K270" s="60">
        <v>321</v>
      </c>
      <c r="L270" s="60">
        <v>116</v>
      </c>
      <c r="M270" s="60">
        <v>405</v>
      </c>
      <c r="N270" s="60" t="s">
        <v>99</v>
      </c>
      <c r="O270" s="60" t="s">
        <v>19</v>
      </c>
      <c r="P270" s="62" t="s">
        <v>1493</v>
      </c>
    </row>
    <row r="271" spans="1:16" ht="24" x14ac:dyDescent="0.2">
      <c r="A271" s="56">
        <v>101</v>
      </c>
      <c r="B271" s="57" t="s">
        <v>4</v>
      </c>
      <c r="C271" s="58" t="s">
        <v>10606</v>
      </c>
      <c r="D271" s="59" t="s">
        <v>1685</v>
      </c>
      <c r="E271" s="60" t="s">
        <v>11026</v>
      </c>
      <c r="F271" s="156">
        <v>43635</v>
      </c>
      <c r="G271" s="63">
        <v>9900000</v>
      </c>
      <c r="H271" s="60" t="s">
        <v>97</v>
      </c>
      <c r="I271" s="60" t="s">
        <v>10607</v>
      </c>
      <c r="J271" s="60">
        <v>37825</v>
      </c>
      <c r="K271" s="60">
        <v>325</v>
      </c>
      <c r="L271" s="60">
        <v>117</v>
      </c>
      <c r="M271" s="60">
        <v>423</v>
      </c>
      <c r="N271" s="60" t="s">
        <v>99</v>
      </c>
      <c r="O271" s="60" t="s">
        <v>19</v>
      </c>
      <c r="P271" s="62" t="s">
        <v>1493</v>
      </c>
    </row>
    <row r="272" spans="1:16" ht="24" x14ac:dyDescent="0.2">
      <c r="A272" s="56">
        <v>102</v>
      </c>
      <c r="B272" s="57" t="s">
        <v>4</v>
      </c>
      <c r="C272" s="58" t="s">
        <v>10608</v>
      </c>
      <c r="D272" s="59" t="s">
        <v>114</v>
      </c>
      <c r="E272" s="60" t="s">
        <v>11026</v>
      </c>
      <c r="F272" s="156">
        <v>43636</v>
      </c>
      <c r="G272" s="63">
        <v>31500000</v>
      </c>
      <c r="H272" s="60" t="s">
        <v>97</v>
      </c>
      <c r="I272" s="60" t="s">
        <v>10609</v>
      </c>
      <c r="J272" s="60">
        <v>37470</v>
      </c>
      <c r="K272" s="60">
        <v>326</v>
      </c>
      <c r="L272" s="60">
        <v>118</v>
      </c>
      <c r="M272" s="60">
        <v>408</v>
      </c>
      <c r="N272" s="60" t="s">
        <v>99</v>
      </c>
      <c r="O272" s="60" t="s">
        <v>19</v>
      </c>
      <c r="P272" s="62" t="s">
        <v>1493</v>
      </c>
    </row>
    <row r="273" spans="1:16" ht="24" x14ac:dyDescent="0.2">
      <c r="A273" s="56">
        <v>103</v>
      </c>
      <c r="B273" s="57" t="s">
        <v>4</v>
      </c>
      <c r="C273" s="58" t="s">
        <v>10604</v>
      </c>
      <c r="D273" s="59" t="s">
        <v>114</v>
      </c>
      <c r="E273" s="60" t="s">
        <v>11026</v>
      </c>
      <c r="F273" s="156">
        <v>43636</v>
      </c>
      <c r="G273" s="63">
        <v>35200000</v>
      </c>
      <c r="H273" s="60" t="s">
        <v>97</v>
      </c>
      <c r="I273" s="60" t="s">
        <v>10605</v>
      </c>
      <c r="J273" s="60">
        <v>37704</v>
      </c>
      <c r="K273" s="60">
        <v>324</v>
      </c>
      <c r="L273" s="60">
        <v>120</v>
      </c>
      <c r="M273" s="60">
        <v>424</v>
      </c>
      <c r="N273" s="60" t="s">
        <v>99</v>
      </c>
      <c r="O273" s="60" t="s">
        <v>19</v>
      </c>
      <c r="P273" s="62" t="s">
        <v>1493</v>
      </c>
    </row>
    <row r="274" spans="1:16" ht="24" x14ac:dyDescent="0.2">
      <c r="A274" s="56">
        <v>104</v>
      </c>
      <c r="B274" s="57" t="s">
        <v>4</v>
      </c>
      <c r="C274" s="58" t="s">
        <v>10584</v>
      </c>
      <c r="D274" s="59" t="s">
        <v>1685</v>
      </c>
      <c r="E274" s="60" t="s">
        <v>11026</v>
      </c>
      <c r="F274" s="156">
        <v>43642</v>
      </c>
      <c r="G274" s="63">
        <v>14277564</v>
      </c>
      <c r="H274" s="60" t="s">
        <v>97</v>
      </c>
      <c r="I274" s="60" t="s">
        <v>7598</v>
      </c>
      <c r="J274" s="60">
        <v>38107</v>
      </c>
      <c r="K274" s="60">
        <v>333</v>
      </c>
      <c r="L274" s="60">
        <v>122</v>
      </c>
      <c r="M274" s="60">
        <v>428</v>
      </c>
      <c r="N274" s="60" t="s">
        <v>99</v>
      </c>
      <c r="O274" s="60" t="s">
        <v>19</v>
      </c>
      <c r="P274" s="62" t="s">
        <v>100</v>
      </c>
    </row>
    <row r="275" spans="1:16" ht="24" x14ac:dyDescent="0.2">
      <c r="A275" s="56">
        <v>105</v>
      </c>
      <c r="B275" s="57" t="s">
        <v>4</v>
      </c>
      <c r="C275" s="58" t="s">
        <v>10588</v>
      </c>
      <c r="D275" s="59" t="s">
        <v>1685</v>
      </c>
      <c r="E275" s="60" t="s">
        <v>11026</v>
      </c>
      <c r="F275" s="156">
        <v>43642</v>
      </c>
      <c r="G275" s="63">
        <v>9936000</v>
      </c>
      <c r="H275" s="60" t="s">
        <v>97</v>
      </c>
      <c r="I275" s="60" t="s">
        <v>10589</v>
      </c>
      <c r="J275" s="60">
        <v>38119</v>
      </c>
      <c r="K275" s="60">
        <v>335</v>
      </c>
      <c r="L275" s="60">
        <v>123</v>
      </c>
      <c r="M275" s="60">
        <v>430</v>
      </c>
      <c r="N275" s="60" t="s">
        <v>99</v>
      </c>
      <c r="O275" s="60" t="s">
        <v>19</v>
      </c>
      <c r="P275" s="62" t="s">
        <v>1493</v>
      </c>
    </row>
    <row r="276" spans="1:16" ht="24" x14ac:dyDescent="0.2">
      <c r="A276" s="56">
        <v>106</v>
      </c>
      <c r="B276" s="57" t="s">
        <v>4</v>
      </c>
      <c r="C276" s="58" t="s">
        <v>10590</v>
      </c>
      <c r="D276" s="59" t="s">
        <v>1685</v>
      </c>
      <c r="E276" s="60" t="s">
        <v>11026</v>
      </c>
      <c r="F276" s="156">
        <v>43642</v>
      </c>
      <c r="G276" s="63">
        <v>9936000</v>
      </c>
      <c r="H276" s="60" t="s">
        <v>97</v>
      </c>
      <c r="I276" s="60" t="s">
        <v>10591</v>
      </c>
      <c r="J276" s="60">
        <v>38119</v>
      </c>
      <c r="K276" s="60">
        <v>335</v>
      </c>
      <c r="L276" s="60">
        <v>124</v>
      </c>
      <c r="M276" s="60">
        <v>429</v>
      </c>
      <c r="N276" s="60" t="s">
        <v>99</v>
      </c>
      <c r="O276" s="60" t="s">
        <v>19</v>
      </c>
      <c r="P276" s="62" t="s">
        <v>1493</v>
      </c>
    </row>
    <row r="277" spans="1:16" ht="24" x14ac:dyDescent="0.2">
      <c r="A277" s="56">
        <v>107</v>
      </c>
      <c r="B277" s="57" t="s">
        <v>4</v>
      </c>
      <c r="C277" s="58" t="s">
        <v>10592</v>
      </c>
      <c r="D277" s="59" t="s">
        <v>1685</v>
      </c>
      <c r="E277" s="60" t="s">
        <v>11026</v>
      </c>
      <c r="F277" s="156">
        <v>43642</v>
      </c>
      <c r="G277" s="63">
        <v>9936000</v>
      </c>
      <c r="H277" s="60" t="s">
        <v>97</v>
      </c>
      <c r="I277" s="60" t="s">
        <v>7627</v>
      </c>
      <c r="J277" s="60">
        <v>38119</v>
      </c>
      <c r="K277" s="60">
        <v>335</v>
      </c>
      <c r="L277" s="60">
        <v>125</v>
      </c>
      <c r="M277" s="60">
        <v>431</v>
      </c>
      <c r="N277" s="60" t="s">
        <v>99</v>
      </c>
      <c r="O277" s="60" t="s">
        <v>19</v>
      </c>
      <c r="P277" s="62" t="s">
        <v>1493</v>
      </c>
    </row>
    <row r="278" spans="1:16" ht="24" x14ac:dyDescent="0.2">
      <c r="A278" s="56">
        <v>108</v>
      </c>
      <c r="B278" s="57" t="s">
        <v>4</v>
      </c>
      <c r="C278" s="58" t="s">
        <v>10593</v>
      </c>
      <c r="D278" s="59" t="s">
        <v>1685</v>
      </c>
      <c r="E278" s="60" t="s">
        <v>11026</v>
      </c>
      <c r="F278" s="156">
        <v>43642</v>
      </c>
      <c r="G278" s="63">
        <v>9936000</v>
      </c>
      <c r="H278" s="60" t="s">
        <v>97</v>
      </c>
      <c r="I278" s="60" t="s">
        <v>7592</v>
      </c>
      <c r="J278" s="60">
        <v>38119</v>
      </c>
      <c r="K278" s="60">
        <v>335</v>
      </c>
      <c r="L278" s="60">
        <v>126</v>
      </c>
      <c r="M278" s="60">
        <v>432</v>
      </c>
      <c r="N278" s="60" t="s">
        <v>99</v>
      </c>
      <c r="O278" s="60" t="s">
        <v>19</v>
      </c>
      <c r="P278" s="62" t="s">
        <v>1493</v>
      </c>
    </row>
    <row r="279" spans="1:16" ht="24" x14ac:dyDescent="0.2">
      <c r="A279" s="56">
        <v>109</v>
      </c>
      <c r="B279" s="57" t="s">
        <v>4</v>
      </c>
      <c r="C279" s="58" t="s">
        <v>10596</v>
      </c>
      <c r="D279" s="59" t="s">
        <v>114</v>
      </c>
      <c r="E279" s="60" t="s">
        <v>11026</v>
      </c>
      <c r="F279" s="156">
        <v>43642</v>
      </c>
      <c r="G279" s="63">
        <v>21000000</v>
      </c>
      <c r="H279" s="60" t="s">
        <v>97</v>
      </c>
      <c r="I279" s="60" t="s">
        <v>10597</v>
      </c>
      <c r="J279" s="60">
        <v>37902</v>
      </c>
      <c r="K279" s="60">
        <v>334</v>
      </c>
      <c r="L279" s="60">
        <v>127</v>
      </c>
      <c r="M279" s="60">
        <v>426</v>
      </c>
      <c r="N279" s="60" t="s">
        <v>99</v>
      </c>
      <c r="O279" s="60" t="s">
        <v>19</v>
      </c>
      <c r="P279" s="62" t="s">
        <v>1493</v>
      </c>
    </row>
    <row r="280" spans="1:16" ht="24" x14ac:dyDescent="0.2">
      <c r="A280" s="56">
        <v>110</v>
      </c>
      <c r="B280" s="57" t="s">
        <v>4</v>
      </c>
      <c r="C280" s="58" t="s">
        <v>10594</v>
      </c>
      <c r="D280" s="59" t="s">
        <v>114</v>
      </c>
      <c r="E280" s="60" t="s">
        <v>11026</v>
      </c>
      <c r="F280" s="156">
        <v>43642</v>
      </c>
      <c r="G280" s="63">
        <v>17175000</v>
      </c>
      <c r="H280" s="60" t="s">
        <v>97</v>
      </c>
      <c r="I280" s="60" t="s">
        <v>10595</v>
      </c>
      <c r="J280" s="60">
        <v>38088</v>
      </c>
      <c r="K280" s="60">
        <v>434</v>
      </c>
      <c r="L280" s="60">
        <v>128</v>
      </c>
      <c r="M280" s="60">
        <v>434</v>
      </c>
      <c r="N280" s="60" t="s">
        <v>99</v>
      </c>
      <c r="O280" s="60" t="s">
        <v>19</v>
      </c>
      <c r="P280" s="62" t="s">
        <v>1493</v>
      </c>
    </row>
    <row r="281" spans="1:16" ht="24" x14ac:dyDescent="0.2">
      <c r="A281" s="56">
        <v>111</v>
      </c>
      <c r="B281" s="57" t="s">
        <v>4</v>
      </c>
      <c r="C281" s="58" t="s">
        <v>10598</v>
      </c>
      <c r="D281" s="59" t="s">
        <v>114</v>
      </c>
      <c r="E281" s="60" t="s">
        <v>11026</v>
      </c>
      <c r="F281" s="156">
        <v>43642</v>
      </c>
      <c r="G281" s="63">
        <v>26948000</v>
      </c>
      <c r="H281" s="60" t="s">
        <v>97</v>
      </c>
      <c r="I281" s="60" t="s">
        <v>10599</v>
      </c>
      <c r="J281" s="60">
        <v>38167</v>
      </c>
      <c r="K281" s="60">
        <v>332</v>
      </c>
      <c r="L281" s="60">
        <v>129</v>
      </c>
      <c r="M281" s="60">
        <v>433</v>
      </c>
      <c r="N281" s="60" t="s">
        <v>99</v>
      </c>
      <c r="O281" s="60" t="s">
        <v>19</v>
      </c>
      <c r="P281" s="62" t="s">
        <v>1493</v>
      </c>
    </row>
    <row r="282" spans="1:16" ht="24" x14ac:dyDescent="0.2">
      <c r="A282" s="56">
        <v>112</v>
      </c>
      <c r="B282" s="57" t="s">
        <v>4</v>
      </c>
      <c r="C282" s="58" t="s">
        <v>10600</v>
      </c>
      <c r="D282" s="59" t="s">
        <v>114</v>
      </c>
      <c r="E282" s="60" t="s">
        <v>11026</v>
      </c>
      <c r="F282" s="156">
        <v>43642</v>
      </c>
      <c r="G282" s="63">
        <v>33500000</v>
      </c>
      <c r="H282" s="60" t="s">
        <v>97</v>
      </c>
      <c r="I282" s="60" t="s">
        <v>10601</v>
      </c>
      <c r="J282" s="60">
        <v>38166</v>
      </c>
      <c r="K282" s="60">
        <v>330</v>
      </c>
      <c r="L282" s="60">
        <v>130</v>
      </c>
      <c r="M282" s="60">
        <v>435</v>
      </c>
      <c r="N282" s="60" t="s">
        <v>99</v>
      </c>
      <c r="O282" s="60" t="s">
        <v>19</v>
      </c>
      <c r="P282" s="62" t="s">
        <v>100</v>
      </c>
    </row>
    <row r="283" spans="1:16" ht="24" x14ac:dyDescent="0.2">
      <c r="A283" s="56">
        <v>113</v>
      </c>
      <c r="B283" s="57" t="s">
        <v>4</v>
      </c>
      <c r="C283" s="58" t="s">
        <v>10866</v>
      </c>
      <c r="D283" s="59" t="s">
        <v>114</v>
      </c>
      <c r="E283" s="60" t="s">
        <v>11026</v>
      </c>
      <c r="F283" s="156">
        <v>43642</v>
      </c>
      <c r="G283" s="63">
        <v>30200000</v>
      </c>
      <c r="H283" s="60" t="s">
        <v>97</v>
      </c>
      <c r="I283" s="60" t="s">
        <v>10867</v>
      </c>
      <c r="J283" s="60">
        <v>38171</v>
      </c>
      <c r="K283" s="60">
        <v>331</v>
      </c>
      <c r="L283" s="60">
        <v>131</v>
      </c>
      <c r="M283" s="60">
        <v>436</v>
      </c>
      <c r="N283" s="60" t="s">
        <v>99</v>
      </c>
      <c r="O283" s="60" t="s">
        <v>19</v>
      </c>
      <c r="P283" s="62" t="s">
        <v>100</v>
      </c>
    </row>
    <row r="284" spans="1:16" ht="24" x14ac:dyDescent="0.2">
      <c r="A284" s="56">
        <v>114</v>
      </c>
      <c r="B284" s="57" t="s">
        <v>4</v>
      </c>
      <c r="C284" s="58" t="s">
        <v>10602</v>
      </c>
      <c r="D284" s="59" t="s">
        <v>114</v>
      </c>
      <c r="E284" s="60" t="s">
        <v>11026</v>
      </c>
      <c r="F284" s="156">
        <v>43642</v>
      </c>
      <c r="G284" s="63">
        <v>14175000</v>
      </c>
      <c r="H284" s="60" t="s">
        <v>97</v>
      </c>
      <c r="I284" s="60" t="s">
        <v>10603</v>
      </c>
      <c r="J284" s="60">
        <v>38087</v>
      </c>
      <c r="K284" s="60">
        <v>336</v>
      </c>
      <c r="L284" s="60">
        <v>132</v>
      </c>
      <c r="M284" s="60">
        <v>437</v>
      </c>
      <c r="N284" s="60" t="s">
        <v>99</v>
      </c>
      <c r="O284" s="60" t="s">
        <v>19</v>
      </c>
      <c r="P284" s="62" t="s">
        <v>1493</v>
      </c>
    </row>
    <row r="285" spans="1:16" ht="24" x14ac:dyDescent="0.2">
      <c r="A285" s="56">
        <v>0</v>
      </c>
      <c r="B285" s="57" t="s">
        <v>4</v>
      </c>
      <c r="C285" s="64" t="s">
        <v>11467</v>
      </c>
      <c r="D285" s="123" t="s">
        <v>11469</v>
      </c>
      <c r="E285" s="45" t="s">
        <v>11468</v>
      </c>
      <c r="F285" s="128">
        <v>43630</v>
      </c>
      <c r="G285" s="76">
        <v>124301825</v>
      </c>
      <c r="H285" s="45" t="s">
        <v>11471</v>
      </c>
      <c r="I285" s="45" t="s">
        <v>11472</v>
      </c>
      <c r="J285" s="45" t="s">
        <v>30</v>
      </c>
      <c r="K285" s="45">
        <v>323</v>
      </c>
      <c r="L285" s="45" t="s">
        <v>30</v>
      </c>
      <c r="M285" s="45" t="s">
        <v>11470</v>
      </c>
      <c r="N285" s="45" t="s">
        <v>64</v>
      </c>
      <c r="O285" s="45" t="s">
        <v>11468</v>
      </c>
      <c r="P285" s="67" t="s">
        <v>11468</v>
      </c>
    </row>
    <row r="286" spans="1:16" ht="78" customHeight="1" x14ac:dyDescent="0.2">
      <c r="A286" s="56">
        <v>115</v>
      </c>
      <c r="B286" s="57" t="s">
        <v>4</v>
      </c>
      <c r="C286" s="64" t="s">
        <v>9119</v>
      </c>
      <c r="D286" s="123" t="s">
        <v>9120</v>
      </c>
      <c r="E286" s="45" t="s">
        <v>9346</v>
      </c>
      <c r="F286" s="45" t="s">
        <v>9121</v>
      </c>
      <c r="G286" s="76">
        <v>62866734</v>
      </c>
      <c r="H286" s="45" t="s">
        <v>97</v>
      </c>
      <c r="I286" s="45" t="s">
        <v>9661</v>
      </c>
      <c r="J286" s="45">
        <v>37813</v>
      </c>
      <c r="K286" s="45">
        <v>307</v>
      </c>
      <c r="L286" s="45">
        <v>121</v>
      </c>
      <c r="M286" s="45">
        <v>425</v>
      </c>
      <c r="N286" s="45" t="s">
        <v>64</v>
      </c>
      <c r="O286" s="45" t="s">
        <v>27</v>
      </c>
      <c r="P286" s="67" t="s">
        <v>1493</v>
      </c>
    </row>
    <row r="287" spans="1:16" ht="67.5" x14ac:dyDescent="0.2">
      <c r="A287" s="56">
        <v>116</v>
      </c>
      <c r="B287" s="57" t="s">
        <v>4</v>
      </c>
      <c r="C287" s="64" t="s">
        <v>9231</v>
      </c>
      <c r="D287" s="123" t="s">
        <v>9814</v>
      </c>
      <c r="E287" s="45" t="s">
        <v>9346</v>
      </c>
      <c r="F287" s="45" t="s">
        <v>9232</v>
      </c>
      <c r="G287" s="76">
        <v>118780146</v>
      </c>
      <c r="H287" s="45" t="s">
        <v>72</v>
      </c>
      <c r="I287" s="45" t="s">
        <v>9815</v>
      </c>
      <c r="J287" s="45">
        <v>37804</v>
      </c>
      <c r="K287" s="45">
        <v>308</v>
      </c>
      <c r="L287" s="45">
        <v>134</v>
      </c>
      <c r="M287" s="45">
        <v>450</v>
      </c>
      <c r="N287" s="45" t="s">
        <v>64</v>
      </c>
      <c r="O287" s="45" t="s">
        <v>27</v>
      </c>
      <c r="P287" s="67" t="s">
        <v>100</v>
      </c>
    </row>
    <row r="288" spans="1:16" ht="51.75" customHeight="1" x14ac:dyDescent="0.2">
      <c r="A288" s="56">
        <v>117</v>
      </c>
      <c r="B288" s="57" t="s">
        <v>4</v>
      </c>
      <c r="C288" s="64" t="s">
        <v>10585</v>
      </c>
      <c r="D288" s="123" t="s">
        <v>10586</v>
      </c>
      <c r="E288" s="45" t="s">
        <v>11026</v>
      </c>
      <c r="F288" s="128">
        <v>43642</v>
      </c>
      <c r="G288" s="76">
        <v>119932000</v>
      </c>
      <c r="H288" s="45" t="s">
        <v>97</v>
      </c>
      <c r="I288" s="45" t="s">
        <v>10587</v>
      </c>
      <c r="J288" s="45">
        <v>38149</v>
      </c>
      <c r="K288" s="45">
        <v>329</v>
      </c>
      <c r="L288" s="45">
        <v>119</v>
      </c>
      <c r="M288" s="45">
        <v>427</v>
      </c>
      <c r="N288" s="45" t="s">
        <v>64</v>
      </c>
      <c r="O288" s="45" t="s">
        <v>52</v>
      </c>
      <c r="P288" s="67" t="s">
        <v>1493</v>
      </c>
    </row>
    <row r="289" spans="1:16" ht="24" x14ac:dyDescent="0.2">
      <c r="A289" s="56">
        <v>118</v>
      </c>
      <c r="B289" s="57" t="s">
        <v>4</v>
      </c>
      <c r="C289" s="64" t="s">
        <v>9812</v>
      </c>
      <c r="D289" s="123" t="s">
        <v>9813</v>
      </c>
      <c r="E289" s="45" t="s">
        <v>94</v>
      </c>
      <c r="F289" s="45" t="s">
        <v>11154</v>
      </c>
      <c r="G289" s="76">
        <v>130663200</v>
      </c>
      <c r="H289" s="45" t="s">
        <v>97</v>
      </c>
      <c r="I289" s="45" t="s">
        <v>10693</v>
      </c>
      <c r="J289" s="45">
        <v>38325</v>
      </c>
      <c r="K289" s="45">
        <v>340</v>
      </c>
      <c r="L289" s="45">
        <v>139</v>
      </c>
      <c r="M289" s="45">
        <v>474</v>
      </c>
      <c r="N289" s="45" t="s">
        <v>64</v>
      </c>
      <c r="O289" s="45" t="s">
        <v>27</v>
      </c>
      <c r="P289" s="67" t="s">
        <v>1493</v>
      </c>
    </row>
    <row r="290" spans="1:16" ht="37.5" customHeight="1" x14ac:dyDescent="0.2">
      <c r="A290" s="56">
        <v>119</v>
      </c>
      <c r="B290" s="57" t="s">
        <v>4</v>
      </c>
      <c r="C290" s="64" t="s">
        <v>10204</v>
      </c>
      <c r="D290" s="123" t="s">
        <v>10202</v>
      </c>
      <c r="E290" s="45" t="s">
        <v>10203</v>
      </c>
      <c r="F290" s="128">
        <v>43644</v>
      </c>
      <c r="G290" s="76">
        <v>201905100</v>
      </c>
      <c r="H290" s="45" t="s">
        <v>97</v>
      </c>
      <c r="I290" s="45" t="s">
        <v>10496</v>
      </c>
      <c r="J290" s="68" t="s">
        <v>10462</v>
      </c>
      <c r="K290" s="45">
        <v>339</v>
      </c>
      <c r="L290" s="45">
        <v>133</v>
      </c>
      <c r="M290" s="45">
        <v>438</v>
      </c>
      <c r="N290" s="45" t="s">
        <v>64</v>
      </c>
      <c r="O290" s="45" t="s">
        <v>10463</v>
      </c>
      <c r="P290" s="67" t="s">
        <v>1493</v>
      </c>
    </row>
    <row r="291" spans="1:16" ht="33.75" x14ac:dyDescent="0.2">
      <c r="A291" s="56">
        <v>120</v>
      </c>
      <c r="B291" s="57" t="s">
        <v>4</v>
      </c>
      <c r="C291" s="64" t="s">
        <v>10457</v>
      </c>
      <c r="D291" s="123" t="s">
        <v>10456</v>
      </c>
      <c r="E291" s="45" t="s">
        <v>11026</v>
      </c>
      <c r="F291" s="128">
        <v>43593</v>
      </c>
      <c r="G291" s="66">
        <v>69083000</v>
      </c>
      <c r="H291" s="45" t="s">
        <v>97</v>
      </c>
      <c r="I291" s="45" t="s">
        <v>10455</v>
      </c>
      <c r="J291" s="45">
        <v>37495</v>
      </c>
      <c r="K291" s="45">
        <v>301</v>
      </c>
      <c r="L291" s="45">
        <v>1999</v>
      </c>
      <c r="M291" s="45">
        <v>498</v>
      </c>
      <c r="N291" s="45" t="s">
        <v>64</v>
      </c>
      <c r="O291" s="45" t="s">
        <v>52</v>
      </c>
      <c r="P291" s="77" t="s">
        <v>100</v>
      </c>
    </row>
    <row r="292" spans="1:16" ht="66" customHeight="1" x14ac:dyDescent="0.2">
      <c r="A292" s="56">
        <v>121</v>
      </c>
      <c r="B292" s="57" t="s">
        <v>4</v>
      </c>
      <c r="C292" s="64" t="s">
        <v>9807</v>
      </c>
      <c r="D292" s="123" t="s">
        <v>9808</v>
      </c>
      <c r="E292" s="45" t="s">
        <v>9346</v>
      </c>
      <c r="F292" s="45" t="s">
        <v>11157</v>
      </c>
      <c r="G292" s="76">
        <v>668948115</v>
      </c>
      <c r="H292" s="45" t="s">
        <v>97</v>
      </c>
      <c r="I292" s="45" t="s">
        <v>11683</v>
      </c>
      <c r="J292" s="45">
        <v>37769</v>
      </c>
      <c r="K292" s="45">
        <v>345</v>
      </c>
      <c r="L292" s="45">
        <v>142</v>
      </c>
      <c r="M292" s="69" t="s">
        <v>98</v>
      </c>
      <c r="N292" s="45" t="s">
        <v>78</v>
      </c>
      <c r="O292" s="45" t="s">
        <v>29</v>
      </c>
      <c r="P292" s="77" t="s">
        <v>100</v>
      </c>
    </row>
    <row r="293" spans="1:16" ht="24" x14ac:dyDescent="0.2">
      <c r="A293" s="56">
        <v>122</v>
      </c>
      <c r="B293" s="57" t="s">
        <v>4</v>
      </c>
      <c r="C293" s="64" t="s">
        <v>9809</v>
      </c>
      <c r="D293" s="123" t="s">
        <v>10868</v>
      </c>
      <c r="E293" s="45" t="s">
        <v>9346</v>
      </c>
      <c r="F293" s="45" t="s">
        <v>11155</v>
      </c>
      <c r="G293" s="76">
        <v>2362551132</v>
      </c>
      <c r="H293" s="45" t="s">
        <v>97</v>
      </c>
      <c r="I293" s="45" t="s">
        <v>11681</v>
      </c>
      <c r="J293" s="45">
        <v>37742</v>
      </c>
      <c r="K293" s="45">
        <v>342</v>
      </c>
      <c r="L293" s="78" t="s">
        <v>8944</v>
      </c>
      <c r="M293" s="69" t="s">
        <v>98</v>
      </c>
      <c r="N293" s="45" t="s">
        <v>84</v>
      </c>
      <c r="O293" s="45" t="s">
        <v>29</v>
      </c>
      <c r="P293" s="77" t="s">
        <v>100</v>
      </c>
    </row>
    <row r="294" spans="1:16" ht="24" x14ac:dyDescent="0.2">
      <c r="A294" s="56">
        <v>123</v>
      </c>
      <c r="B294" s="57" t="s">
        <v>4</v>
      </c>
      <c r="C294" s="64" t="s">
        <v>9810</v>
      </c>
      <c r="D294" s="123" t="s">
        <v>9811</v>
      </c>
      <c r="E294" s="45" t="s">
        <v>9346</v>
      </c>
      <c r="F294" s="45" t="s">
        <v>11156</v>
      </c>
      <c r="G294" s="76">
        <v>492280883</v>
      </c>
      <c r="H294" s="45" t="s">
        <v>97</v>
      </c>
      <c r="I294" s="45" t="s">
        <v>11682</v>
      </c>
      <c r="J294" s="45">
        <v>37958</v>
      </c>
      <c r="K294" s="45">
        <v>352</v>
      </c>
      <c r="L294" s="78" t="s">
        <v>8944</v>
      </c>
      <c r="M294" s="69" t="s">
        <v>98</v>
      </c>
      <c r="N294" s="45" t="s">
        <v>84</v>
      </c>
      <c r="O294" s="45" t="s">
        <v>11643</v>
      </c>
      <c r="P294" s="77" t="s">
        <v>100</v>
      </c>
    </row>
    <row r="295" spans="1:16" ht="24" x14ac:dyDescent="0.2">
      <c r="A295" s="56">
        <v>124</v>
      </c>
      <c r="B295" s="57" t="s">
        <v>4</v>
      </c>
      <c r="C295" s="64" t="s">
        <v>10691</v>
      </c>
      <c r="D295" s="123" t="s">
        <v>10692</v>
      </c>
      <c r="E295" s="45" t="s">
        <v>9346</v>
      </c>
      <c r="F295" s="45" t="s">
        <v>11158</v>
      </c>
      <c r="G295" s="76">
        <v>133041400</v>
      </c>
      <c r="H295" s="45" t="s">
        <v>97</v>
      </c>
      <c r="I295" s="45" t="s">
        <v>10693</v>
      </c>
      <c r="J295" s="45">
        <v>38328</v>
      </c>
      <c r="K295" s="45">
        <v>341</v>
      </c>
      <c r="L295" s="78" t="s">
        <v>8944</v>
      </c>
      <c r="M295" s="69" t="s">
        <v>98</v>
      </c>
      <c r="N295" s="45" t="s">
        <v>64</v>
      </c>
      <c r="O295" s="45" t="s">
        <v>27</v>
      </c>
      <c r="P295" s="77" t="s">
        <v>100</v>
      </c>
    </row>
    <row r="296" spans="1:16" ht="37.5" customHeight="1" x14ac:dyDescent="0.2">
      <c r="A296" s="56">
        <v>125</v>
      </c>
      <c r="B296" s="57" t="s">
        <v>4</v>
      </c>
      <c r="C296" s="64" t="s">
        <v>11454</v>
      </c>
      <c r="D296" s="123" t="s">
        <v>11455</v>
      </c>
      <c r="E296" s="45" t="s">
        <v>94</v>
      </c>
      <c r="F296" s="45" t="s">
        <v>11456</v>
      </c>
      <c r="G296" s="76">
        <v>19974231</v>
      </c>
      <c r="H296" s="45" t="s">
        <v>97</v>
      </c>
      <c r="I296" s="45" t="s">
        <v>11684</v>
      </c>
      <c r="J296" s="68" t="s">
        <v>8944</v>
      </c>
      <c r="K296" s="45">
        <v>367</v>
      </c>
      <c r="L296" s="78" t="s">
        <v>8944</v>
      </c>
      <c r="M296" s="69" t="s">
        <v>98</v>
      </c>
      <c r="N296" s="45" t="s">
        <v>64</v>
      </c>
      <c r="O296" s="45" t="s">
        <v>27</v>
      </c>
      <c r="P296" s="77" t="s">
        <v>100</v>
      </c>
    </row>
    <row r="297" spans="1:16" ht="22.5" customHeight="1" x14ac:dyDescent="0.2">
      <c r="A297" s="56">
        <v>126</v>
      </c>
      <c r="B297" s="57" t="s">
        <v>4</v>
      </c>
      <c r="C297" s="64" t="s">
        <v>10689</v>
      </c>
      <c r="D297" s="123" t="s">
        <v>10690</v>
      </c>
      <c r="E297" s="45" t="s">
        <v>61</v>
      </c>
      <c r="F297" s="45" t="s">
        <v>11159</v>
      </c>
      <c r="G297" s="76">
        <v>150766000</v>
      </c>
      <c r="H297" s="45" t="s">
        <v>217</v>
      </c>
      <c r="I297" s="69"/>
      <c r="J297" s="45">
        <v>37806</v>
      </c>
      <c r="K297" s="45">
        <v>358</v>
      </c>
      <c r="L297" s="78" t="s">
        <v>63</v>
      </c>
      <c r="M297" s="78" t="s">
        <v>63</v>
      </c>
      <c r="N297" s="45" t="s">
        <v>78</v>
      </c>
      <c r="O297" s="45" t="s">
        <v>11643</v>
      </c>
      <c r="P297" s="79" t="s">
        <v>65</v>
      </c>
    </row>
    <row r="298" spans="1:16" ht="68.25" thickBot="1" x14ac:dyDescent="0.25">
      <c r="A298" s="56">
        <v>127</v>
      </c>
      <c r="B298" s="57" t="s">
        <v>4</v>
      </c>
      <c r="C298" s="64" t="s">
        <v>11451</v>
      </c>
      <c r="D298" s="123" t="s">
        <v>11452</v>
      </c>
      <c r="E298" s="45" t="s">
        <v>61</v>
      </c>
      <c r="F298" s="45" t="s">
        <v>11453</v>
      </c>
      <c r="G298" s="76">
        <v>245685000</v>
      </c>
      <c r="H298" s="45" t="s">
        <v>72</v>
      </c>
      <c r="I298" s="69"/>
      <c r="J298" s="68" t="s">
        <v>8944</v>
      </c>
      <c r="K298" s="45"/>
      <c r="L298" s="78" t="s">
        <v>63</v>
      </c>
      <c r="M298" s="78" t="s">
        <v>63</v>
      </c>
      <c r="N298" s="45" t="s">
        <v>64</v>
      </c>
      <c r="O298" s="45" t="s">
        <v>29</v>
      </c>
      <c r="P298" s="79" t="s">
        <v>65</v>
      </c>
    </row>
    <row r="299" spans="1:16" s="72" customFormat="1" ht="24.75" customHeight="1" thickBot="1" x14ac:dyDescent="0.25">
      <c r="A299" s="173" t="s">
        <v>11763</v>
      </c>
      <c r="B299" s="174"/>
      <c r="C299" s="121">
        <v>127</v>
      </c>
      <c r="D299" s="169" t="s">
        <v>11764</v>
      </c>
      <c r="E299" s="170"/>
      <c r="F299" s="171"/>
      <c r="G299" s="71">
        <f>SUM(G171:G298)</f>
        <v>8334189474</v>
      </c>
      <c r="H299" s="138" t="s">
        <v>11765</v>
      </c>
      <c r="I299" s="144">
        <f>G299-O299</f>
        <v>4900778766</v>
      </c>
      <c r="J299" s="175"/>
      <c r="K299" s="177"/>
      <c r="L299" s="175" t="s">
        <v>11766</v>
      </c>
      <c r="M299" s="176"/>
      <c r="N299" s="177"/>
      <c r="O299" s="167">
        <v>3433410708</v>
      </c>
      <c r="P299" s="168"/>
    </row>
    <row r="300" spans="1:16" ht="33" customHeight="1" x14ac:dyDescent="0.2">
      <c r="A300" s="56">
        <v>1</v>
      </c>
      <c r="B300" s="57" t="s">
        <v>2425</v>
      </c>
      <c r="C300" s="58" t="s">
        <v>2414</v>
      </c>
      <c r="D300" s="59" t="s">
        <v>2415</v>
      </c>
      <c r="E300" s="60" t="s">
        <v>94</v>
      </c>
      <c r="F300" s="60" t="s">
        <v>2416</v>
      </c>
      <c r="G300" s="61">
        <v>33200000</v>
      </c>
      <c r="H300" s="60" t="s">
        <v>97</v>
      </c>
      <c r="I300" s="60" t="s">
        <v>2417</v>
      </c>
      <c r="J300" s="60">
        <v>36360</v>
      </c>
      <c r="K300" s="60">
        <v>321</v>
      </c>
      <c r="L300" s="60">
        <v>1</v>
      </c>
      <c r="M300" s="60">
        <v>318</v>
      </c>
      <c r="N300" s="60" t="s">
        <v>99</v>
      </c>
      <c r="O300" s="60" t="s">
        <v>19</v>
      </c>
      <c r="P300" s="62" t="s">
        <v>1493</v>
      </c>
    </row>
    <row r="301" spans="1:16" ht="70.5" customHeight="1" x14ac:dyDescent="0.2">
      <c r="A301" s="56" t="s">
        <v>558</v>
      </c>
      <c r="B301" s="57" t="s">
        <v>2425</v>
      </c>
      <c r="C301" s="58" t="s">
        <v>2418</v>
      </c>
      <c r="D301" s="59" t="s">
        <v>2419</v>
      </c>
      <c r="E301" s="60" t="s">
        <v>94</v>
      </c>
      <c r="F301" s="60" t="s">
        <v>2420</v>
      </c>
      <c r="G301" s="63">
        <v>86400000</v>
      </c>
      <c r="H301" s="60" t="s">
        <v>97</v>
      </c>
      <c r="I301" s="60" t="s">
        <v>11029</v>
      </c>
      <c r="J301" s="60">
        <v>36363</v>
      </c>
      <c r="K301" s="60">
        <v>324</v>
      </c>
      <c r="L301" s="60" t="s">
        <v>9047</v>
      </c>
      <c r="M301" s="60" t="s">
        <v>8928</v>
      </c>
      <c r="N301" s="60" t="s">
        <v>99</v>
      </c>
      <c r="O301" s="60" t="s">
        <v>19</v>
      </c>
      <c r="P301" s="62" t="s">
        <v>1493</v>
      </c>
    </row>
    <row r="302" spans="1:16" ht="26.25" customHeight="1" x14ac:dyDescent="0.2">
      <c r="A302" s="56">
        <v>4</v>
      </c>
      <c r="B302" s="57" t="s">
        <v>2425</v>
      </c>
      <c r="C302" s="58" t="s">
        <v>2421</v>
      </c>
      <c r="D302" s="59" t="s">
        <v>2422</v>
      </c>
      <c r="E302" s="60" t="s">
        <v>94</v>
      </c>
      <c r="F302" s="60" t="s">
        <v>2423</v>
      </c>
      <c r="G302" s="61">
        <v>43200000</v>
      </c>
      <c r="H302" s="60" t="s">
        <v>97</v>
      </c>
      <c r="I302" s="60" t="s">
        <v>2424</v>
      </c>
      <c r="J302" s="60">
        <v>36371</v>
      </c>
      <c r="K302" s="60">
        <v>332</v>
      </c>
      <c r="L302" s="60">
        <v>2</v>
      </c>
      <c r="M302" s="60">
        <v>317</v>
      </c>
      <c r="N302" s="60" t="s">
        <v>99</v>
      </c>
      <c r="O302" s="60" t="s">
        <v>19</v>
      </c>
      <c r="P302" s="62" t="s">
        <v>1493</v>
      </c>
    </row>
    <row r="303" spans="1:16" ht="39.75" customHeight="1" x14ac:dyDescent="0.2">
      <c r="A303" s="56">
        <v>5</v>
      </c>
      <c r="B303" s="57" t="s">
        <v>2425</v>
      </c>
      <c r="C303" s="58" t="s">
        <v>2388</v>
      </c>
      <c r="D303" s="59" t="s">
        <v>2389</v>
      </c>
      <c r="E303" s="60" t="s">
        <v>94</v>
      </c>
      <c r="F303" s="60" t="s">
        <v>2390</v>
      </c>
      <c r="G303" s="61">
        <v>33200000</v>
      </c>
      <c r="H303" s="60" t="s">
        <v>97</v>
      </c>
      <c r="I303" s="60" t="s">
        <v>7629</v>
      </c>
      <c r="J303" s="60">
        <v>36398</v>
      </c>
      <c r="K303" s="60">
        <v>336</v>
      </c>
      <c r="L303" s="60">
        <v>53</v>
      </c>
      <c r="M303" s="60">
        <v>410</v>
      </c>
      <c r="N303" s="60" t="s">
        <v>99</v>
      </c>
      <c r="O303" s="60" t="s">
        <v>19</v>
      </c>
      <c r="P303" s="62" t="s">
        <v>1493</v>
      </c>
    </row>
    <row r="304" spans="1:16" ht="36" customHeight="1" x14ac:dyDescent="0.2">
      <c r="A304" s="56">
        <v>6</v>
      </c>
      <c r="B304" s="57" t="s">
        <v>2425</v>
      </c>
      <c r="C304" s="58" t="s">
        <v>4607</v>
      </c>
      <c r="D304" s="59" t="s">
        <v>4608</v>
      </c>
      <c r="E304" s="60" t="s">
        <v>94</v>
      </c>
      <c r="F304" s="60" t="s">
        <v>4609</v>
      </c>
      <c r="G304" s="61">
        <v>27000000</v>
      </c>
      <c r="H304" s="60" t="s">
        <v>97</v>
      </c>
      <c r="I304" s="60" t="s">
        <v>4610</v>
      </c>
      <c r="J304" s="60">
        <v>36611</v>
      </c>
      <c r="K304" s="60">
        <v>317</v>
      </c>
      <c r="L304" s="60">
        <v>20</v>
      </c>
      <c r="M304" s="60">
        <v>344</v>
      </c>
      <c r="N304" s="60" t="s">
        <v>99</v>
      </c>
      <c r="O304" s="60" t="s">
        <v>19</v>
      </c>
      <c r="P304" s="62" t="s">
        <v>1493</v>
      </c>
    </row>
    <row r="305" spans="1:16" ht="51.75" customHeight="1" x14ac:dyDescent="0.2">
      <c r="A305" s="56">
        <v>7</v>
      </c>
      <c r="B305" s="57" t="s">
        <v>2425</v>
      </c>
      <c r="C305" s="58" t="s">
        <v>7719</v>
      </c>
      <c r="D305" s="59" t="s">
        <v>2394</v>
      </c>
      <c r="E305" s="60" t="s">
        <v>94</v>
      </c>
      <c r="F305" s="60" t="s">
        <v>2395</v>
      </c>
      <c r="G305" s="61">
        <v>24000000</v>
      </c>
      <c r="H305" s="60" t="s">
        <v>97</v>
      </c>
      <c r="I305" s="60" t="s">
        <v>7630</v>
      </c>
      <c r="J305" s="60">
        <v>36482</v>
      </c>
      <c r="K305" s="60">
        <v>341</v>
      </c>
      <c r="L305" s="60">
        <v>74</v>
      </c>
      <c r="M305" s="60">
        <v>408</v>
      </c>
      <c r="N305" s="60" t="s">
        <v>99</v>
      </c>
      <c r="O305" s="60" t="s">
        <v>19</v>
      </c>
      <c r="P305" s="62" t="s">
        <v>1493</v>
      </c>
    </row>
    <row r="306" spans="1:16" ht="29.25" customHeight="1" x14ac:dyDescent="0.2">
      <c r="A306" s="56">
        <v>8</v>
      </c>
      <c r="B306" s="57" t="s">
        <v>2425</v>
      </c>
      <c r="C306" s="58" t="s">
        <v>2402</v>
      </c>
      <c r="D306" s="59" t="s">
        <v>2403</v>
      </c>
      <c r="E306" s="60" t="s">
        <v>94</v>
      </c>
      <c r="F306" s="60" t="s">
        <v>2404</v>
      </c>
      <c r="G306" s="61">
        <v>57600000</v>
      </c>
      <c r="H306" s="60" t="s">
        <v>97</v>
      </c>
      <c r="I306" s="60" t="s">
        <v>2405</v>
      </c>
      <c r="J306" s="60">
        <v>36020</v>
      </c>
      <c r="K306" s="60">
        <v>320</v>
      </c>
      <c r="L306" s="60">
        <v>6</v>
      </c>
      <c r="M306" s="60">
        <v>332</v>
      </c>
      <c r="N306" s="60" t="s">
        <v>99</v>
      </c>
      <c r="O306" s="60" t="s">
        <v>19</v>
      </c>
      <c r="P306" s="62" t="s">
        <v>1493</v>
      </c>
    </row>
    <row r="307" spans="1:16" ht="29.25" customHeight="1" x14ac:dyDescent="0.2">
      <c r="A307" s="56">
        <v>9</v>
      </c>
      <c r="B307" s="57" t="s">
        <v>2425</v>
      </c>
      <c r="C307" s="58" t="s">
        <v>2406</v>
      </c>
      <c r="D307" s="59" t="s">
        <v>2407</v>
      </c>
      <c r="E307" s="60" t="s">
        <v>94</v>
      </c>
      <c r="F307" s="60" t="s">
        <v>2408</v>
      </c>
      <c r="G307" s="61">
        <v>46800000</v>
      </c>
      <c r="H307" s="60" t="s">
        <v>97</v>
      </c>
      <c r="I307" s="60" t="s">
        <v>2409</v>
      </c>
      <c r="J307" s="60">
        <v>36019</v>
      </c>
      <c r="K307" s="60">
        <v>319</v>
      </c>
      <c r="L307" s="60">
        <v>4</v>
      </c>
      <c r="M307" s="60">
        <v>333</v>
      </c>
      <c r="N307" s="60" t="s">
        <v>99</v>
      </c>
      <c r="O307" s="60" t="s">
        <v>19</v>
      </c>
      <c r="P307" s="62" t="s">
        <v>1493</v>
      </c>
    </row>
    <row r="308" spans="1:16" ht="30.75" customHeight="1" x14ac:dyDescent="0.2">
      <c r="A308" s="56">
        <v>10</v>
      </c>
      <c r="B308" s="57" t="s">
        <v>2425</v>
      </c>
      <c r="C308" s="58" t="s">
        <v>2410</v>
      </c>
      <c r="D308" s="59" t="s">
        <v>2411</v>
      </c>
      <c r="E308" s="60" t="s">
        <v>94</v>
      </c>
      <c r="F308" s="60" t="s">
        <v>2412</v>
      </c>
      <c r="G308" s="61">
        <v>53600000</v>
      </c>
      <c r="H308" s="60" t="s">
        <v>97</v>
      </c>
      <c r="I308" s="60" t="s">
        <v>2413</v>
      </c>
      <c r="J308" s="60">
        <v>36372</v>
      </c>
      <c r="K308" s="60">
        <v>333</v>
      </c>
      <c r="L308" s="60">
        <v>5</v>
      </c>
      <c r="M308" s="60">
        <v>330</v>
      </c>
      <c r="N308" s="60" t="s">
        <v>99</v>
      </c>
      <c r="O308" s="60" t="s">
        <v>19</v>
      </c>
      <c r="P308" s="62" t="s">
        <v>1493</v>
      </c>
    </row>
    <row r="309" spans="1:16" ht="33" customHeight="1" x14ac:dyDescent="0.2">
      <c r="A309" s="56">
        <v>11</v>
      </c>
      <c r="B309" s="57" t="s">
        <v>2425</v>
      </c>
      <c r="C309" s="58" t="s">
        <v>2385</v>
      </c>
      <c r="D309" s="59" t="s">
        <v>2386</v>
      </c>
      <c r="E309" s="60" t="s">
        <v>94</v>
      </c>
      <c r="F309" s="60" t="s">
        <v>2387</v>
      </c>
      <c r="G309" s="61">
        <v>42000000</v>
      </c>
      <c r="H309" s="60" t="s">
        <v>97</v>
      </c>
      <c r="I309" s="60" t="s">
        <v>4632</v>
      </c>
      <c r="J309" s="60">
        <v>36368</v>
      </c>
      <c r="K309" s="60">
        <v>329</v>
      </c>
      <c r="L309" s="60">
        <v>10</v>
      </c>
      <c r="M309" s="60">
        <v>348</v>
      </c>
      <c r="N309" s="60" t="s">
        <v>99</v>
      </c>
      <c r="O309" s="60" t="s">
        <v>19</v>
      </c>
      <c r="P309" s="62" t="s">
        <v>1493</v>
      </c>
    </row>
    <row r="310" spans="1:16" ht="25.5" customHeight="1" x14ac:dyDescent="0.2">
      <c r="A310" s="56">
        <v>12</v>
      </c>
      <c r="B310" s="57" t="s">
        <v>2425</v>
      </c>
      <c r="C310" s="58" t="s">
        <v>4624</v>
      </c>
      <c r="D310" s="59" t="s">
        <v>4625</v>
      </c>
      <c r="E310" s="60" t="s">
        <v>94</v>
      </c>
      <c r="F310" s="60" t="s">
        <v>4626</v>
      </c>
      <c r="G310" s="61">
        <v>16800000</v>
      </c>
      <c r="H310" s="60" t="s">
        <v>97</v>
      </c>
      <c r="I310" s="60" t="s">
        <v>4627</v>
      </c>
      <c r="J310" s="60">
        <v>36402</v>
      </c>
      <c r="K310" s="60">
        <v>337</v>
      </c>
      <c r="L310" s="60">
        <v>15</v>
      </c>
      <c r="M310" s="60">
        <v>346</v>
      </c>
      <c r="N310" s="60" t="s">
        <v>99</v>
      </c>
      <c r="O310" s="60" t="s">
        <v>19</v>
      </c>
      <c r="P310" s="62" t="s">
        <v>1493</v>
      </c>
    </row>
    <row r="311" spans="1:16" ht="24" x14ac:dyDescent="0.2">
      <c r="A311" s="56">
        <v>13</v>
      </c>
      <c r="B311" s="57" t="s">
        <v>2425</v>
      </c>
      <c r="C311" s="58" t="s">
        <v>2396</v>
      </c>
      <c r="D311" s="59" t="s">
        <v>2397</v>
      </c>
      <c r="E311" s="60" t="s">
        <v>94</v>
      </c>
      <c r="F311" s="60" t="s">
        <v>2398</v>
      </c>
      <c r="G311" s="61">
        <v>36400000</v>
      </c>
      <c r="H311" s="60" t="s">
        <v>97</v>
      </c>
      <c r="I311" s="60" t="s">
        <v>7631</v>
      </c>
      <c r="J311" s="60">
        <v>36475</v>
      </c>
      <c r="K311" s="60">
        <v>340</v>
      </c>
      <c r="L311" s="60">
        <v>37</v>
      </c>
      <c r="M311" s="60">
        <v>378</v>
      </c>
      <c r="N311" s="60" t="s">
        <v>99</v>
      </c>
      <c r="O311" s="60" t="s">
        <v>19</v>
      </c>
      <c r="P311" s="62" t="s">
        <v>1493</v>
      </c>
    </row>
    <row r="312" spans="1:16" ht="36" x14ac:dyDescent="0.2">
      <c r="A312" s="56">
        <v>14</v>
      </c>
      <c r="B312" s="57" t="s">
        <v>2425</v>
      </c>
      <c r="C312" s="58" t="s">
        <v>2399</v>
      </c>
      <c r="D312" s="59" t="s">
        <v>2400</v>
      </c>
      <c r="E312" s="60" t="s">
        <v>94</v>
      </c>
      <c r="F312" s="60" t="s">
        <v>2401</v>
      </c>
      <c r="G312" s="61">
        <v>42392000</v>
      </c>
      <c r="H312" s="60" t="s">
        <v>97</v>
      </c>
      <c r="I312" s="60" t="s">
        <v>4633</v>
      </c>
      <c r="J312" s="60">
        <v>36474</v>
      </c>
      <c r="K312" s="60">
        <v>339</v>
      </c>
      <c r="L312" s="60">
        <v>7</v>
      </c>
      <c r="M312" s="60">
        <v>338</v>
      </c>
      <c r="N312" s="60" t="s">
        <v>99</v>
      </c>
      <c r="O312" s="60" t="s">
        <v>19</v>
      </c>
      <c r="P312" s="62" t="s">
        <v>1493</v>
      </c>
    </row>
    <row r="313" spans="1:16" ht="24" x14ac:dyDescent="0.2">
      <c r="A313" s="56">
        <v>15</v>
      </c>
      <c r="B313" s="57" t="s">
        <v>2425</v>
      </c>
      <c r="C313" s="58" t="s">
        <v>2382</v>
      </c>
      <c r="D313" s="59" t="s">
        <v>2383</v>
      </c>
      <c r="E313" s="60" t="s">
        <v>94</v>
      </c>
      <c r="F313" s="60" t="s">
        <v>2384</v>
      </c>
      <c r="G313" s="61">
        <v>23200000</v>
      </c>
      <c r="H313" s="60" t="s">
        <v>97</v>
      </c>
      <c r="I313" s="60" t="s">
        <v>4631</v>
      </c>
      <c r="J313" s="60">
        <v>36367</v>
      </c>
      <c r="K313" s="60">
        <v>328</v>
      </c>
      <c r="L313" s="60">
        <v>9</v>
      </c>
      <c r="M313" s="60">
        <v>349</v>
      </c>
      <c r="N313" s="60" t="s">
        <v>99</v>
      </c>
      <c r="O313" s="60" t="s">
        <v>19</v>
      </c>
      <c r="P313" s="62" t="s">
        <v>1493</v>
      </c>
    </row>
    <row r="314" spans="1:16" ht="24" x14ac:dyDescent="0.2">
      <c r="A314" s="56">
        <v>16</v>
      </c>
      <c r="B314" s="57" t="s">
        <v>2425</v>
      </c>
      <c r="C314" s="58" t="s">
        <v>2374</v>
      </c>
      <c r="D314" s="59" t="s">
        <v>2375</v>
      </c>
      <c r="E314" s="60" t="s">
        <v>94</v>
      </c>
      <c r="F314" s="60" t="s">
        <v>2376</v>
      </c>
      <c r="G314" s="61">
        <v>41400000</v>
      </c>
      <c r="H314" s="60" t="s">
        <v>97</v>
      </c>
      <c r="I314" s="60" t="s">
        <v>4628</v>
      </c>
      <c r="J314" s="60">
        <v>36018</v>
      </c>
      <c r="K314" s="60">
        <v>318</v>
      </c>
      <c r="L314" s="60">
        <v>27</v>
      </c>
      <c r="M314" s="60">
        <v>364</v>
      </c>
      <c r="N314" s="60" t="s">
        <v>99</v>
      </c>
      <c r="O314" s="60" t="s">
        <v>19</v>
      </c>
      <c r="P314" s="62" t="s">
        <v>1493</v>
      </c>
    </row>
    <row r="315" spans="1:16" ht="48" x14ac:dyDescent="0.2">
      <c r="A315" s="56" t="s">
        <v>8696</v>
      </c>
      <c r="B315" s="57" t="s">
        <v>2425</v>
      </c>
      <c r="C315" s="58" t="s">
        <v>2377</v>
      </c>
      <c r="D315" s="59" t="s">
        <v>11030</v>
      </c>
      <c r="E315" s="60" t="s">
        <v>94</v>
      </c>
      <c r="F315" s="60" t="s">
        <v>2378</v>
      </c>
      <c r="G315" s="61">
        <v>86400000</v>
      </c>
      <c r="H315" s="60" t="s">
        <v>97</v>
      </c>
      <c r="I315" s="60" t="s">
        <v>4629</v>
      </c>
      <c r="J315" s="60">
        <v>36374</v>
      </c>
      <c r="K315" s="60">
        <v>335</v>
      </c>
      <c r="L315" s="60" t="s">
        <v>8930</v>
      </c>
      <c r="M315" s="60" t="s">
        <v>8694</v>
      </c>
      <c r="N315" s="60" t="s">
        <v>99</v>
      </c>
      <c r="O315" s="60" t="s">
        <v>19</v>
      </c>
      <c r="P315" s="62" t="s">
        <v>1493</v>
      </c>
    </row>
    <row r="316" spans="1:16" ht="24" x14ac:dyDescent="0.2">
      <c r="A316" s="56">
        <v>19</v>
      </c>
      <c r="B316" s="57" t="s">
        <v>2425</v>
      </c>
      <c r="C316" s="58" t="s">
        <v>2379</v>
      </c>
      <c r="D316" s="59" t="s">
        <v>2380</v>
      </c>
      <c r="E316" s="60" t="s">
        <v>94</v>
      </c>
      <c r="F316" s="60" t="s">
        <v>2381</v>
      </c>
      <c r="G316" s="61">
        <v>40800000</v>
      </c>
      <c r="H316" s="60" t="s">
        <v>97</v>
      </c>
      <c r="I316" s="60" t="s">
        <v>4630</v>
      </c>
      <c r="J316" s="60">
        <v>36370</v>
      </c>
      <c r="K316" s="60">
        <v>331</v>
      </c>
      <c r="L316" s="60">
        <v>11</v>
      </c>
      <c r="M316" s="60">
        <v>340</v>
      </c>
      <c r="N316" s="60" t="s">
        <v>99</v>
      </c>
      <c r="O316" s="60" t="s">
        <v>19</v>
      </c>
      <c r="P316" s="62" t="s">
        <v>7605</v>
      </c>
    </row>
    <row r="317" spans="1:16" ht="24" x14ac:dyDescent="0.2">
      <c r="A317" s="56">
        <v>20</v>
      </c>
      <c r="B317" s="57" t="s">
        <v>2425</v>
      </c>
      <c r="C317" s="58" t="s">
        <v>2391</v>
      </c>
      <c r="D317" s="59" t="s">
        <v>2392</v>
      </c>
      <c r="E317" s="60" t="s">
        <v>94</v>
      </c>
      <c r="F317" s="60" t="s">
        <v>2393</v>
      </c>
      <c r="G317" s="61">
        <v>40800000</v>
      </c>
      <c r="H317" s="60" t="s">
        <v>97</v>
      </c>
      <c r="I317" s="60" t="s">
        <v>4634</v>
      </c>
      <c r="J317" s="60">
        <v>36366</v>
      </c>
      <c r="K317" s="60">
        <v>327</v>
      </c>
      <c r="L317" s="60">
        <v>13</v>
      </c>
      <c r="M317" s="60">
        <v>363</v>
      </c>
      <c r="N317" s="60" t="s">
        <v>99</v>
      </c>
      <c r="O317" s="60" t="s">
        <v>19</v>
      </c>
      <c r="P317" s="62" t="s">
        <v>7605</v>
      </c>
    </row>
    <row r="318" spans="1:16" ht="24" x14ac:dyDescent="0.2">
      <c r="A318" s="56">
        <v>21</v>
      </c>
      <c r="B318" s="57" t="s">
        <v>2425</v>
      </c>
      <c r="C318" s="58" t="s">
        <v>4580</v>
      </c>
      <c r="D318" s="59" t="s">
        <v>11031</v>
      </c>
      <c r="E318" s="60" t="s">
        <v>94</v>
      </c>
      <c r="F318" s="60" t="s">
        <v>11160</v>
      </c>
      <c r="G318" s="61">
        <v>17600000</v>
      </c>
      <c r="H318" s="60" t="s">
        <v>97</v>
      </c>
      <c r="I318" s="60" t="s">
        <v>11601</v>
      </c>
      <c r="J318" s="60">
        <v>36364</v>
      </c>
      <c r="K318" s="60">
        <v>325</v>
      </c>
      <c r="L318" s="60">
        <v>32</v>
      </c>
      <c r="M318" s="60">
        <v>359</v>
      </c>
      <c r="N318" s="60" t="s">
        <v>99</v>
      </c>
      <c r="O318" s="60" t="s">
        <v>19</v>
      </c>
      <c r="P318" s="62" t="s">
        <v>7605</v>
      </c>
    </row>
    <row r="319" spans="1:16" ht="72" x14ac:dyDescent="0.2">
      <c r="A319" s="56" t="s">
        <v>8697</v>
      </c>
      <c r="B319" s="57" t="s">
        <v>2425</v>
      </c>
      <c r="C319" s="58" t="s">
        <v>2370</v>
      </c>
      <c r="D319" s="59" t="s">
        <v>11032</v>
      </c>
      <c r="E319" s="60" t="s">
        <v>94</v>
      </c>
      <c r="F319" s="60" t="s">
        <v>2372</v>
      </c>
      <c r="G319" s="61">
        <v>120000000</v>
      </c>
      <c r="H319" s="60" t="s">
        <v>97</v>
      </c>
      <c r="I319" s="60" t="s">
        <v>7717</v>
      </c>
      <c r="J319" s="60">
        <v>36373</v>
      </c>
      <c r="K319" s="60">
        <v>334</v>
      </c>
      <c r="L319" s="60" t="s">
        <v>8929</v>
      </c>
      <c r="M319" s="60" t="s">
        <v>8692</v>
      </c>
      <c r="N319" s="60" t="s">
        <v>99</v>
      </c>
      <c r="O319" s="60" t="s">
        <v>19</v>
      </c>
      <c r="P319" s="62" t="s">
        <v>7605</v>
      </c>
    </row>
    <row r="320" spans="1:16" ht="48" x14ac:dyDescent="0.2">
      <c r="A320" s="56" t="s">
        <v>8698</v>
      </c>
      <c r="B320" s="57" t="s">
        <v>2425</v>
      </c>
      <c r="C320" s="58" t="s">
        <v>4611</v>
      </c>
      <c r="D320" s="59" t="s">
        <v>4612</v>
      </c>
      <c r="E320" s="60" t="s">
        <v>94</v>
      </c>
      <c r="F320" s="60" t="s">
        <v>3280</v>
      </c>
      <c r="G320" s="61">
        <v>56000000</v>
      </c>
      <c r="H320" s="60" t="s">
        <v>97</v>
      </c>
      <c r="I320" s="60" t="s">
        <v>8695</v>
      </c>
      <c r="J320" s="60">
        <v>36362</v>
      </c>
      <c r="K320" s="60">
        <v>323</v>
      </c>
      <c r="L320" s="60" t="s">
        <v>9048</v>
      </c>
      <c r="M320" s="60" t="s">
        <v>8701</v>
      </c>
      <c r="N320" s="60" t="s">
        <v>99</v>
      </c>
      <c r="O320" s="60" t="s">
        <v>19</v>
      </c>
      <c r="P320" s="62" t="s">
        <v>7605</v>
      </c>
    </row>
    <row r="321" spans="1:16" ht="24" x14ac:dyDescent="0.2">
      <c r="A321" s="56">
        <v>27</v>
      </c>
      <c r="B321" s="57" t="s">
        <v>2425</v>
      </c>
      <c r="C321" s="58" t="s">
        <v>4620</v>
      </c>
      <c r="D321" s="59" t="s">
        <v>4621</v>
      </c>
      <c r="E321" s="60" t="s">
        <v>94</v>
      </c>
      <c r="F321" s="60" t="s">
        <v>4622</v>
      </c>
      <c r="G321" s="61">
        <v>50400000</v>
      </c>
      <c r="H321" s="60" t="s">
        <v>97</v>
      </c>
      <c r="I321" s="60" t="s">
        <v>4623</v>
      </c>
      <c r="J321" s="60">
        <v>36545</v>
      </c>
      <c r="K321" s="60">
        <v>352</v>
      </c>
      <c r="L321" s="60">
        <v>14</v>
      </c>
      <c r="M321" s="60">
        <v>337</v>
      </c>
      <c r="N321" s="60" t="s">
        <v>99</v>
      </c>
      <c r="O321" s="60" t="s">
        <v>19</v>
      </c>
      <c r="P321" s="62" t="s">
        <v>7605</v>
      </c>
    </row>
    <row r="322" spans="1:16" ht="24" x14ac:dyDescent="0.2">
      <c r="A322" s="56">
        <v>28</v>
      </c>
      <c r="B322" s="57" t="s">
        <v>2425</v>
      </c>
      <c r="C322" s="58" t="s">
        <v>4584</v>
      </c>
      <c r="D322" s="59" t="s">
        <v>4585</v>
      </c>
      <c r="E322" s="60" t="s">
        <v>94</v>
      </c>
      <c r="F322" s="60" t="s">
        <v>4586</v>
      </c>
      <c r="G322" s="61">
        <v>27000000</v>
      </c>
      <c r="H322" s="60" t="s">
        <v>97</v>
      </c>
      <c r="I322" s="60" t="s">
        <v>8693</v>
      </c>
      <c r="J322" s="60">
        <v>36532</v>
      </c>
      <c r="K322" s="60">
        <v>356</v>
      </c>
      <c r="L322" s="60">
        <v>44</v>
      </c>
      <c r="M322" s="60">
        <v>451</v>
      </c>
      <c r="N322" s="60" t="s">
        <v>99</v>
      </c>
      <c r="O322" s="60" t="s">
        <v>19</v>
      </c>
      <c r="P322" s="62" t="s">
        <v>7605</v>
      </c>
    </row>
    <row r="323" spans="1:16" ht="24" x14ac:dyDescent="0.2">
      <c r="A323" s="56">
        <v>29</v>
      </c>
      <c r="B323" s="57" t="s">
        <v>2425</v>
      </c>
      <c r="C323" s="58" t="s">
        <v>4616</v>
      </c>
      <c r="D323" s="59" t="s">
        <v>4617</v>
      </c>
      <c r="E323" s="60" t="s">
        <v>94</v>
      </c>
      <c r="F323" s="60" t="s">
        <v>4618</v>
      </c>
      <c r="G323" s="61">
        <v>36800000</v>
      </c>
      <c r="H323" s="60" t="s">
        <v>97</v>
      </c>
      <c r="I323" s="60" t="s">
        <v>4619</v>
      </c>
      <c r="J323" s="60">
        <v>36573</v>
      </c>
      <c r="K323" s="60">
        <v>350</v>
      </c>
      <c r="L323" s="60">
        <v>18</v>
      </c>
      <c r="M323" s="60">
        <v>345</v>
      </c>
      <c r="N323" s="60" t="s">
        <v>99</v>
      </c>
      <c r="O323" s="60" t="s">
        <v>19</v>
      </c>
      <c r="P323" s="62" t="s">
        <v>7605</v>
      </c>
    </row>
    <row r="324" spans="1:16" ht="24" x14ac:dyDescent="0.2">
      <c r="A324" s="56">
        <v>30</v>
      </c>
      <c r="B324" s="57" t="s">
        <v>2425</v>
      </c>
      <c r="C324" s="58" t="s">
        <v>4613</v>
      </c>
      <c r="D324" s="59" t="s">
        <v>4614</v>
      </c>
      <c r="E324" s="60" t="s">
        <v>94</v>
      </c>
      <c r="F324" s="60" t="s">
        <v>2557</v>
      </c>
      <c r="G324" s="61">
        <v>46400000</v>
      </c>
      <c r="H324" s="60" t="s">
        <v>97</v>
      </c>
      <c r="I324" s="60" t="s">
        <v>4615</v>
      </c>
      <c r="J324" s="60">
        <v>36569</v>
      </c>
      <c r="K324" s="60">
        <v>351</v>
      </c>
      <c r="L324" s="60">
        <v>17</v>
      </c>
      <c r="M324" s="60">
        <v>352</v>
      </c>
      <c r="N324" s="60" t="s">
        <v>99</v>
      </c>
      <c r="O324" s="60" t="s">
        <v>19</v>
      </c>
      <c r="P324" s="62" t="s">
        <v>7605</v>
      </c>
    </row>
    <row r="325" spans="1:16" ht="36" x14ac:dyDescent="0.2">
      <c r="A325" s="56">
        <v>31</v>
      </c>
      <c r="B325" s="57" t="s">
        <v>2425</v>
      </c>
      <c r="C325" s="58" t="s">
        <v>4581</v>
      </c>
      <c r="D325" s="59" t="s">
        <v>4583</v>
      </c>
      <c r="E325" s="60" t="s">
        <v>94</v>
      </c>
      <c r="F325" s="60" t="s">
        <v>4582</v>
      </c>
      <c r="G325" s="61">
        <v>93600000</v>
      </c>
      <c r="H325" s="60" t="s">
        <v>97</v>
      </c>
      <c r="I325" s="60" t="s">
        <v>10193</v>
      </c>
      <c r="J325" s="60" t="s">
        <v>8938</v>
      </c>
      <c r="K325" s="60">
        <v>361</v>
      </c>
      <c r="L325" s="60" t="s">
        <v>9209</v>
      </c>
      <c r="M325" s="60">
        <v>368</v>
      </c>
      <c r="N325" s="60" t="s">
        <v>99</v>
      </c>
      <c r="O325" s="60" t="s">
        <v>19</v>
      </c>
      <c r="P325" s="62" t="s">
        <v>7605</v>
      </c>
    </row>
    <row r="326" spans="1:16" ht="24" x14ac:dyDescent="0.2">
      <c r="A326" s="56">
        <v>32</v>
      </c>
      <c r="B326" s="57" t="s">
        <v>2425</v>
      </c>
      <c r="C326" s="58" t="s">
        <v>4603</v>
      </c>
      <c r="D326" s="59" t="s">
        <v>4604</v>
      </c>
      <c r="E326" s="60" t="s">
        <v>94</v>
      </c>
      <c r="F326" s="60" t="s">
        <v>4605</v>
      </c>
      <c r="G326" s="61">
        <v>57600000</v>
      </c>
      <c r="H326" s="60" t="s">
        <v>97</v>
      </c>
      <c r="I326" s="60" t="s">
        <v>4606</v>
      </c>
      <c r="J326" s="60">
        <v>36604</v>
      </c>
      <c r="K326" s="60">
        <v>360</v>
      </c>
      <c r="L326" s="60">
        <v>21</v>
      </c>
      <c r="M326" s="60">
        <v>370</v>
      </c>
      <c r="N326" s="60" t="s">
        <v>99</v>
      </c>
      <c r="O326" s="60" t="s">
        <v>19</v>
      </c>
      <c r="P326" s="62" t="s">
        <v>7605</v>
      </c>
    </row>
    <row r="327" spans="1:16" ht="24" x14ac:dyDescent="0.2">
      <c r="A327" s="56">
        <v>33</v>
      </c>
      <c r="B327" s="57" t="s">
        <v>2425</v>
      </c>
      <c r="C327" s="58" t="s">
        <v>4587</v>
      </c>
      <c r="D327" s="59" t="s">
        <v>4588</v>
      </c>
      <c r="E327" s="60" t="s">
        <v>94</v>
      </c>
      <c r="F327" s="60" t="s">
        <v>4589</v>
      </c>
      <c r="G327" s="61">
        <v>35600000</v>
      </c>
      <c r="H327" s="60" t="s">
        <v>97</v>
      </c>
      <c r="I327" s="60" t="s">
        <v>4590</v>
      </c>
      <c r="J327" s="60">
        <v>36559</v>
      </c>
      <c r="K327" s="60">
        <v>348</v>
      </c>
      <c r="L327" s="60">
        <v>26</v>
      </c>
      <c r="M327" s="60">
        <v>357</v>
      </c>
      <c r="N327" s="60" t="s">
        <v>99</v>
      </c>
      <c r="O327" s="60" t="s">
        <v>19</v>
      </c>
      <c r="P327" s="62" t="s">
        <v>7605</v>
      </c>
    </row>
    <row r="328" spans="1:16" ht="24" x14ac:dyDescent="0.2">
      <c r="A328" s="56">
        <v>34</v>
      </c>
      <c r="B328" s="57" t="s">
        <v>2425</v>
      </c>
      <c r="C328" s="58" t="s">
        <v>4577</v>
      </c>
      <c r="D328" s="59" t="s">
        <v>4578</v>
      </c>
      <c r="E328" s="60" t="s">
        <v>94</v>
      </c>
      <c r="F328" s="60" t="s">
        <v>11161</v>
      </c>
      <c r="G328" s="61">
        <v>54000000</v>
      </c>
      <c r="H328" s="60" t="s">
        <v>97</v>
      </c>
      <c r="I328" s="60" t="s">
        <v>4579</v>
      </c>
      <c r="J328" s="60">
        <v>36466</v>
      </c>
      <c r="K328" s="60">
        <v>338</v>
      </c>
      <c r="L328" s="60">
        <v>31</v>
      </c>
      <c r="M328" s="60">
        <v>392</v>
      </c>
      <c r="N328" s="60" t="s">
        <v>99</v>
      </c>
      <c r="O328" s="60" t="s">
        <v>19</v>
      </c>
      <c r="P328" s="62" t="s">
        <v>7605</v>
      </c>
    </row>
    <row r="329" spans="1:16" ht="24" x14ac:dyDescent="0.2">
      <c r="A329" s="56">
        <v>35</v>
      </c>
      <c r="B329" s="57" t="s">
        <v>2425</v>
      </c>
      <c r="C329" s="58" t="s">
        <v>4591</v>
      </c>
      <c r="D329" s="59" t="s">
        <v>4592</v>
      </c>
      <c r="E329" s="60" t="s">
        <v>94</v>
      </c>
      <c r="F329" s="60" t="s">
        <v>4593</v>
      </c>
      <c r="G329" s="61">
        <v>50400000</v>
      </c>
      <c r="H329" s="60" t="s">
        <v>97</v>
      </c>
      <c r="I329" s="60" t="s">
        <v>4594</v>
      </c>
      <c r="J329" s="60">
        <v>36567</v>
      </c>
      <c r="K329" s="60">
        <v>346</v>
      </c>
      <c r="L329" s="60">
        <v>24</v>
      </c>
      <c r="M329" s="60">
        <v>353</v>
      </c>
      <c r="N329" s="60" t="s">
        <v>99</v>
      </c>
      <c r="O329" s="60" t="s">
        <v>19</v>
      </c>
      <c r="P329" s="62" t="s">
        <v>7605</v>
      </c>
    </row>
    <row r="330" spans="1:16" ht="24" x14ac:dyDescent="0.2">
      <c r="A330" s="56">
        <v>36</v>
      </c>
      <c r="B330" s="57" t="s">
        <v>2425</v>
      </c>
      <c r="C330" s="58" t="s">
        <v>4599</v>
      </c>
      <c r="D330" s="59" t="s">
        <v>4600</v>
      </c>
      <c r="E330" s="60" t="s">
        <v>94</v>
      </c>
      <c r="F330" s="60" t="s">
        <v>4601</v>
      </c>
      <c r="G330" s="61">
        <v>50400000</v>
      </c>
      <c r="H330" s="60" t="s">
        <v>97</v>
      </c>
      <c r="I330" s="60" t="s">
        <v>4602</v>
      </c>
      <c r="J330" s="60">
        <v>36566</v>
      </c>
      <c r="K330" s="60">
        <v>347</v>
      </c>
      <c r="L330" s="60">
        <v>26</v>
      </c>
      <c r="M330" s="60">
        <v>354</v>
      </c>
      <c r="N330" s="60" t="s">
        <v>99</v>
      </c>
      <c r="O330" s="60" t="s">
        <v>19</v>
      </c>
      <c r="P330" s="62" t="s">
        <v>7605</v>
      </c>
    </row>
    <row r="331" spans="1:16" ht="24" x14ac:dyDescent="0.2">
      <c r="A331" s="56">
        <v>37</v>
      </c>
      <c r="B331" s="57" t="s">
        <v>2425</v>
      </c>
      <c r="C331" s="58" t="s">
        <v>4571</v>
      </c>
      <c r="D331" s="59" t="s">
        <v>4572</v>
      </c>
      <c r="E331" s="60" t="s">
        <v>94</v>
      </c>
      <c r="F331" s="60" t="s">
        <v>11162</v>
      </c>
      <c r="G331" s="61">
        <v>52800000</v>
      </c>
      <c r="H331" s="60" t="s">
        <v>97</v>
      </c>
      <c r="I331" s="60" t="s">
        <v>4573</v>
      </c>
      <c r="J331" s="60">
        <v>36616</v>
      </c>
      <c r="K331" s="60">
        <v>359</v>
      </c>
      <c r="L331" s="60">
        <v>35</v>
      </c>
      <c r="M331" s="60">
        <v>365</v>
      </c>
      <c r="N331" s="60" t="s">
        <v>99</v>
      </c>
      <c r="O331" s="60" t="s">
        <v>19</v>
      </c>
      <c r="P331" s="62" t="s">
        <v>7605</v>
      </c>
    </row>
    <row r="332" spans="1:16" ht="24" x14ac:dyDescent="0.2">
      <c r="A332" s="56">
        <v>38</v>
      </c>
      <c r="B332" s="57" t="s">
        <v>2425</v>
      </c>
      <c r="C332" s="58" t="s">
        <v>4595</v>
      </c>
      <c r="D332" s="59" t="s">
        <v>4596</v>
      </c>
      <c r="E332" s="60" t="s">
        <v>94</v>
      </c>
      <c r="F332" s="60" t="s">
        <v>4597</v>
      </c>
      <c r="G332" s="61">
        <v>37600000</v>
      </c>
      <c r="H332" s="60" t="s">
        <v>97</v>
      </c>
      <c r="I332" s="60" t="s">
        <v>4598</v>
      </c>
      <c r="J332" s="60">
        <v>36618</v>
      </c>
      <c r="K332" s="60">
        <v>358</v>
      </c>
      <c r="L332" s="60">
        <v>23</v>
      </c>
      <c r="M332" s="60">
        <v>355</v>
      </c>
      <c r="N332" s="60" t="s">
        <v>99</v>
      </c>
      <c r="O332" s="60" t="s">
        <v>19</v>
      </c>
      <c r="P332" s="62" t="s">
        <v>7605</v>
      </c>
    </row>
    <row r="333" spans="1:16" ht="24" x14ac:dyDescent="0.2">
      <c r="A333" s="56">
        <v>39</v>
      </c>
      <c r="B333" s="57" t="s">
        <v>2425</v>
      </c>
      <c r="C333" s="58" t="s">
        <v>4574</v>
      </c>
      <c r="D333" s="59" t="s">
        <v>4575</v>
      </c>
      <c r="E333" s="60" t="s">
        <v>94</v>
      </c>
      <c r="F333" s="60" t="s">
        <v>11163</v>
      </c>
      <c r="G333" s="61">
        <v>47250000</v>
      </c>
      <c r="H333" s="60" t="s">
        <v>97</v>
      </c>
      <c r="I333" s="60" t="s">
        <v>4576</v>
      </c>
      <c r="J333" s="60">
        <v>36552</v>
      </c>
      <c r="K333" s="60">
        <v>349</v>
      </c>
      <c r="L333" s="60">
        <v>33</v>
      </c>
      <c r="M333" s="60">
        <v>358</v>
      </c>
      <c r="N333" s="60" t="s">
        <v>99</v>
      </c>
      <c r="O333" s="60" t="s">
        <v>19</v>
      </c>
      <c r="P333" s="62" t="s">
        <v>7605</v>
      </c>
    </row>
    <row r="334" spans="1:16" ht="24" x14ac:dyDescent="0.2">
      <c r="A334" s="56">
        <v>40</v>
      </c>
      <c r="B334" s="57" t="s">
        <v>2425</v>
      </c>
      <c r="C334" s="58" t="s">
        <v>4563</v>
      </c>
      <c r="D334" s="59" t="s">
        <v>4564</v>
      </c>
      <c r="E334" s="60" t="s">
        <v>94</v>
      </c>
      <c r="F334" s="60" t="s">
        <v>11164</v>
      </c>
      <c r="G334" s="61">
        <v>48000000</v>
      </c>
      <c r="H334" s="60" t="s">
        <v>97</v>
      </c>
      <c r="I334" s="60" t="s">
        <v>7632</v>
      </c>
      <c r="J334" s="60">
        <v>36369</v>
      </c>
      <c r="K334" s="60">
        <v>330</v>
      </c>
      <c r="L334" s="60">
        <v>43</v>
      </c>
      <c r="M334" s="60">
        <v>383</v>
      </c>
      <c r="N334" s="60" t="s">
        <v>99</v>
      </c>
      <c r="O334" s="60" t="s">
        <v>19</v>
      </c>
      <c r="P334" s="62" t="s">
        <v>7605</v>
      </c>
    </row>
    <row r="335" spans="1:16" ht="48" x14ac:dyDescent="0.2">
      <c r="A335" s="56" t="s">
        <v>10194</v>
      </c>
      <c r="B335" s="57" t="s">
        <v>2425</v>
      </c>
      <c r="C335" s="58" t="s">
        <v>7768</v>
      </c>
      <c r="D335" s="59" t="s">
        <v>7769</v>
      </c>
      <c r="E335" s="60" t="s">
        <v>94</v>
      </c>
      <c r="F335" s="60" t="s">
        <v>7770</v>
      </c>
      <c r="G335" s="61">
        <v>102600000</v>
      </c>
      <c r="H335" s="60" t="s">
        <v>97</v>
      </c>
      <c r="I335" s="60" t="s">
        <v>7771</v>
      </c>
      <c r="J335" s="60">
        <v>36649</v>
      </c>
      <c r="K335" s="60">
        <v>368</v>
      </c>
      <c r="L335" s="60" t="s">
        <v>9049</v>
      </c>
      <c r="M335" s="60" t="s">
        <v>8932</v>
      </c>
      <c r="N335" s="60" t="s">
        <v>99</v>
      </c>
      <c r="O335" s="60" t="s">
        <v>19</v>
      </c>
      <c r="P335" s="62" t="s">
        <v>7605</v>
      </c>
    </row>
    <row r="336" spans="1:16" ht="24" x14ac:dyDescent="0.2">
      <c r="A336" s="56">
        <v>43</v>
      </c>
      <c r="B336" s="57" t="s">
        <v>2425</v>
      </c>
      <c r="C336" s="58" t="s">
        <v>4568</v>
      </c>
      <c r="D336" s="59" t="s">
        <v>4569</v>
      </c>
      <c r="E336" s="60" t="s">
        <v>94</v>
      </c>
      <c r="F336" s="60" t="s">
        <v>11165</v>
      </c>
      <c r="G336" s="61">
        <v>22400000</v>
      </c>
      <c r="H336" s="60" t="s">
        <v>97</v>
      </c>
      <c r="I336" s="60" t="s">
        <v>4570</v>
      </c>
      <c r="J336" s="60">
        <v>36631</v>
      </c>
      <c r="K336" s="60">
        <v>372</v>
      </c>
      <c r="L336" s="60">
        <v>39</v>
      </c>
      <c r="M336" s="60">
        <v>361</v>
      </c>
      <c r="N336" s="60" t="s">
        <v>99</v>
      </c>
      <c r="O336" s="60" t="s">
        <v>19</v>
      </c>
      <c r="P336" s="62" t="s">
        <v>7605</v>
      </c>
    </row>
    <row r="337" spans="1:16" ht="120" x14ac:dyDescent="0.2">
      <c r="A337" s="56" t="s">
        <v>10195</v>
      </c>
      <c r="B337" s="57" t="s">
        <v>2425</v>
      </c>
      <c r="C337" s="58" t="s">
        <v>4562</v>
      </c>
      <c r="D337" s="59" t="s">
        <v>11033</v>
      </c>
      <c r="E337" s="60" t="s">
        <v>94</v>
      </c>
      <c r="F337" s="60" t="s">
        <v>11166</v>
      </c>
      <c r="G337" s="61">
        <v>205200000</v>
      </c>
      <c r="H337" s="60" t="s">
        <v>217</v>
      </c>
      <c r="I337" s="60" t="s">
        <v>8690</v>
      </c>
      <c r="J337" s="60">
        <v>36643</v>
      </c>
      <c r="K337" s="60">
        <v>369</v>
      </c>
      <c r="L337" s="60" t="s">
        <v>8931</v>
      </c>
      <c r="M337" s="60" t="s">
        <v>8691</v>
      </c>
      <c r="N337" s="60" t="s">
        <v>99</v>
      </c>
      <c r="O337" s="60" t="s">
        <v>19</v>
      </c>
      <c r="P337" s="62" t="s">
        <v>7605</v>
      </c>
    </row>
    <row r="338" spans="1:16" ht="24" x14ac:dyDescent="0.2">
      <c r="A338" s="56">
        <v>49</v>
      </c>
      <c r="B338" s="57" t="s">
        <v>2425</v>
      </c>
      <c r="C338" s="58" t="s">
        <v>4565</v>
      </c>
      <c r="D338" s="59" t="s">
        <v>4566</v>
      </c>
      <c r="E338" s="60" t="s">
        <v>94</v>
      </c>
      <c r="F338" s="60" t="s">
        <v>11167</v>
      </c>
      <c r="G338" s="61">
        <v>25600000</v>
      </c>
      <c r="H338" s="60" t="s">
        <v>97</v>
      </c>
      <c r="I338" s="60" t="s">
        <v>4567</v>
      </c>
      <c r="J338" s="60">
        <v>36679</v>
      </c>
      <c r="K338" s="60">
        <v>376</v>
      </c>
      <c r="L338" s="60">
        <v>40</v>
      </c>
      <c r="M338" s="60">
        <v>362</v>
      </c>
      <c r="N338" s="60" t="s">
        <v>99</v>
      </c>
      <c r="O338" s="60" t="s">
        <v>19</v>
      </c>
      <c r="P338" s="62" t="s">
        <v>7605</v>
      </c>
    </row>
    <row r="339" spans="1:16" ht="24" x14ac:dyDescent="0.2">
      <c r="A339" s="56">
        <v>50</v>
      </c>
      <c r="B339" s="57" t="s">
        <v>2425</v>
      </c>
      <c r="C339" s="58" t="s">
        <v>7775</v>
      </c>
      <c r="D339" s="59" t="s">
        <v>7776</v>
      </c>
      <c r="E339" s="60" t="s">
        <v>94</v>
      </c>
      <c r="F339" s="60" t="s">
        <v>7777</v>
      </c>
      <c r="G339" s="61">
        <v>46800000</v>
      </c>
      <c r="H339" s="60" t="s">
        <v>97</v>
      </c>
      <c r="I339" s="60" t="s">
        <v>7778</v>
      </c>
      <c r="J339" s="60">
        <v>36625</v>
      </c>
      <c r="K339" s="60">
        <v>373</v>
      </c>
      <c r="L339" s="60">
        <v>52</v>
      </c>
      <c r="M339" s="60">
        <v>384</v>
      </c>
      <c r="N339" s="60" t="s">
        <v>99</v>
      </c>
      <c r="O339" s="60" t="s">
        <v>19</v>
      </c>
      <c r="P339" s="62" t="s">
        <v>7605</v>
      </c>
    </row>
    <row r="340" spans="1:16" ht="48" x14ac:dyDescent="0.2">
      <c r="A340" s="56" t="s">
        <v>10196</v>
      </c>
      <c r="B340" s="57" t="s">
        <v>2425</v>
      </c>
      <c r="C340" s="58" t="s">
        <v>4560</v>
      </c>
      <c r="D340" s="59" t="s">
        <v>4561</v>
      </c>
      <c r="E340" s="60" t="s">
        <v>94</v>
      </c>
      <c r="F340" s="60" t="s">
        <v>11168</v>
      </c>
      <c r="G340" s="61">
        <v>81600000</v>
      </c>
      <c r="H340" s="60" t="s">
        <v>97</v>
      </c>
      <c r="I340" s="60" t="s">
        <v>7718</v>
      </c>
      <c r="J340" s="60">
        <v>36639</v>
      </c>
      <c r="K340" s="60">
        <v>377</v>
      </c>
      <c r="L340" s="60" t="s">
        <v>9050</v>
      </c>
      <c r="M340" s="60" t="s">
        <v>7741</v>
      </c>
      <c r="N340" s="60" t="s">
        <v>99</v>
      </c>
      <c r="O340" s="60" t="s">
        <v>19</v>
      </c>
      <c r="P340" s="62" t="s">
        <v>7605</v>
      </c>
    </row>
    <row r="341" spans="1:16" ht="24" x14ac:dyDescent="0.2">
      <c r="A341" s="56">
        <v>53</v>
      </c>
      <c r="B341" s="57" t="s">
        <v>2425</v>
      </c>
      <c r="C341" s="58" t="s">
        <v>8686</v>
      </c>
      <c r="D341" s="59" t="s">
        <v>8687</v>
      </c>
      <c r="E341" s="60" t="s">
        <v>94</v>
      </c>
      <c r="F341" s="60" t="s">
        <v>8688</v>
      </c>
      <c r="G341" s="61">
        <v>32000000</v>
      </c>
      <c r="H341" s="60" t="s">
        <v>97</v>
      </c>
      <c r="I341" s="60" t="s">
        <v>8689</v>
      </c>
      <c r="J341" s="60">
        <v>36694</v>
      </c>
      <c r="K341" s="60">
        <v>381</v>
      </c>
      <c r="L341" s="60">
        <v>48</v>
      </c>
      <c r="M341" s="60">
        <v>379</v>
      </c>
      <c r="N341" s="60" t="s">
        <v>99</v>
      </c>
      <c r="O341" s="60" t="s">
        <v>19</v>
      </c>
      <c r="P341" s="62" t="s">
        <v>7605</v>
      </c>
    </row>
    <row r="342" spans="1:16" ht="24" x14ac:dyDescent="0.2">
      <c r="A342" s="56">
        <v>54</v>
      </c>
      <c r="B342" s="57" t="s">
        <v>2425</v>
      </c>
      <c r="C342" s="58" t="s">
        <v>7760</v>
      </c>
      <c r="D342" s="59" t="s">
        <v>7761</v>
      </c>
      <c r="E342" s="60" t="s">
        <v>94</v>
      </c>
      <c r="F342" s="60" t="s">
        <v>7762</v>
      </c>
      <c r="G342" s="61">
        <v>24000000</v>
      </c>
      <c r="H342" s="60" t="s">
        <v>97</v>
      </c>
      <c r="I342" s="60" t="s">
        <v>7763</v>
      </c>
      <c r="J342" s="60">
        <v>36659</v>
      </c>
      <c r="K342" s="60">
        <v>367</v>
      </c>
      <c r="L342" s="60">
        <v>59</v>
      </c>
      <c r="M342" s="60">
        <v>391</v>
      </c>
      <c r="N342" s="60" t="s">
        <v>99</v>
      </c>
      <c r="O342" s="60" t="s">
        <v>19</v>
      </c>
      <c r="P342" s="62" t="s">
        <v>7605</v>
      </c>
    </row>
    <row r="343" spans="1:16" ht="24" x14ac:dyDescent="0.2">
      <c r="A343" s="56">
        <v>55</v>
      </c>
      <c r="B343" s="57" t="s">
        <v>2425</v>
      </c>
      <c r="C343" s="58" t="s">
        <v>7772</v>
      </c>
      <c r="D343" s="59" t="s">
        <v>7773</v>
      </c>
      <c r="E343" s="60" t="s">
        <v>94</v>
      </c>
      <c r="F343" s="60" t="s">
        <v>7774</v>
      </c>
      <c r="G343" s="61">
        <v>46800000</v>
      </c>
      <c r="H343" s="60" t="s">
        <v>97</v>
      </c>
      <c r="I343" s="60" t="s">
        <v>4046</v>
      </c>
      <c r="J343" s="60">
        <v>36681</v>
      </c>
      <c r="K343" s="60">
        <v>382</v>
      </c>
      <c r="L343" s="60">
        <v>66</v>
      </c>
      <c r="M343" s="60">
        <v>418</v>
      </c>
      <c r="N343" s="60" t="s">
        <v>99</v>
      </c>
      <c r="O343" s="60" t="s">
        <v>19</v>
      </c>
      <c r="P343" s="62" t="s">
        <v>7605</v>
      </c>
    </row>
    <row r="344" spans="1:16" ht="24" x14ac:dyDescent="0.2">
      <c r="A344" s="56">
        <v>56</v>
      </c>
      <c r="B344" s="57" t="s">
        <v>2425</v>
      </c>
      <c r="C344" s="58" t="s">
        <v>7764</v>
      </c>
      <c r="D344" s="59" t="s">
        <v>7765</v>
      </c>
      <c r="E344" s="60" t="s">
        <v>94</v>
      </c>
      <c r="F344" s="60" t="s">
        <v>7766</v>
      </c>
      <c r="G344" s="61">
        <v>23200000</v>
      </c>
      <c r="H344" s="60" t="s">
        <v>97</v>
      </c>
      <c r="I344" s="60" t="s">
        <v>7767</v>
      </c>
      <c r="J344" s="60">
        <v>36641</v>
      </c>
      <c r="K344" s="60">
        <v>370</v>
      </c>
      <c r="L344" s="60">
        <v>54</v>
      </c>
      <c r="M344" s="60">
        <v>386</v>
      </c>
      <c r="N344" s="60" t="s">
        <v>99</v>
      </c>
      <c r="O344" s="60" t="s">
        <v>19</v>
      </c>
      <c r="P344" s="62" t="s">
        <v>7605</v>
      </c>
    </row>
    <row r="345" spans="1:16" ht="24" x14ac:dyDescent="0.2">
      <c r="A345" s="56">
        <v>57</v>
      </c>
      <c r="B345" s="57" t="s">
        <v>2425</v>
      </c>
      <c r="C345" s="58" t="s">
        <v>7754</v>
      </c>
      <c r="D345" s="59" t="s">
        <v>2680</v>
      </c>
      <c r="E345" s="60" t="s">
        <v>94</v>
      </c>
      <c r="F345" s="60" t="s">
        <v>7755</v>
      </c>
      <c r="G345" s="61">
        <v>41600000</v>
      </c>
      <c r="H345" s="60" t="s">
        <v>97</v>
      </c>
      <c r="I345" s="60" t="s">
        <v>7756</v>
      </c>
      <c r="J345" s="60">
        <v>36665</v>
      </c>
      <c r="K345" s="60">
        <v>366</v>
      </c>
      <c r="L345" s="60">
        <v>64</v>
      </c>
      <c r="M345" s="60">
        <v>390</v>
      </c>
      <c r="N345" s="60" t="s">
        <v>99</v>
      </c>
      <c r="O345" s="60" t="s">
        <v>19</v>
      </c>
      <c r="P345" s="62" t="s">
        <v>7605</v>
      </c>
    </row>
    <row r="346" spans="1:16" ht="24" x14ac:dyDescent="0.2">
      <c r="A346" s="56">
        <v>58</v>
      </c>
      <c r="B346" s="57" t="s">
        <v>2425</v>
      </c>
      <c r="C346" s="58" t="s">
        <v>7757</v>
      </c>
      <c r="D346" s="59" t="s">
        <v>7758</v>
      </c>
      <c r="E346" s="60" t="s">
        <v>94</v>
      </c>
      <c r="F346" s="60" t="s">
        <v>7759</v>
      </c>
      <c r="G346" s="61">
        <v>56400000</v>
      </c>
      <c r="H346" s="60" t="s">
        <v>97</v>
      </c>
      <c r="I346" s="60" t="s">
        <v>2214</v>
      </c>
      <c r="J346" s="60">
        <v>36710</v>
      </c>
      <c r="K346" s="60">
        <v>380</v>
      </c>
      <c r="L346" s="60">
        <v>65</v>
      </c>
      <c r="M346" s="60">
        <v>401</v>
      </c>
      <c r="N346" s="60" t="s">
        <v>99</v>
      </c>
      <c r="O346" s="60" t="s">
        <v>19</v>
      </c>
      <c r="P346" s="62" t="s">
        <v>7605</v>
      </c>
    </row>
    <row r="347" spans="1:16" ht="24" x14ac:dyDescent="0.2">
      <c r="A347" s="56">
        <v>59</v>
      </c>
      <c r="B347" s="57" t="s">
        <v>2425</v>
      </c>
      <c r="C347" s="58" t="s">
        <v>7746</v>
      </c>
      <c r="D347" s="59" t="s">
        <v>7747</v>
      </c>
      <c r="E347" s="60" t="s">
        <v>94</v>
      </c>
      <c r="F347" s="60" t="s">
        <v>7748</v>
      </c>
      <c r="G347" s="61">
        <v>41600000</v>
      </c>
      <c r="H347" s="60" t="s">
        <v>97</v>
      </c>
      <c r="I347" s="60" t="s">
        <v>7749</v>
      </c>
      <c r="J347" s="60">
        <v>36706</v>
      </c>
      <c r="K347" s="60">
        <v>384</v>
      </c>
      <c r="L347" s="60">
        <v>63</v>
      </c>
      <c r="M347" s="60">
        <v>402</v>
      </c>
      <c r="N347" s="60" t="s">
        <v>99</v>
      </c>
      <c r="O347" s="60" t="s">
        <v>19</v>
      </c>
      <c r="P347" s="62" t="s">
        <v>7605</v>
      </c>
    </row>
    <row r="348" spans="1:16" ht="24" x14ac:dyDescent="0.2">
      <c r="A348" s="56">
        <v>60</v>
      </c>
      <c r="B348" s="57" t="s">
        <v>2425</v>
      </c>
      <c r="C348" s="58" t="s">
        <v>7750</v>
      </c>
      <c r="D348" s="59" t="s">
        <v>7751</v>
      </c>
      <c r="E348" s="60" t="s">
        <v>94</v>
      </c>
      <c r="F348" s="60" t="s">
        <v>7752</v>
      </c>
      <c r="G348" s="61">
        <v>41400000</v>
      </c>
      <c r="H348" s="60" t="s">
        <v>97</v>
      </c>
      <c r="I348" s="80" t="s">
        <v>7753</v>
      </c>
      <c r="J348" s="80">
        <v>36661</v>
      </c>
      <c r="K348" s="60">
        <v>379</v>
      </c>
      <c r="L348" s="60">
        <v>62</v>
      </c>
      <c r="M348" s="60">
        <v>399</v>
      </c>
      <c r="N348" s="60" t="s">
        <v>99</v>
      </c>
      <c r="O348" s="60" t="s">
        <v>19</v>
      </c>
      <c r="P348" s="62" t="s">
        <v>7605</v>
      </c>
    </row>
    <row r="349" spans="1:16" ht="24" x14ac:dyDescent="0.2">
      <c r="A349" s="56">
        <v>61</v>
      </c>
      <c r="B349" s="57" t="s">
        <v>2425</v>
      </c>
      <c r="C349" s="58" t="s">
        <v>7742</v>
      </c>
      <c r="D349" s="59" t="s">
        <v>7743</v>
      </c>
      <c r="E349" s="60" t="s">
        <v>94</v>
      </c>
      <c r="F349" s="60" t="s">
        <v>7744</v>
      </c>
      <c r="G349" s="61">
        <v>46400000</v>
      </c>
      <c r="H349" s="60" t="s">
        <v>97</v>
      </c>
      <c r="I349" s="60" t="s">
        <v>7745</v>
      </c>
      <c r="J349" s="60">
        <v>36688</v>
      </c>
      <c r="K349" s="60">
        <v>386</v>
      </c>
      <c r="L349" s="60">
        <v>67</v>
      </c>
      <c r="M349" s="60">
        <v>400</v>
      </c>
      <c r="N349" s="60" t="s">
        <v>99</v>
      </c>
      <c r="O349" s="60" t="s">
        <v>19</v>
      </c>
      <c r="P349" s="62" t="s">
        <v>7605</v>
      </c>
    </row>
    <row r="350" spans="1:16" ht="36" x14ac:dyDescent="0.2">
      <c r="A350" s="56" t="s">
        <v>10197</v>
      </c>
      <c r="B350" s="57" t="s">
        <v>2425</v>
      </c>
      <c r="C350" s="58" t="s">
        <v>7737</v>
      </c>
      <c r="D350" s="59" t="s">
        <v>7738</v>
      </c>
      <c r="E350" s="60" t="s">
        <v>94</v>
      </c>
      <c r="F350" s="60" t="s">
        <v>7739</v>
      </c>
      <c r="G350" s="61">
        <v>38400000</v>
      </c>
      <c r="H350" s="60" t="s">
        <v>97</v>
      </c>
      <c r="I350" s="60" t="s">
        <v>7740</v>
      </c>
      <c r="J350" s="60">
        <v>36738</v>
      </c>
      <c r="K350" s="60">
        <v>390</v>
      </c>
      <c r="L350" s="60" t="s">
        <v>9051</v>
      </c>
      <c r="M350" s="60" t="s">
        <v>8699</v>
      </c>
      <c r="N350" s="60" t="s">
        <v>99</v>
      </c>
      <c r="O350" s="60" t="s">
        <v>19</v>
      </c>
      <c r="P350" s="62" t="s">
        <v>7605</v>
      </c>
    </row>
    <row r="351" spans="1:16" ht="24" x14ac:dyDescent="0.2">
      <c r="A351" s="56">
        <v>64</v>
      </c>
      <c r="B351" s="57" t="s">
        <v>2425</v>
      </c>
      <c r="C351" s="58" t="s">
        <v>7714</v>
      </c>
      <c r="D351" s="59" t="s">
        <v>3042</v>
      </c>
      <c r="E351" s="60" t="s">
        <v>94</v>
      </c>
      <c r="F351" s="60" t="s">
        <v>7715</v>
      </c>
      <c r="G351" s="61">
        <v>19200000</v>
      </c>
      <c r="H351" s="60" t="s">
        <v>97</v>
      </c>
      <c r="I351" s="80" t="s">
        <v>7716</v>
      </c>
      <c r="J351" s="80">
        <v>36748</v>
      </c>
      <c r="K351" s="60">
        <v>389</v>
      </c>
      <c r="L351" s="60">
        <v>76</v>
      </c>
      <c r="M351" s="60">
        <v>412</v>
      </c>
      <c r="N351" s="60" t="s">
        <v>99</v>
      </c>
      <c r="O351" s="60" t="s">
        <v>19</v>
      </c>
      <c r="P351" s="62" t="s">
        <v>7605</v>
      </c>
    </row>
    <row r="352" spans="1:16" ht="24" x14ac:dyDescent="0.2">
      <c r="A352" s="56">
        <v>65</v>
      </c>
      <c r="B352" s="57" t="s">
        <v>2425</v>
      </c>
      <c r="C352" s="58" t="s">
        <v>7730</v>
      </c>
      <c r="D352" s="59" t="s">
        <v>7731</v>
      </c>
      <c r="E352" s="60" t="s">
        <v>94</v>
      </c>
      <c r="F352" s="60" t="s">
        <v>7732</v>
      </c>
      <c r="G352" s="61">
        <v>45000000</v>
      </c>
      <c r="H352" s="60" t="s">
        <v>97</v>
      </c>
      <c r="I352" s="80" t="s">
        <v>8935</v>
      </c>
      <c r="J352" s="80">
        <v>36757</v>
      </c>
      <c r="K352" s="60">
        <v>388</v>
      </c>
      <c r="L352" s="60">
        <v>70</v>
      </c>
      <c r="M352" s="60">
        <v>404</v>
      </c>
      <c r="N352" s="60" t="s">
        <v>99</v>
      </c>
      <c r="O352" s="60" t="s">
        <v>19</v>
      </c>
      <c r="P352" s="62" t="s">
        <v>7605</v>
      </c>
    </row>
    <row r="353" spans="1:16" ht="24" x14ac:dyDescent="0.2">
      <c r="A353" s="56">
        <v>66</v>
      </c>
      <c r="B353" s="57" t="s">
        <v>2425</v>
      </c>
      <c r="C353" s="58" t="s">
        <v>7720</v>
      </c>
      <c r="D353" s="59" t="s">
        <v>7721</v>
      </c>
      <c r="E353" s="60" t="s">
        <v>94</v>
      </c>
      <c r="F353" s="60" t="s">
        <v>7722</v>
      </c>
      <c r="G353" s="61">
        <v>16800000</v>
      </c>
      <c r="H353" s="60" t="s">
        <v>97</v>
      </c>
      <c r="I353" s="80" t="s">
        <v>7723</v>
      </c>
      <c r="J353" s="80">
        <v>36773</v>
      </c>
      <c r="K353" s="60">
        <v>395</v>
      </c>
      <c r="L353" s="60">
        <v>72</v>
      </c>
      <c r="M353" s="60">
        <v>403</v>
      </c>
      <c r="N353" s="60" t="s">
        <v>99</v>
      </c>
      <c r="O353" s="60" t="s">
        <v>19</v>
      </c>
      <c r="P353" s="62" t="s">
        <v>7605</v>
      </c>
    </row>
    <row r="354" spans="1:16" ht="69" customHeight="1" x14ac:dyDescent="0.2">
      <c r="A354" s="56" t="s">
        <v>11603</v>
      </c>
      <c r="B354" s="57" t="s">
        <v>2425</v>
      </c>
      <c r="C354" s="58" t="s">
        <v>7728</v>
      </c>
      <c r="D354" s="59" t="s">
        <v>11034</v>
      </c>
      <c r="E354" s="60" t="s">
        <v>94</v>
      </c>
      <c r="F354" s="60" t="s">
        <v>7729</v>
      </c>
      <c r="G354" s="61">
        <v>45900000</v>
      </c>
      <c r="H354" s="60" t="s">
        <v>97</v>
      </c>
      <c r="I354" s="80" t="s">
        <v>11602</v>
      </c>
      <c r="J354" s="80">
        <v>36692</v>
      </c>
      <c r="K354" s="60">
        <v>385</v>
      </c>
      <c r="L354" s="80" t="s">
        <v>8934</v>
      </c>
      <c r="M354" s="60" t="s">
        <v>8933</v>
      </c>
      <c r="N354" s="60" t="s">
        <v>99</v>
      </c>
      <c r="O354" s="60" t="s">
        <v>19</v>
      </c>
      <c r="P354" s="62" t="s">
        <v>7605</v>
      </c>
    </row>
    <row r="355" spans="1:16" ht="24" x14ac:dyDescent="0.2">
      <c r="A355" s="56">
        <v>70</v>
      </c>
      <c r="B355" s="57" t="s">
        <v>2425</v>
      </c>
      <c r="C355" s="58" t="s">
        <v>7724</v>
      </c>
      <c r="D355" s="59" t="s">
        <v>7725</v>
      </c>
      <c r="E355" s="60" t="s">
        <v>94</v>
      </c>
      <c r="F355" s="60" t="s">
        <v>7726</v>
      </c>
      <c r="G355" s="61">
        <v>41600000</v>
      </c>
      <c r="H355" s="60" t="s">
        <v>97</v>
      </c>
      <c r="I355" s="80" t="s">
        <v>7727</v>
      </c>
      <c r="J355" s="80">
        <v>36545</v>
      </c>
      <c r="K355" s="60">
        <v>353</v>
      </c>
      <c r="L355" s="60">
        <v>71</v>
      </c>
      <c r="M355" s="60">
        <v>413</v>
      </c>
      <c r="N355" s="60" t="s">
        <v>99</v>
      </c>
      <c r="O355" s="60" t="s">
        <v>19</v>
      </c>
      <c r="P355" s="62" t="s">
        <v>7605</v>
      </c>
    </row>
    <row r="356" spans="1:16" ht="24" x14ac:dyDescent="0.2">
      <c r="A356" s="56">
        <v>71</v>
      </c>
      <c r="B356" s="57" t="s">
        <v>2425</v>
      </c>
      <c r="C356" s="58" t="s">
        <v>7733</v>
      </c>
      <c r="D356" s="59" t="s">
        <v>7734</v>
      </c>
      <c r="E356" s="60" t="s">
        <v>94</v>
      </c>
      <c r="F356" s="60" t="s">
        <v>7735</v>
      </c>
      <c r="G356" s="61">
        <v>17600000</v>
      </c>
      <c r="H356" s="60" t="s">
        <v>97</v>
      </c>
      <c r="I356" s="80" t="s">
        <v>7736</v>
      </c>
      <c r="J356" s="80">
        <v>36772</v>
      </c>
      <c r="K356" s="60">
        <v>387</v>
      </c>
      <c r="L356" s="60">
        <v>75</v>
      </c>
      <c r="M356" s="60">
        <v>411</v>
      </c>
      <c r="N356" s="60" t="s">
        <v>99</v>
      </c>
      <c r="O356" s="60" t="s">
        <v>19</v>
      </c>
      <c r="P356" s="62" t="s">
        <v>7605</v>
      </c>
    </row>
    <row r="357" spans="1:16" ht="24" x14ac:dyDescent="0.2">
      <c r="A357" s="56">
        <v>72</v>
      </c>
      <c r="B357" s="57" t="s">
        <v>2425</v>
      </c>
      <c r="C357" s="58" t="s">
        <v>7710</v>
      </c>
      <c r="D357" s="59" t="s">
        <v>7711</v>
      </c>
      <c r="E357" s="60" t="s">
        <v>94</v>
      </c>
      <c r="F357" s="60" t="s">
        <v>7712</v>
      </c>
      <c r="G357" s="61">
        <v>17600000</v>
      </c>
      <c r="H357" s="60" t="s">
        <v>97</v>
      </c>
      <c r="I357" s="80" t="s">
        <v>7713</v>
      </c>
      <c r="J357" s="80">
        <v>36732</v>
      </c>
      <c r="K357" s="60">
        <v>391</v>
      </c>
      <c r="L357" s="60">
        <v>77</v>
      </c>
      <c r="M357" s="60">
        <v>429</v>
      </c>
      <c r="N357" s="60" t="s">
        <v>99</v>
      </c>
      <c r="O357" s="60" t="s">
        <v>19</v>
      </c>
      <c r="P357" s="62" t="s">
        <v>7605</v>
      </c>
    </row>
    <row r="358" spans="1:16" ht="24" x14ac:dyDescent="0.2">
      <c r="A358" s="56">
        <v>73</v>
      </c>
      <c r="B358" s="57" t="s">
        <v>2425</v>
      </c>
      <c r="C358" s="58" t="s">
        <v>7706</v>
      </c>
      <c r="D358" s="59" t="s">
        <v>7707</v>
      </c>
      <c r="E358" s="60" t="s">
        <v>94</v>
      </c>
      <c r="F358" s="60" t="s">
        <v>7708</v>
      </c>
      <c r="G358" s="61">
        <v>41600000</v>
      </c>
      <c r="H358" s="60" t="s">
        <v>97</v>
      </c>
      <c r="I358" s="80" t="s">
        <v>7709</v>
      </c>
      <c r="J358" s="80">
        <v>36731</v>
      </c>
      <c r="K358" s="60">
        <v>392</v>
      </c>
      <c r="L358" s="60">
        <v>78</v>
      </c>
      <c r="M358" s="60">
        <v>417</v>
      </c>
      <c r="N358" s="60" t="s">
        <v>99</v>
      </c>
      <c r="O358" s="60" t="s">
        <v>19</v>
      </c>
      <c r="P358" s="62" t="s">
        <v>7605</v>
      </c>
    </row>
    <row r="359" spans="1:16" ht="24" x14ac:dyDescent="0.2">
      <c r="A359" s="56">
        <v>74</v>
      </c>
      <c r="B359" s="57" t="s">
        <v>2425</v>
      </c>
      <c r="C359" s="58" t="s">
        <v>7702</v>
      </c>
      <c r="D359" s="59" t="s">
        <v>7703</v>
      </c>
      <c r="E359" s="60" t="s">
        <v>94</v>
      </c>
      <c r="F359" s="60" t="s">
        <v>7704</v>
      </c>
      <c r="G359" s="61">
        <v>32000000</v>
      </c>
      <c r="H359" s="60" t="s">
        <v>97</v>
      </c>
      <c r="I359" s="80" t="s">
        <v>7705</v>
      </c>
      <c r="J359" s="80">
        <v>36814</v>
      </c>
      <c r="K359" s="60">
        <v>401</v>
      </c>
      <c r="L359" s="60">
        <v>79</v>
      </c>
      <c r="M359" s="60">
        <v>414</v>
      </c>
      <c r="N359" s="60" t="s">
        <v>99</v>
      </c>
      <c r="O359" s="60" t="s">
        <v>19</v>
      </c>
      <c r="P359" s="62" t="s">
        <v>7605</v>
      </c>
    </row>
    <row r="360" spans="1:16" ht="24" x14ac:dyDescent="0.2">
      <c r="A360" s="56">
        <v>75</v>
      </c>
      <c r="B360" s="57" t="s">
        <v>2425</v>
      </c>
      <c r="C360" s="58" t="s">
        <v>7698</v>
      </c>
      <c r="D360" s="59" t="s">
        <v>7699</v>
      </c>
      <c r="E360" s="60" t="s">
        <v>94</v>
      </c>
      <c r="F360" s="60" t="s">
        <v>7700</v>
      </c>
      <c r="G360" s="61">
        <v>27200000</v>
      </c>
      <c r="H360" s="60" t="s">
        <v>97</v>
      </c>
      <c r="I360" s="80" t="s">
        <v>7701</v>
      </c>
      <c r="J360" s="80">
        <v>36809</v>
      </c>
      <c r="K360" s="60">
        <v>402</v>
      </c>
      <c r="L360" s="60">
        <v>80</v>
      </c>
      <c r="M360" s="60">
        <v>416</v>
      </c>
      <c r="N360" s="60" t="s">
        <v>99</v>
      </c>
      <c r="O360" s="60" t="s">
        <v>19</v>
      </c>
      <c r="P360" s="62" t="s">
        <v>7605</v>
      </c>
    </row>
    <row r="361" spans="1:16" ht="24" x14ac:dyDescent="0.2">
      <c r="A361" s="56">
        <v>76</v>
      </c>
      <c r="B361" s="57" t="s">
        <v>2425</v>
      </c>
      <c r="C361" s="58" t="s">
        <v>7695</v>
      </c>
      <c r="D361" s="59" t="s">
        <v>399</v>
      </c>
      <c r="E361" s="60" t="s">
        <v>94</v>
      </c>
      <c r="F361" s="60" t="s">
        <v>7696</v>
      </c>
      <c r="G361" s="61">
        <v>43200000</v>
      </c>
      <c r="H361" s="60" t="s">
        <v>97</v>
      </c>
      <c r="I361" s="80" t="s">
        <v>7697</v>
      </c>
      <c r="J361" s="80">
        <v>36854</v>
      </c>
      <c r="K361" s="60">
        <v>397</v>
      </c>
      <c r="L361" s="60">
        <v>81</v>
      </c>
      <c r="M361" s="60">
        <v>415</v>
      </c>
      <c r="N361" s="60" t="s">
        <v>99</v>
      </c>
      <c r="O361" s="60" t="s">
        <v>19</v>
      </c>
      <c r="P361" s="62" t="s">
        <v>7605</v>
      </c>
    </row>
    <row r="362" spans="1:16" ht="24" x14ac:dyDescent="0.2">
      <c r="A362" s="56">
        <v>77</v>
      </c>
      <c r="B362" s="57" t="s">
        <v>2425</v>
      </c>
      <c r="C362" s="58" t="s">
        <v>7687</v>
      </c>
      <c r="D362" s="59" t="s">
        <v>7688</v>
      </c>
      <c r="E362" s="60" t="s">
        <v>94</v>
      </c>
      <c r="F362" s="60" t="s">
        <v>7689</v>
      </c>
      <c r="G362" s="61">
        <v>52000000</v>
      </c>
      <c r="H362" s="60" t="s">
        <v>97</v>
      </c>
      <c r="I362" s="80" t="s">
        <v>7690</v>
      </c>
      <c r="J362" s="80">
        <v>36761</v>
      </c>
      <c r="K362" s="60">
        <v>403</v>
      </c>
      <c r="L362" s="60">
        <v>85</v>
      </c>
      <c r="M362" s="60">
        <v>433</v>
      </c>
      <c r="N362" s="60" t="s">
        <v>99</v>
      </c>
      <c r="O362" s="60" t="s">
        <v>19</v>
      </c>
      <c r="P362" s="62" t="s">
        <v>7605</v>
      </c>
    </row>
    <row r="363" spans="1:16" ht="24" x14ac:dyDescent="0.2">
      <c r="A363" s="56">
        <v>78</v>
      </c>
      <c r="B363" s="57" t="s">
        <v>2425</v>
      </c>
      <c r="C363" s="58" t="s">
        <v>7691</v>
      </c>
      <c r="D363" s="59" t="s">
        <v>7692</v>
      </c>
      <c r="E363" s="60" t="s">
        <v>94</v>
      </c>
      <c r="F363" s="60" t="s">
        <v>7693</v>
      </c>
      <c r="G363" s="61">
        <v>40000000</v>
      </c>
      <c r="H363" s="60" t="s">
        <v>97</v>
      </c>
      <c r="I363" s="80" t="s">
        <v>7694</v>
      </c>
      <c r="J363" s="80">
        <v>36866</v>
      </c>
      <c r="K363" s="60">
        <v>398</v>
      </c>
      <c r="L363" s="60">
        <v>83</v>
      </c>
      <c r="M363" s="60">
        <v>432</v>
      </c>
      <c r="N363" s="60" t="s">
        <v>99</v>
      </c>
      <c r="O363" s="60" t="s">
        <v>19</v>
      </c>
      <c r="P363" s="62" t="s">
        <v>7605</v>
      </c>
    </row>
    <row r="364" spans="1:16" ht="24" x14ac:dyDescent="0.2">
      <c r="A364" s="56">
        <v>79</v>
      </c>
      <c r="B364" s="57" t="s">
        <v>2425</v>
      </c>
      <c r="C364" s="58" t="s">
        <v>7673</v>
      </c>
      <c r="D364" s="59" t="s">
        <v>2806</v>
      </c>
      <c r="E364" s="60" t="s">
        <v>94</v>
      </c>
      <c r="F364" s="60" t="s">
        <v>7674</v>
      </c>
      <c r="G364" s="61">
        <v>56400000</v>
      </c>
      <c r="H364" s="60" t="s">
        <v>97</v>
      </c>
      <c r="I364" s="80" t="s">
        <v>8683</v>
      </c>
      <c r="J364" s="80">
        <v>36853</v>
      </c>
      <c r="K364" s="60">
        <v>399</v>
      </c>
      <c r="L364" s="60">
        <v>89</v>
      </c>
      <c r="M364" s="60">
        <v>445</v>
      </c>
      <c r="N364" s="60" t="s">
        <v>99</v>
      </c>
      <c r="O364" s="60" t="s">
        <v>19</v>
      </c>
      <c r="P364" s="62" t="s">
        <v>7605</v>
      </c>
    </row>
    <row r="365" spans="1:16" ht="24" x14ac:dyDescent="0.2">
      <c r="A365" s="56">
        <v>80</v>
      </c>
      <c r="B365" s="57" t="s">
        <v>2425</v>
      </c>
      <c r="C365" s="58" t="s">
        <v>8662</v>
      </c>
      <c r="D365" s="59" t="s">
        <v>8663</v>
      </c>
      <c r="E365" s="60" t="s">
        <v>94</v>
      </c>
      <c r="F365" s="60" t="s">
        <v>8664</v>
      </c>
      <c r="G365" s="61">
        <v>32200000</v>
      </c>
      <c r="H365" s="60" t="s">
        <v>97</v>
      </c>
      <c r="I365" s="80" t="s">
        <v>9052</v>
      </c>
      <c r="J365" s="80">
        <v>36833</v>
      </c>
      <c r="K365" s="60">
        <v>400</v>
      </c>
      <c r="L365" s="60">
        <v>97</v>
      </c>
      <c r="M365" s="60">
        <v>466</v>
      </c>
      <c r="N365" s="60" t="s">
        <v>99</v>
      </c>
      <c r="O365" s="60" t="s">
        <v>19</v>
      </c>
      <c r="P365" s="62" t="s">
        <v>1493</v>
      </c>
    </row>
    <row r="366" spans="1:16" ht="24" x14ac:dyDescent="0.2">
      <c r="A366" s="56">
        <v>81</v>
      </c>
      <c r="B366" s="57" t="s">
        <v>2425</v>
      </c>
      <c r="C366" s="58" t="s">
        <v>7685</v>
      </c>
      <c r="D366" s="59" t="s">
        <v>245</v>
      </c>
      <c r="E366" s="60" t="s">
        <v>94</v>
      </c>
      <c r="F366" s="60" t="s">
        <v>7686</v>
      </c>
      <c r="G366" s="61">
        <v>62240000</v>
      </c>
      <c r="H366" s="60" t="s">
        <v>97</v>
      </c>
      <c r="I366" s="80" t="s">
        <v>8685</v>
      </c>
      <c r="J366" s="80">
        <v>36905</v>
      </c>
      <c r="K366" s="60">
        <v>415</v>
      </c>
      <c r="L366" s="60">
        <v>87</v>
      </c>
      <c r="M366" s="60">
        <v>431</v>
      </c>
      <c r="N366" s="60" t="s">
        <v>99</v>
      </c>
      <c r="O366" s="60" t="s">
        <v>19</v>
      </c>
      <c r="P366" s="62" t="s">
        <v>7605</v>
      </c>
    </row>
    <row r="367" spans="1:16" ht="24" x14ac:dyDescent="0.2">
      <c r="A367" s="56">
        <v>82</v>
      </c>
      <c r="B367" s="57" t="s">
        <v>2425</v>
      </c>
      <c r="C367" s="58" t="s">
        <v>7681</v>
      </c>
      <c r="D367" s="59" t="s">
        <v>7682</v>
      </c>
      <c r="E367" s="60" t="s">
        <v>94</v>
      </c>
      <c r="F367" s="60" t="s">
        <v>7683</v>
      </c>
      <c r="G367" s="61">
        <v>64000000</v>
      </c>
      <c r="H367" s="60" t="s">
        <v>97</v>
      </c>
      <c r="I367" s="80" t="s">
        <v>7684</v>
      </c>
      <c r="J367" s="80">
        <v>36906</v>
      </c>
      <c r="K367" s="60">
        <v>414</v>
      </c>
      <c r="L367" s="60">
        <v>88</v>
      </c>
      <c r="M367" s="60">
        <v>430</v>
      </c>
      <c r="N367" s="60" t="s">
        <v>99</v>
      </c>
      <c r="O367" s="60" t="s">
        <v>19</v>
      </c>
      <c r="P367" s="62" t="s">
        <v>1493</v>
      </c>
    </row>
    <row r="368" spans="1:16" ht="24" x14ac:dyDescent="0.2">
      <c r="A368" s="56">
        <v>83</v>
      </c>
      <c r="B368" s="57" t="s">
        <v>2425</v>
      </c>
      <c r="C368" s="58" t="s">
        <v>7678</v>
      </c>
      <c r="D368" s="59" t="s">
        <v>7679</v>
      </c>
      <c r="E368" s="60" t="s">
        <v>94</v>
      </c>
      <c r="F368" s="60" t="s">
        <v>7680</v>
      </c>
      <c r="G368" s="61">
        <v>64000000</v>
      </c>
      <c r="H368" s="60" t="s">
        <v>97</v>
      </c>
      <c r="I368" s="80" t="s">
        <v>8936</v>
      </c>
      <c r="J368" s="80">
        <v>36908</v>
      </c>
      <c r="K368" s="60">
        <v>413</v>
      </c>
      <c r="L368" s="60">
        <v>86</v>
      </c>
      <c r="M368" s="60">
        <v>446</v>
      </c>
      <c r="N368" s="60" t="s">
        <v>99</v>
      </c>
      <c r="O368" s="60" t="s">
        <v>19</v>
      </c>
      <c r="P368" s="62" t="s">
        <v>7605</v>
      </c>
    </row>
    <row r="369" spans="1:16" ht="24" x14ac:dyDescent="0.2">
      <c r="A369" s="56">
        <v>84</v>
      </c>
      <c r="B369" s="57" t="s">
        <v>2425</v>
      </c>
      <c r="C369" s="58" t="s">
        <v>7675</v>
      </c>
      <c r="D369" s="59" t="s">
        <v>7676</v>
      </c>
      <c r="E369" s="60" t="s">
        <v>94</v>
      </c>
      <c r="F369" s="60" t="s">
        <v>7677</v>
      </c>
      <c r="G369" s="61">
        <v>16640000</v>
      </c>
      <c r="H369" s="60" t="s">
        <v>97</v>
      </c>
      <c r="I369" s="80" t="s">
        <v>8684</v>
      </c>
      <c r="J369" s="80">
        <v>36640</v>
      </c>
      <c r="K369" s="60">
        <v>371</v>
      </c>
      <c r="L369" s="60">
        <v>90</v>
      </c>
      <c r="M369" s="60">
        <v>453</v>
      </c>
      <c r="N369" s="60" t="s">
        <v>99</v>
      </c>
      <c r="O369" s="60" t="s">
        <v>19</v>
      </c>
      <c r="P369" s="62" t="s">
        <v>1493</v>
      </c>
    </row>
    <row r="370" spans="1:16" ht="24" x14ac:dyDescent="0.2">
      <c r="A370" s="56">
        <v>85</v>
      </c>
      <c r="B370" s="57" t="s">
        <v>2425</v>
      </c>
      <c r="C370" s="58" t="s">
        <v>8679</v>
      </c>
      <c r="D370" s="59" t="s">
        <v>8680</v>
      </c>
      <c r="E370" s="60" t="s">
        <v>94</v>
      </c>
      <c r="F370" s="60" t="s">
        <v>8681</v>
      </c>
      <c r="G370" s="61">
        <v>20300000</v>
      </c>
      <c r="H370" s="60" t="s">
        <v>97</v>
      </c>
      <c r="I370" s="80" t="s">
        <v>8682</v>
      </c>
      <c r="J370" s="80">
        <v>36913</v>
      </c>
      <c r="K370" s="60">
        <v>411</v>
      </c>
      <c r="L370" s="60">
        <v>96</v>
      </c>
      <c r="M370" s="60">
        <v>455</v>
      </c>
      <c r="N370" s="60" t="s">
        <v>99</v>
      </c>
      <c r="O370" s="60" t="s">
        <v>19</v>
      </c>
      <c r="P370" s="62" t="s">
        <v>7605</v>
      </c>
    </row>
    <row r="371" spans="1:16" ht="24" x14ac:dyDescent="0.2">
      <c r="A371" s="56">
        <v>86</v>
      </c>
      <c r="B371" s="57" t="s">
        <v>2425</v>
      </c>
      <c r="C371" s="58" t="s">
        <v>8675</v>
      </c>
      <c r="D371" s="59" t="s">
        <v>8676</v>
      </c>
      <c r="E371" s="60" t="s">
        <v>94</v>
      </c>
      <c r="F371" s="60" t="s">
        <v>8677</v>
      </c>
      <c r="G371" s="61">
        <v>51200000</v>
      </c>
      <c r="H371" s="60" t="s">
        <v>97</v>
      </c>
      <c r="I371" s="80" t="s">
        <v>8678</v>
      </c>
      <c r="J371" s="80">
        <v>36910</v>
      </c>
      <c r="K371" s="60">
        <v>412</v>
      </c>
      <c r="L371" s="60">
        <v>91</v>
      </c>
      <c r="M371" s="60">
        <v>450</v>
      </c>
      <c r="N371" s="60" t="s">
        <v>99</v>
      </c>
      <c r="O371" s="60" t="s">
        <v>19</v>
      </c>
      <c r="P371" s="62" t="s">
        <v>7605</v>
      </c>
    </row>
    <row r="372" spans="1:16" ht="24" x14ac:dyDescent="0.2">
      <c r="A372" s="56">
        <v>87</v>
      </c>
      <c r="B372" s="57" t="s">
        <v>2425</v>
      </c>
      <c r="C372" s="58" t="s">
        <v>8669</v>
      </c>
      <c r="D372" s="59" t="s">
        <v>8670</v>
      </c>
      <c r="E372" s="60" t="s">
        <v>94</v>
      </c>
      <c r="F372" s="60" t="s">
        <v>8671</v>
      </c>
      <c r="G372" s="61">
        <v>63200000</v>
      </c>
      <c r="H372" s="60" t="s">
        <v>97</v>
      </c>
      <c r="I372" s="80" t="s">
        <v>8672</v>
      </c>
      <c r="J372" s="80">
        <v>36922</v>
      </c>
      <c r="K372" s="60">
        <v>419</v>
      </c>
      <c r="L372" s="60">
        <v>93</v>
      </c>
      <c r="M372" s="60">
        <v>449</v>
      </c>
      <c r="N372" s="60" t="s">
        <v>99</v>
      </c>
      <c r="O372" s="60" t="s">
        <v>19</v>
      </c>
      <c r="P372" s="62" t="s">
        <v>7605</v>
      </c>
    </row>
    <row r="373" spans="1:16" ht="24" x14ac:dyDescent="0.2">
      <c r="A373" s="56">
        <v>88</v>
      </c>
      <c r="B373" s="57" t="s">
        <v>2425</v>
      </c>
      <c r="C373" s="58" t="s">
        <v>8673</v>
      </c>
      <c r="D373" s="59" t="s">
        <v>410</v>
      </c>
      <c r="E373" s="60" t="s">
        <v>94</v>
      </c>
      <c r="F373" s="60" t="s">
        <v>8674</v>
      </c>
      <c r="G373" s="61">
        <v>46400000</v>
      </c>
      <c r="H373" s="60" t="s">
        <v>97</v>
      </c>
      <c r="I373" s="80" t="s">
        <v>8937</v>
      </c>
      <c r="J373" s="80">
        <v>36927</v>
      </c>
      <c r="K373" s="60">
        <v>417</v>
      </c>
      <c r="L373" s="60">
        <v>95</v>
      </c>
      <c r="M373" s="60">
        <v>448</v>
      </c>
      <c r="N373" s="60" t="s">
        <v>99</v>
      </c>
      <c r="O373" s="60" t="s">
        <v>19</v>
      </c>
      <c r="P373" s="62" t="s">
        <v>7605</v>
      </c>
    </row>
    <row r="374" spans="1:16" ht="24" x14ac:dyDescent="0.2">
      <c r="A374" s="56">
        <v>89</v>
      </c>
      <c r="B374" s="57" t="s">
        <v>2425</v>
      </c>
      <c r="C374" s="58" t="s">
        <v>8665</v>
      </c>
      <c r="D374" s="59" t="s">
        <v>8666</v>
      </c>
      <c r="E374" s="60" t="s">
        <v>94</v>
      </c>
      <c r="F374" s="60" t="s">
        <v>8667</v>
      </c>
      <c r="G374" s="61">
        <v>47200000</v>
      </c>
      <c r="H374" s="60" t="s">
        <v>97</v>
      </c>
      <c r="I374" s="80" t="s">
        <v>8668</v>
      </c>
      <c r="J374" s="80">
        <v>36929</v>
      </c>
      <c r="K374" s="60">
        <v>416</v>
      </c>
      <c r="L374" s="60">
        <v>94</v>
      </c>
      <c r="M374" s="60">
        <v>452</v>
      </c>
      <c r="N374" s="60" t="s">
        <v>99</v>
      </c>
      <c r="O374" s="60" t="s">
        <v>19</v>
      </c>
      <c r="P374" s="62" t="s">
        <v>7605</v>
      </c>
    </row>
    <row r="375" spans="1:16" ht="24" x14ac:dyDescent="0.2">
      <c r="A375" s="56">
        <v>90</v>
      </c>
      <c r="B375" s="57" t="s">
        <v>2425</v>
      </c>
      <c r="C375" s="58" t="s">
        <v>8655</v>
      </c>
      <c r="D375" s="59" t="s">
        <v>3402</v>
      </c>
      <c r="E375" s="60" t="s">
        <v>94</v>
      </c>
      <c r="F375" s="60" t="s">
        <v>8656</v>
      </c>
      <c r="G375" s="61">
        <v>16800000</v>
      </c>
      <c r="H375" s="60" t="s">
        <v>97</v>
      </c>
      <c r="I375" s="80" t="s">
        <v>8657</v>
      </c>
      <c r="J375" s="80">
        <v>36924</v>
      </c>
      <c r="K375" s="60">
        <v>418</v>
      </c>
      <c r="L375" s="60">
        <v>99</v>
      </c>
      <c r="M375" s="60">
        <v>465</v>
      </c>
      <c r="N375" s="60" t="s">
        <v>99</v>
      </c>
      <c r="O375" s="60" t="s">
        <v>19</v>
      </c>
      <c r="P375" s="62" t="s">
        <v>7605</v>
      </c>
    </row>
    <row r="376" spans="1:16" ht="24" x14ac:dyDescent="0.2">
      <c r="A376" s="56">
        <v>91</v>
      </c>
      <c r="B376" s="57" t="s">
        <v>2425</v>
      </c>
      <c r="C376" s="58" t="s">
        <v>8652</v>
      </c>
      <c r="D376" s="59" t="s">
        <v>8653</v>
      </c>
      <c r="E376" s="60" t="s">
        <v>94</v>
      </c>
      <c r="F376" s="60" t="s">
        <v>8654</v>
      </c>
      <c r="G376" s="61">
        <v>17500000</v>
      </c>
      <c r="H376" s="60" t="s">
        <v>97</v>
      </c>
      <c r="I376" s="80" t="s">
        <v>8730</v>
      </c>
      <c r="J376" s="80">
        <v>36902</v>
      </c>
      <c r="K376" s="60">
        <v>420</v>
      </c>
      <c r="L376" s="60">
        <v>102</v>
      </c>
      <c r="M376" s="60">
        <v>472</v>
      </c>
      <c r="N376" s="60" t="s">
        <v>99</v>
      </c>
      <c r="O376" s="60" t="s">
        <v>19</v>
      </c>
      <c r="P376" s="62" t="s">
        <v>7605</v>
      </c>
    </row>
    <row r="377" spans="1:16" ht="24" x14ac:dyDescent="0.2">
      <c r="A377" s="56">
        <v>92</v>
      </c>
      <c r="B377" s="57" t="s">
        <v>2425</v>
      </c>
      <c r="C377" s="58" t="s">
        <v>8658</v>
      </c>
      <c r="D377" s="59" t="s">
        <v>8659</v>
      </c>
      <c r="E377" s="60" t="s">
        <v>94</v>
      </c>
      <c r="F377" s="60" t="s">
        <v>8660</v>
      </c>
      <c r="G377" s="61">
        <v>64000000</v>
      </c>
      <c r="H377" s="60" t="s">
        <v>97</v>
      </c>
      <c r="I377" s="80" t="s">
        <v>8661</v>
      </c>
      <c r="J377" s="80">
        <v>36964</v>
      </c>
      <c r="K377" s="60">
        <v>421</v>
      </c>
      <c r="L377" s="60">
        <v>98</v>
      </c>
      <c r="M377" s="60">
        <v>454</v>
      </c>
      <c r="N377" s="60" t="s">
        <v>99</v>
      </c>
      <c r="O377" s="60" t="s">
        <v>19</v>
      </c>
      <c r="P377" s="62" t="s">
        <v>7605</v>
      </c>
    </row>
    <row r="378" spans="1:16" ht="24" x14ac:dyDescent="0.2">
      <c r="A378" s="56">
        <v>93</v>
      </c>
      <c r="B378" s="57" t="s">
        <v>2425</v>
      </c>
      <c r="C378" s="58" t="s">
        <v>8837</v>
      </c>
      <c r="D378" s="59" t="s">
        <v>114</v>
      </c>
      <c r="E378" s="60" t="s">
        <v>11026</v>
      </c>
      <c r="F378" s="113">
        <v>43544</v>
      </c>
      <c r="G378" s="61">
        <v>46400000</v>
      </c>
      <c r="H378" s="60" t="s">
        <v>97</v>
      </c>
      <c r="I378" s="80" t="s">
        <v>8838</v>
      </c>
      <c r="J378" s="80">
        <v>37060</v>
      </c>
      <c r="K378" s="60">
        <v>423</v>
      </c>
      <c r="L378" s="60">
        <v>105</v>
      </c>
      <c r="M378" s="60">
        <v>475</v>
      </c>
      <c r="N378" s="60" t="s">
        <v>99</v>
      </c>
      <c r="O378" s="60" t="s">
        <v>19</v>
      </c>
      <c r="P378" s="62" t="s">
        <v>7605</v>
      </c>
    </row>
    <row r="379" spans="1:16" ht="24" x14ac:dyDescent="0.2">
      <c r="A379" s="56">
        <v>94</v>
      </c>
      <c r="B379" s="57" t="s">
        <v>2425</v>
      </c>
      <c r="C379" s="58" t="s">
        <v>8839</v>
      </c>
      <c r="D379" s="59" t="s">
        <v>114</v>
      </c>
      <c r="E379" s="60" t="s">
        <v>11026</v>
      </c>
      <c r="F379" s="113">
        <v>43546</v>
      </c>
      <c r="G379" s="61">
        <v>40000000</v>
      </c>
      <c r="H379" s="60" t="s">
        <v>97</v>
      </c>
      <c r="I379" s="80" t="s">
        <v>8840</v>
      </c>
      <c r="J379" s="80">
        <v>37165</v>
      </c>
      <c r="K379" s="60">
        <v>428</v>
      </c>
      <c r="L379" s="60">
        <v>106</v>
      </c>
      <c r="M379" s="60">
        <v>482</v>
      </c>
      <c r="N379" s="60" t="s">
        <v>99</v>
      </c>
      <c r="O379" s="60" t="s">
        <v>19</v>
      </c>
      <c r="P379" s="62" t="s">
        <v>7605</v>
      </c>
    </row>
    <row r="380" spans="1:16" ht="24" x14ac:dyDescent="0.2">
      <c r="A380" s="56">
        <v>95</v>
      </c>
      <c r="B380" s="57" t="s">
        <v>2425</v>
      </c>
      <c r="C380" s="58" t="s">
        <v>8841</v>
      </c>
      <c r="D380" s="59" t="s">
        <v>114</v>
      </c>
      <c r="E380" s="60" t="s">
        <v>11026</v>
      </c>
      <c r="F380" s="113">
        <v>43546</v>
      </c>
      <c r="G380" s="61">
        <v>43200000</v>
      </c>
      <c r="H380" s="60" t="s">
        <v>97</v>
      </c>
      <c r="I380" s="80" t="s">
        <v>8842</v>
      </c>
      <c r="J380" s="80">
        <v>37220</v>
      </c>
      <c r="K380" s="60">
        <v>427</v>
      </c>
      <c r="L380" s="60">
        <v>82</v>
      </c>
      <c r="M380" s="60">
        <v>480</v>
      </c>
      <c r="N380" s="60" t="s">
        <v>99</v>
      </c>
      <c r="O380" s="60" t="s">
        <v>19</v>
      </c>
      <c r="P380" s="62" t="s">
        <v>7605</v>
      </c>
    </row>
    <row r="381" spans="1:16" ht="24" x14ac:dyDescent="0.2">
      <c r="A381" s="56">
        <v>96</v>
      </c>
      <c r="B381" s="57" t="s">
        <v>2425</v>
      </c>
      <c r="C381" s="58" t="s">
        <v>8843</v>
      </c>
      <c r="D381" s="59" t="s">
        <v>1685</v>
      </c>
      <c r="E381" s="60" t="s">
        <v>11026</v>
      </c>
      <c r="F381" s="113">
        <v>43546</v>
      </c>
      <c r="G381" s="61">
        <v>17600000</v>
      </c>
      <c r="H381" s="60" t="s">
        <v>97</v>
      </c>
      <c r="I381" s="80" t="s">
        <v>8844</v>
      </c>
      <c r="J381" s="80">
        <v>37154</v>
      </c>
      <c r="K381" s="60">
        <v>429</v>
      </c>
      <c r="L381" s="60">
        <v>108</v>
      </c>
      <c r="M381" s="60">
        <v>484</v>
      </c>
      <c r="N381" s="60" t="s">
        <v>99</v>
      </c>
      <c r="O381" s="60" t="s">
        <v>19</v>
      </c>
      <c r="P381" s="62" t="s">
        <v>7605</v>
      </c>
    </row>
    <row r="382" spans="1:16" ht="24" x14ac:dyDescent="0.2">
      <c r="A382" s="56">
        <v>97</v>
      </c>
      <c r="B382" s="57" t="s">
        <v>2425</v>
      </c>
      <c r="C382" s="58" t="s">
        <v>8855</v>
      </c>
      <c r="D382" s="59" t="s">
        <v>114</v>
      </c>
      <c r="E382" s="60" t="s">
        <v>11026</v>
      </c>
      <c r="F382" s="113">
        <v>43557</v>
      </c>
      <c r="G382" s="61">
        <v>41040000</v>
      </c>
      <c r="H382" s="60" t="s">
        <v>97</v>
      </c>
      <c r="I382" s="80" t="s">
        <v>8845</v>
      </c>
      <c r="J382" s="80">
        <v>37129</v>
      </c>
      <c r="K382" s="60">
        <v>430</v>
      </c>
      <c r="L382" s="60">
        <v>110</v>
      </c>
      <c r="M382" s="60">
        <v>485</v>
      </c>
      <c r="N382" s="60" t="s">
        <v>99</v>
      </c>
      <c r="O382" s="60" t="s">
        <v>19</v>
      </c>
      <c r="P382" s="62" t="s">
        <v>7605</v>
      </c>
    </row>
    <row r="383" spans="1:16" ht="24" x14ac:dyDescent="0.2">
      <c r="A383" s="56">
        <v>98</v>
      </c>
      <c r="B383" s="57" t="s">
        <v>2425</v>
      </c>
      <c r="C383" s="58" t="s">
        <v>8854</v>
      </c>
      <c r="D383" s="59" t="s">
        <v>114</v>
      </c>
      <c r="E383" s="60" t="s">
        <v>11026</v>
      </c>
      <c r="F383" s="113">
        <v>43557</v>
      </c>
      <c r="G383" s="61">
        <v>43200000</v>
      </c>
      <c r="H383" s="60" t="s">
        <v>97</v>
      </c>
      <c r="I383" s="80" t="s">
        <v>8856</v>
      </c>
      <c r="J383" s="80">
        <v>37220</v>
      </c>
      <c r="K383" s="60">
        <v>427</v>
      </c>
      <c r="L383" s="60">
        <v>111</v>
      </c>
      <c r="M383" s="60">
        <v>501</v>
      </c>
      <c r="N383" s="60" t="s">
        <v>99</v>
      </c>
      <c r="O383" s="60" t="s">
        <v>19</v>
      </c>
      <c r="P383" s="62" t="s">
        <v>7605</v>
      </c>
    </row>
    <row r="384" spans="1:16" ht="24" x14ac:dyDescent="0.2">
      <c r="A384" s="56">
        <v>99</v>
      </c>
      <c r="B384" s="57" t="s">
        <v>2425</v>
      </c>
      <c r="C384" s="58" t="s">
        <v>8846</v>
      </c>
      <c r="D384" s="59" t="s">
        <v>1685</v>
      </c>
      <c r="E384" s="60" t="s">
        <v>11026</v>
      </c>
      <c r="F384" s="113">
        <v>43546</v>
      </c>
      <c r="G384" s="61">
        <v>17600000</v>
      </c>
      <c r="H384" s="60" t="s">
        <v>97</v>
      </c>
      <c r="I384" s="80" t="s">
        <v>8847</v>
      </c>
      <c r="J384" s="80">
        <v>37233</v>
      </c>
      <c r="K384" s="60">
        <v>433</v>
      </c>
      <c r="L384" s="60">
        <v>109</v>
      </c>
      <c r="M384" s="60">
        <v>483</v>
      </c>
      <c r="N384" s="60" t="s">
        <v>99</v>
      </c>
      <c r="O384" s="60" t="s">
        <v>19</v>
      </c>
      <c r="P384" s="62" t="s">
        <v>1493</v>
      </c>
    </row>
    <row r="385" spans="1:16" ht="24" x14ac:dyDescent="0.2">
      <c r="A385" s="56">
        <v>100</v>
      </c>
      <c r="B385" s="57" t="s">
        <v>2425</v>
      </c>
      <c r="C385" s="58" t="s">
        <v>8852</v>
      </c>
      <c r="D385" s="59" t="s">
        <v>114</v>
      </c>
      <c r="E385" s="60" t="s">
        <v>11026</v>
      </c>
      <c r="F385" s="113">
        <v>43557</v>
      </c>
      <c r="G385" s="61">
        <v>48000000</v>
      </c>
      <c r="H385" s="60" t="s">
        <v>97</v>
      </c>
      <c r="I385" s="80" t="s">
        <v>8853</v>
      </c>
      <c r="J385" s="80">
        <v>37259</v>
      </c>
      <c r="K385" s="60">
        <v>436</v>
      </c>
      <c r="L385" s="60">
        <v>113</v>
      </c>
      <c r="M385" s="60">
        <v>500</v>
      </c>
      <c r="N385" s="60" t="s">
        <v>99</v>
      </c>
      <c r="O385" s="60" t="s">
        <v>19</v>
      </c>
      <c r="P385" s="62" t="s">
        <v>7605</v>
      </c>
    </row>
    <row r="386" spans="1:16" ht="24" x14ac:dyDescent="0.2">
      <c r="A386" s="56">
        <v>101</v>
      </c>
      <c r="B386" s="57" t="s">
        <v>2425</v>
      </c>
      <c r="C386" s="58" t="s">
        <v>9041</v>
      </c>
      <c r="D386" s="59" t="s">
        <v>114</v>
      </c>
      <c r="E386" s="60" t="s">
        <v>11026</v>
      </c>
      <c r="F386" s="113">
        <v>43577</v>
      </c>
      <c r="G386" s="61">
        <v>43200000</v>
      </c>
      <c r="H386" s="60" t="s">
        <v>97</v>
      </c>
      <c r="I386" s="80" t="s">
        <v>9042</v>
      </c>
      <c r="J386" s="80">
        <v>37220</v>
      </c>
      <c r="K386" s="60">
        <v>427</v>
      </c>
      <c r="L386" s="60">
        <v>84</v>
      </c>
      <c r="M386" s="60">
        <v>522</v>
      </c>
      <c r="N386" s="60" t="s">
        <v>99</v>
      </c>
      <c r="O386" s="60" t="s">
        <v>19</v>
      </c>
      <c r="P386" s="62" t="s">
        <v>7605</v>
      </c>
    </row>
    <row r="387" spans="1:16" ht="24" x14ac:dyDescent="0.2">
      <c r="A387" s="56">
        <v>102</v>
      </c>
      <c r="B387" s="57" t="s">
        <v>2425</v>
      </c>
      <c r="C387" s="58" t="s">
        <v>8848</v>
      </c>
      <c r="D387" s="59" t="s">
        <v>114</v>
      </c>
      <c r="E387" s="60" t="s">
        <v>11026</v>
      </c>
      <c r="F387" s="113">
        <v>43552</v>
      </c>
      <c r="G387" s="61">
        <v>40000000</v>
      </c>
      <c r="H387" s="60" t="s">
        <v>97</v>
      </c>
      <c r="I387" s="80" t="s">
        <v>8849</v>
      </c>
      <c r="J387" s="80">
        <v>37165</v>
      </c>
      <c r="K387" s="60">
        <v>428</v>
      </c>
      <c r="L387" s="60">
        <v>107</v>
      </c>
      <c r="M387" s="60">
        <v>487</v>
      </c>
      <c r="N387" s="60" t="s">
        <v>99</v>
      </c>
      <c r="O387" s="60" t="s">
        <v>19</v>
      </c>
      <c r="P387" s="62" t="s">
        <v>7605</v>
      </c>
    </row>
    <row r="388" spans="1:16" ht="24" x14ac:dyDescent="0.2">
      <c r="A388" s="56">
        <v>103</v>
      </c>
      <c r="B388" s="57" t="s">
        <v>2425</v>
      </c>
      <c r="C388" s="58" t="s">
        <v>8850</v>
      </c>
      <c r="D388" s="59" t="s">
        <v>114</v>
      </c>
      <c r="E388" s="60" t="s">
        <v>11026</v>
      </c>
      <c r="F388" s="113">
        <v>43564</v>
      </c>
      <c r="G388" s="61">
        <v>36800000</v>
      </c>
      <c r="H388" s="60" t="s">
        <v>97</v>
      </c>
      <c r="I388" s="80" t="s">
        <v>8851</v>
      </c>
      <c r="J388" s="80">
        <v>37059</v>
      </c>
      <c r="K388" s="60">
        <v>426</v>
      </c>
      <c r="L388" s="60">
        <v>112</v>
      </c>
      <c r="M388" s="60">
        <v>499</v>
      </c>
      <c r="N388" s="60" t="s">
        <v>99</v>
      </c>
      <c r="O388" s="60" t="s">
        <v>19</v>
      </c>
      <c r="P388" s="62" t="s">
        <v>1493</v>
      </c>
    </row>
    <row r="389" spans="1:16" ht="24" x14ac:dyDescent="0.2">
      <c r="A389" s="56">
        <v>104</v>
      </c>
      <c r="B389" s="57" t="s">
        <v>2425</v>
      </c>
      <c r="C389" s="58" t="s">
        <v>10880</v>
      </c>
      <c r="D389" s="59" t="s">
        <v>1685</v>
      </c>
      <c r="E389" s="60" t="s">
        <v>11026</v>
      </c>
      <c r="F389" s="113">
        <v>43560</v>
      </c>
      <c r="G389" s="61">
        <v>15400000</v>
      </c>
      <c r="H389" s="60" t="s">
        <v>97</v>
      </c>
      <c r="I389" s="80" t="s">
        <v>10881</v>
      </c>
      <c r="J389" s="80">
        <v>37318</v>
      </c>
      <c r="K389" s="60">
        <v>439</v>
      </c>
      <c r="L389" s="60">
        <v>114</v>
      </c>
      <c r="M389" s="60">
        <v>503</v>
      </c>
      <c r="N389" s="60" t="s">
        <v>99</v>
      </c>
      <c r="O389" s="60" t="s">
        <v>19</v>
      </c>
      <c r="P389" s="62" t="s">
        <v>7605</v>
      </c>
    </row>
    <row r="390" spans="1:16" ht="24" x14ac:dyDescent="0.2">
      <c r="A390" s="56">
        <v>105</v>
      </c>
      <c r="B390" s="57" t="s">
        <v>2425</v>
      </c>
      <c r="C390" s="58" t="s">
        <v>10882</v>
      </c>
      <c r="D390" s="59" t="s">
        <v>1685</v>
      </c>
      <c r="E390" s="60" t="s">
        <v>11026</v>
      </c>
      <c r="F390" s="113">
        <v>43560</v>
      </c>
      <c r="G390" s="61">
        <v>15400000</v>
      </c>
      <c r="H390" s="60" t="s">
        <v>97</v>
      </c>
      <c r="I390" s="80" t="s">
        <v>10883</v>
      </c>
      <c r="J390" s="80"/>
      <c r="K390" s="60"/>
      <c r="L390" s="60">
        <v>115</v>
      </c>
      <c r="M390" s="60"/>
      <c r="N390" s="60" t="s">
        <v>99</v>
      </c>
      <c r="O390" s="60" t="s">
        <v>19</v>
      </c>
      <c r="P390" s="62" t="s">
        <v>7605</v>
      </c>
    </row>
    <row r="391" spans="1:16" ht="24" x14ac:dyDescent="0.2">
      <c r="A391" s="56">
        <v>106</v>
      </c>
      <c r="B391" s="57" t="s">
        <v>2425</v>
      </c>
      <c r="C391" s="58" t="s">
        <v>10876</v>
      </c>
      <c r="D391" s="59" t="s">
        <v>114</v>
      </c>
      <c r="E391" s="60" t="s">
        <v>11026</v>
      </c>
      <c r="F391" s="113">
        <v>43554</v>
      </c>
      <c r="G391" s="61">
        <v>29050000</v>
      </c>
      <c r="H391" s="60" t="s">
        <v>97</v>
      </c>
      <c r="I391" s="80" t="s">
        <v>10877</v>
      </c>
      <c r="J391" s="80">
        <v>37319</v>
      </c>
      <c r="K391" s="60">
        <v>440</v>
      </c>
      <c r="L391" s="60">
        <v>117</v>
      </c>
      <c r="M391" s="60">
        <v>504</v>
      </c>
      <c r="N391" s="60" t="s">
        <v>99</v>
      </c>
      <c r="O391" s="60" t="s">
        <v>19</v>
      </c>
      <c r="P391" s="62" t="s">
        <v>1493</v>
      </c>
    </row>
    <row r="392" spans="1:16" ht="24" x14ac:dyDescent="0.2">
      <c r="A392" s="56">
        <v>107</v>
      </c>
      <c r="B392" s="57" t="s">
        <v>2425</v>
      </c>
      <c r="C392" s="58" t="s">
        <v>9045</v>
      </c>
      <c r="D392" s="59" t="s">
        <v>1685</v>
      </c>
      <c r="E392" s="60" t="s">
        <v>11026</v>
      </c>
      <c r="F392" s="113">
        <v>43564</v>
      </c>
      <c r="G392" s="61">
        <v>13860000</v>
      </c>
      <c r="H392" s="60" t="s">
        <v>97</v>
      </c>
      <c r="I392" s="80" t="s">
        <v>9046</v>
      </c>
      <c r="J392" s="80">
        <v>37374</v>
      </c>
      <c r="K392" s="60">
        <v>442</v>
      </c>
      <c r="L392" s="60">
        <v>118</v>
      </c>
      <c r="M392" s="60">
        <v>505</v>
      </c>
      <c r="N392" s="60" t="s">
        <v>99</v>
      </c>
      <c r="O392" s="60" t="s">
        <v>19</v>
      </c>
      <c r="P392" s="62" t="s">
        <v>1493</v>
      </c>
    </row>
    <row r="393" spans="1:16" ht="24" x14ac:dyDescent="0.2">
      <c r="A393" s="56">
        <v>108</v>
      </c>
      <c r="B393" s="57" t="s">
        <v>2425</v>
      </c>
      <c r="C393" s="58" t="s">
        <v>10878</v>
      </c>
      <c r="D393" s="59" t="s">
        <v>1685</v>
      </c>
      <c r="E393" s="60" t="s">
        <v>11026</v>
      </c>
      <c r="F393" s="113">
        <v>43564</v>
      </c>
      <c r="G393" s="61">
        <v>11900000</v>
      </c>
      <c r="H393" s="60" t="s">
        <v>97</v>
      </c>
      <c r="I393" s="80" t="s">
        <v>10879</v>
      </c>
      <c r="J393" s="80">
        <v>37395</v>
      </c>
      <c r="K393" s="60">
        <v>441</v>
      </c>
      <c r="L393" s="60">
        <v>116</v>
      </c>
      <c r="M393" s="60">
        <v>514</v>
      </c>
      <c r="N393" s="60" t="s">
        <v>99</v>
      </c>
      <c r="O393" s="60" t="s">
        <v>19</v>
      </c>
      <c r="P393" s="62" t="s">
        <v>1493</v>
      </c>
    </row>
    <row r="394" spans="1:16" ht="24" x14ac:dyDescent="0.2">
      <c r="A394" s="56">
        <v>109</v>
      </c>
      <c r="B394" s="57" t="s">
        <v>2425</v>
      </c>
      <c r="C394" s="58" t="s">
        <v>9043</v>
      </c>
      <c r="D394" s="59" t="s">
        <v>114</v>
      </c>
      <c r="E394" s="60" t="s">
        <v>11026</v>
      </c>
      <c r="F394" s="113">
        <v>43570</v>
      </c>
      <c r="G394" s="61">
        <v>35000000</v>
      </c>
      <c r="H394" s="60" t="s">
        <v>97</v>
      </c>
      <c r="I394" s="80" t="s">
        <v>9044</v>
      </c>
      <c r="J394" s="80">
        <v>37322</v>
      </c>
      <c r="K394" s="60">
        <v>444</v>
      </c>
      <c r="L394" s="60">
        <v>120</v>
      </c>
      <c r="M394" s="60">
        <v>527</v>
      </c>
      <c r="N394" s="60" t="s">
        <v>99</v>
      </c>
      <c r="O394" s="60" t="s">
        <v>19</v>
      </c>
      <c r="P394" s="62" t="s">
        <v>1493</v>
      </c>
    </row>
    <row r="395" spans="1:16" ht="24" x14ac:dyDescent="0.2">
      <c r="A395" s="56">
        <v>110</v>
      </c>
      <c r="B395" s="57" t="s">
        <v>2425</v>
      </c>
      <c r="C395" s="58" t="s">
        <v>9152</v>
      </c>
      <c r="D395" s="59" t="s">
        <v>1685</v>
      </c>
      <c r="E395" s="60" t="s">
        <v>11026</v>
      </c>
      <c r="F395" s="113">
        <v>43600</v>
      </c>
      <c r="G395" s="61">
        <v>10400000</v>
      </c>
      <c r="H395" s="60" t="s">
        <v>97</v>
      </c>
      <c r="I395" s="80" t="s">
        <v>9153</v>
      </c>
      <c r="J395" s="60">
        <v>37637</v>
      </c>
      <c r="K395" s="60">
        <v>454</v>
      </c>
      <c r="L395" s="60">
        <v>123</v>
      </c>
      <c r="M395" s="60">
        <v>549</v>
      </c>
      <c r="N395" s="60" t="s">
        <v>99</v>
      </c>
      <c r="O395" s="60" t="s">
        <v>19</v>
      </c>
      <c r="P395" s="62" t="s">
        <v>1493</v>
      </c>
    </row>
    <row r="396" spans="1:16" ht="120" x14ac:dyDescent="0.2">
      <c r="A396" s="56" t="s">
        <v>11604</v>
      </c>
      <c r="B396" s="57" t="s">
        <v>2425</v>
      </c>
      <c r="C396" s="58" t="s">
        <v>10872</v>
      </c>
      <c r="D396" s="59" t="s">
        <v>11035</v>
      </c>
      <c r="E396" s="60" t="s">
        <v>11026</v>
      </c>
      <c r="F396" s="113">
        <v>43642</v>
      </c>
      <c r="G396" s="61">
        <v>108000000</v>
      </c>
      <c r="H396" s="60" t="s">
        <v>97</v>
      </c>
      <c r="I396" s="80" t="s">
        <v>10873</v>
      </c>
      <c r="J396" s="60">
        <v>37929</v>
      </c>
      <c r="K396" s="60">
        <v>487</v>
      </c>
      <c r="L396" s="60" t="s">
        <v>11392</v>
      </c>
      <c r="M396" s="60" t="s">
        <v>11595</v>
      </c>
      <c r="N396" s="60" t="s">
        <v>99</v>
      </c>
      <c r="O396" s="60" t="s">
        <v>19</v>
      </c>
      <c r="P396" s="62" t="s">
        <v>100</v>
      </c>
    </row>
    <row r="397" spans="1:16" ht="24" x14ac:dyDescent="0.2">
      <c r="A397" s="56">
        <v>122</v>
      </c>
      <c r="B397" s="57" t="s">
        <v>2425</v>
      </c>
      <c r="C397" s="58" t="s">
        <v>10875</v>
      </c>
      <c r="D397" s="59" t="s">
        <v>114</v>
      </c>
      <c r="E397" s="60" t="s">
        <v>11026</v>
      </c>
      <c r="F397" s="113">
        <v>43642</v>
      </c>
      <c r="G397" s="61">
        <v>43200000</v>
      </c>
      <c r="H397" s="60" t="s">
        <v>97</v>
      </c>
      <c r="I397" s="80" t="s">
        <v>8856</v>
      </c>
      <c r="J397" s="60">
        <v>37220</v>
      </c>
      <c r="K397" s="60">
        <v>427</v>
      </c>
      <c r="L397" s="60">
        <v>111</v>
      </c>
      <c r="M397" s="60">
        <v>501</v>
      </c>
      <c r="N397" s="60" t="s">
        <v>99</v>
      </c>
      <c r="O397" s="60" t="s">
        <v>19</v>
      </c>
      <c r="P397" s="62" t="s">
        <v>1493</v>
      </c>
    </row>
    <row r="398" spans="1:16" ht="24" x14ac:dyDescent="0.2">
      <c r="A398" s="56">
        <v>123</v>
      </c>
      <c r="B398" s="57" t="s">
        <v>2425</v>
      </c>
      <c r="C398" s="58" t="s">
        <v>11063</v>
      </c>
      <c r="D398" s="59" t="s">
        <v>1685</v>
      </c>
      <c r="E398" s="60" t="s">
        <v>11026</v>
      </c>
      <c r="F398" s="113">
        <v>43642</v>
      </c>
      <c r="G398" s="61">
        <v>10800000</v>
      </c>
      <c r="H398" s="60" t="s">
        <v>97</v>
      </c>
      <c r="I398" s="80" t="s">
        <v>11065</v>
      </c>
      <c r="J398" s="60">
        <v>37929</v>
      </c>
      <c r="K398" s="60">
        <v>487</v>
      </c>
      <c r="L398" s="60">
        <v>132</v>
      </c>
      <c r="M398" s="60">
        <v>588</v>
      </c>
      <c r="N398" s="60" t="s">
        <v>99</v>
      </c>
      <c r="O398" s="60" t="s">
        <v>19</v>
      </c>
      <c r="P398" s="62" t="s">
        <v>1493</v>
      </c>
    </row>
    <row r="399" spans="1:16" ht="24" x14ac:dyDescent="0.2">
      <c r="A399" s="56">
        <v>124</v>
      </c>
      <c r="B399" s="57" t="s">
        <v>2425</v>
      </c>
      <c r="C399" s="58" t="s">
        <v>11073</v>
      </c>
      <c r="D399" s="59" t="s">
        <v>1685</v>
      </c>
      <c r="E399" s="60" t="s">
        <v>11026</v>
      </c>
      <c r="F399" s="113">
        <v>43642</v>
      </c>
      <c r="G399" s="61">
        <v>10800000</v>
      </c>
      <c r="H399" s="60" t="s">
        <v>97</v>
      </c>
      <c r="I399" s="80" t="s">
        <v>11074</v>
      </c>
      <c r="J399" s="60">
        <v>37929</v>
      </c>
      <c r="K399" s="60">
        <v>487</v>
      </c>
      <c r="L399" s="60">
        <v>133</v>
      </c>
      <c r="M399" s="60">
        <v>589</v>
      </c>
      <c r="N399" s="60" t="s">
        <v>99</v>
      </c>
      <c r="O399" s="60" t="s">
        <v>19</v>
      </c>
      <c r="P399" s="62" t="s">
        <v>1493</v>
      </c>
    </row>
    <row r="400" spans="1:16" ht="24" x14ac:dyDescent="0.2">
      <c r="A400" s="56">
        <v>125</v>
      </c>
      <c r="B400" s="57" t="s">
        <v>2425</v>
      </c>
      <c r="C400" s="58" t="s">
        <v>11064</v>
      </c>
      <c r="D400" s="59" t="s">
        <v>1685</v>
      </c>
      <c r="E400" s="60" t="s">
        <v>11026</v>
      </c>
      <c r="F400" s="113">
        <v>43642</v>
      </c>
      <c r="G400" s="61">
        <v>10800000</v>
      </c>
      <c r="H400" s="60" t="s">
        <v>97</v>
      </c>
      <c r="I400" s="80" t="s">
        <v>11391</v>
      </c>
      <c r="J400" s="60">
        <v>37929</v>
      </c>
      <c r="K400" s="60">
        <v>487</v>
      </c>
      <c r="L400" s="60">
        <v>136</v>
      </c>
      <c r="M400" s="60">
        <v>597</v>
      </c>
      <c r="N400" s="60" t="s">
        <v>99</v>
      </c>
      <c r="O400" s="60" t="s">
        <v>19</v>
      </c>
      <c r="P400" s="62" t="s">
        <v>1493</v>
      </c>
    </row>
    <row r="401" spans="1:16" ht="24" x14ac:dyDescent="0.2">
      <c r="A401" s="56">
        <v>126</v>
      </c>
      <c r="B401" s="57" t="s">
        <v>2425</v>
      </c>
      <c r="C401" s="58" t="s">
        <v>11066</v>
      </c>
      <c r="D401" s="59" t="s">
        <v>1685</v>
      </c>
      <c r="E401" s="60" t="s">
        <v>11026</v>
      </c>
      <c r="F401" s="113">
        <v>43642</v>
      </c>
      <c r="G401" s="61">
        <v>10800000</v>
      </c>
      <c r="H401" s="60" t="s">
        <v>97</v>
      </c>
      <c r="I401" s="80" t="s">
        <v>10950</v>
      </c>
      <c r="J401" s="60">
        <v>37929</v>
      </c>
      <c r="K401" s="60">
        <v>487</v>
      </c>
      <c r="L401" s="60">
        <v>137</v>
      </c>
      <c r="M401" s="60">
        <v>592</v>
      </c>
      <c r="N401" s="60" t="s">
        <v>99</v>
      </c>
      <c r="O401" s="60" t="s">
        <v>19</v>
      </c>
      <c r="P401" s="62" t="s">
        <v>1493</v>
      </c>
    </row>
    <row r="402" spans="1:16" ht="24" x14ac:dyDescent="0.2">
      <c r="A402" s="56">
        <v>127</v>
      </c>
      <c r="B402" s="57" t="s">
        <v>2425</v>
      </c>
      <c r="C402" s="58" t="s">
        <v>11067</v>
      </c>
      <c r="D402" s="59" t="s">
        <v>1685</v>
      </c>
      <c r="E402" s="60" t="s">
        <v>11026</v>
      </c>
      <c r="F402" s="113">
        <v>43642</v>
      </c>
      <c r="G402" s="61">
        <v>10800000</v>
      </c>
      <c r="H402" s="60" t="s">
        <v>97</v>
      </c>
      <c r="I402" s="80" t="s">
        <v>11068</v>
      </c>
      <c r="J402" s="60">
        <v>37929</v>
      </c>
      <c r="K402" s="60">
        <v>487</v>
      </c>
      <c r="L402" s="60">
        <v>138</v>
      </c>
      <c r="M402" s="60">
        <v>593</v>
      </c>
      <c r="N402" s="60" t="s">
        <v>99</v>
      </c>
      <c r="O402" s="60" t="s">
        <v>19</v>
      </c>
      <c r="P402" s="62" t="s">
        <v>1493</v>
      </c>
    </row>
    <row r="403" spans="1:16" ht="24" x14ac:dyDescent="0.2">
      <c r="A403" s="56">
        <v>128</v>
      </c>
      <c r="B403" s="57" t="s">
        <v>2425</v>
      </c>
      <c r="C403" s="58" t="s">
        <v>11069</v>
      </c>
      <c r="D403" s="59" t="s">
        <v>1685</v>
      </c>
      <c r="E403" s="60" t="s">
        <v>11026</v>
      </c>
      <c r="F403" s="113">
        <v>43642</v>
      </c>
      <c r="G403" s="61">
        <v>10800000</v>
      </c>
      <c r="H403" s="60" t="s">
        <v>97</v>
      </c>
      <c r="I403" s="80" t="s">
        <v>11070</v>
      </c>
      <c r="J403" s="60">
        <v>37929</v>
      </c>
      <c r="K403" s="60">
        <v>487</v>
      </c>
      <c r="L403" s="60">
        <v>139</v>
      </c>
      <c r="M403" s="60">
        <v>594</v>
      </c>
      <c r="N403" s="60" t="s">
        <v>99</v>
      </c>
      <c r="O403" s="60" t="s">
        <v>19</v>
      </c>
      <c r="P403" s="62" t="s">
        <v>1493</v>
      </c>
    </row>
    <row r="404" spans="1:16" ht="24" x14ac:dyDescent="0.2">
      <c r="A404" s="56">
        <v>129</v>
      </c>
      <c r="B404" s="57" t="s">
        <v>2425</v>
      </c>
      <c r="C404" s="58" t="s">
        <v>11071</v>
      </c>
      <c r="D404" s="59" t="s">
        <v>1685</v>
      </c>
      <c r="E404" s="60" t="s">
        <v>11026</v>
      </c>
      <c r="F404" s="113">
        <v>43642</v>
      </c>
      <c r="G404" s="61">
        <v>10800000</v>
      </c>
      <c r="H404" s="60" t="s">
        <v>97</v>
      </c>
      <c r="I404" s="80" t="s">
        <v>11072</v>
      </c>
      <c r="J404" s="60">
        <v>37929</v>
      </c>
      <c r="K404" s="60">
        <v>487</v>
      </c>
      <c r="L404" s="60">
        <v>140</v>
      </c>
      <c r="M404" s="60">
        <v>595</v>
      </c>
      <c r="N404" s="60" t="s">
        <v>99</v>
      </c>
      <c r="O404" s="60" t="s">
        <v>19</v>
      </c>
      <c r="P404" s="62" t="s">
        <v>1493</v>
      </c>
    </row>
    <row r="405" spans="1:16" ht="65.25" customHeight="1" x14ac:dyDescent="0.2">
      <c r="A405" s="56">
        <v>130</v>
      </c>
      <c r="B405" s="57" t="s">
        <v>2425</v>
      </c>
      <c r="C405" s="64" t="s">
        <v>8834</v>
      </c>
      <c r="D405" s="65" t="s">
        <v>8835</v>
      </c>
      <c r="E405" s="45" t="s">
        <v>94</v>
      </c>
      <c r="F405" s="45" t="s">
        <v>8836</v>
      </c>
      <c r="G405" s="76">
        <v>18000000</v>
      </c>
      <c r="H405" s="45" t="s">
        <v>97</v>
      </c>
      <c r="I405" s="45" t="s">
        <v>8927</v>
      </c>
      <c r="J405" s="45">
        <v>37335</v>
      </c>
      <c r="K405" s="45">
        <v>435</v>
      </c>
      <c r="L405" s="45">
        <v>119</v>
      </c>
      <c r="M405" s="45">
        <v>519</v>
      </c>
      <c r="N405" s="45" t="s">
        <v>64</v>
      </c>
      <c r="O405" s="45" t="s">
        <v>31</v>
      </c>
      <c r="P405" s="77" t="s">
        <v>1493</v>
      </c>
    </row>
    <row r="406" spans="1:16" ht="24" x14ac:dyDescent="0.2">
      <c r="A406" s="56">
        <v>131</v>
      </c>
      <c r="B406" s="57" t="s">
        <v>2425</v>
      </c>
      <c r="C406" s="64" t="s">
        <v>9038</v>
      </c>
      <c r="D406" s="65" t="s">
        <v>9039</v>
      </c>
      <c r="E406" s="45" t="s">
        <v>94</v>
      </c>
      <c r="F406" s="45" t="s">
        <v>9040</v>
      </c>
      <c r="G406" s="76">
        <v>126135240</v>
      </c>
      <c r="H406" s="45" t="s">
        <v>97</v>
      </c>
      <c r="I406" s="45" t="s">
        <v>9661</v>
      </c>
      <c r="J406" s="45">
        <v>37454</v>
      </c>
      <c r="K406" s="45">
        <v>445</v>
      </c>
      <c r="L406" s="45">
        <v>130</v>
      </c>
      <c r="M406" s="45">
        <v>612</v>
      </c>
      <c r="N406" s="45" t="s">
        <v>64</v>
      </c>
      <c r="O406" s="45" t="s">
        <v>27</v>
      </c>
      <c r="P406" s="77" t="s">
        <v>1493</v>
      </c>
    </row>
    <row r="407" spans="1:16" ht="24" x14ac:dyDescent="0.2">
      <c r="A407" s="56">
        <v>132</v>
      </c>
      <c r="B407" s="57" t="s">
        <v>2425</v>
      </c>
      <c r="C407" s="64" t="s">
        <v>9122</v>
      </c>
      <c r="D407" s="65" t="s">
        <v>9123</v>
      </c>
      <c r="E407" s="45" t="s">
        <v>94</v>
      </c>
      <c r="F407" s="45" t="s">
        <v>9124</v>
      </c>
      <c r="G407" s="76">
        <v>310609040</v>
      </c>
      <c r="H407" s="45" t="s">
        <v>97</v>
      </c>
      <c r="I407" s="45" t="s">
        <v>9827</v>
      </c>
      <c r="J407" s="45">
        <v>37683</v>
      </c>
      <c r="K407" s="45">
        <v>458</v>
      </c>
      <c r="L407" s="45">
        <v>144</v>
      </c>
      <c r="M407" s="45">
        <v>621</v>
      </c>
      <c r="N407" s="45" t="s">
        <v>64</v>
      </c>
      <c r="O407" s="45" t="s">
        <v>29</v>
      </c>
      <c r="P407" s="77" t="s">
        <v>1493</v>
      </c>
    </row>
    <row r="408" spans="1:16" ht="36" x14ac:dyDescent="0.2">
      <c r="A408" s="56">
        <v>133</v>
      </c>
      <c r="B408" s="57" t="s">
        <v>2425</v>
      </c>
      <c r="C408" s="64" t="s">
        <v>9125</v>
      </c>
      <c r="D408" s="65" t="s">
        <v>9126</v>
      </c>
      <c r="E408" s="45" t="s">
        <v>94</v>
      </c>
      <c r="F408" s="45" t="s">
        <v>9127</v>
      </c>
      <c r="G408" s="76">
        <v>158662224</v>
      </c>
      <c r="H408" s="45" t="s">
        <v>97</v>
      </c>
      <c r="I408" s="45" t="s">
        <v>11393</v>
      </c>
      <c r="J408" s="45">
        <v>37681</v>
      </c>
      <c r="K408" s="45">
        <v>457</v>
      </c>
      <c r="L408" s="45">
        <v>131</v>
      </c>
      <c r="M408" s="45">
        <v>611</v>
      </c>
      <c r="N408" s="45" t="s">
        <v>64</v>
      </c>
      <c r="O408" s="45" t="s">
        <v>27</v>
      </c>
      <c r="P408" s="77" t="s">
        <v>1493</v>
      </c>
    </row>
    <row r="409" spans="1:16" ht="24" x14ac:dyDescent="0.2">
      <c r="A409" s="56">
        <v>134</v>
      </c>
      <c r="B409" s="57" t="s">
        <v>2425</v>
      </c>
      <c r="C409" s="64" t="s">
        <v>9032</v>
      </c>
      <c r="D409" s="65" t="s">
        <v>9033</v>
      </c>
      <c r="E409" s="45" t="s">
        <v>94</v>
      </c>
      <c r="F409" s="45" t="s">
        <v>9034</v>
      </c>
      <c r="G409" s="76">
        <v>4481776272</v>
      </c>
      <c r="H409" s="45" t="s">
        <v>97</v>
      </c>
      <c r="I409" s="45" t="s">
        <v>9829</v>
      </c>
      <c r="J409" s="45">
        <v>37492</v>
      </c>
      <c r="K409" s="45">
        <v>451</v>
      </c>
      <c r="L409" s="45">
        <v>146</v>
      </c>
      <c r="M409" s="45">
        <v>623</v>
      </c>
      <c r="N409" s="45" t="s">
        <v>84</v>
      </c>
      <c r="O409" s="45" t="s">
        <v>29</v>
      </c>
      <c r="P409" s="77" t="s">
        <v>1493</v>
      </c>
    </row>
    <row r="410" spans="1:16" ht="24" x14ac:dyDescent="0.2">
      <c r="A410" s="56">
        <v>135</v>
      </c>
      <c r="B410" s="57" t="s">
        <v>2425</v>
      </c>
      <c r="C410" s="64" t="s">
        <v>9035</v>
      </c>
      <c r="D410" s="65" t="s">
        <v>9036</v>
      </c>
      <c r="E410" s="45" t="s">
        <v>94</v>
      </c>
      <c r="F410" s="45" t="s">
        <v>9037</v>
      </c>
      <c r="G410" s="76">
        <v>2975768242</v>
      </c>
      <c r="H410" s="45" t="s">
        <v>97</v>
      </c>
      <c r="I410" s="45" t="s">
        <v>9828</v>
      </c>
      <c r="J410" s="45">
        <v>37493</v>
      </c>
      <c r="K410" s="45">
        <v>475</v>
      </c>
      <c r="L410" s="45">
        <v>145</v>
      </c>
      <c r="M410" s="45">
        <v>622</v>
      </c>
      <c r="N410" s="45" t="s">
        <v>84</v>
      </c>
      <c r="O410" s="45" t="s">
        <v>29</v>
      </c>
      <c r="P410" s="77" t="s">
        <v>1493</v>
      </c>
    </row>
    <row r="411" spans="1:16" ht="24" x14ac:dyDescent="0.2">
      <c r="A411" s="56">
        <v>136</v>
      </c>
      <c r="B411" s="57" t="s">
        <v>2425</v>
      </c>
      <c r="C411" s="64" t="s">
        <v>9824</v>
      </c>
      <c r="D411" s="65" t="s">
        <v>9825</v>
      </c>
      <c r="E411" s="45" t="s">
        <v>94</v>
      </c>
      <c r="F411" s="45" t="s">
        <v>11169</v>
      </c>
      <c r="G411" s="76">
        <v>196104265</v>
      </c>
      <c r="H411" s="45" t="s">
        <v>217</v>
      </c>
      <c r="I411" s="45" t="s">
        <v>10541</v>
      </c>
      <c r="J411" s="45">
        <v>37878</v>
      </c>
      <c r="K411" s="45">
        <v>474</v>
      </c>
      <c r="L411" s="45">
        <v>148</v>
      </c>
      <c r="M411" s="45">
        <v>639</v>
      </c>
      <c r="N411" s="45" t="s">
        <v>64</v>
      </c>
      <c r="O411" s="45" t="s">
        <v>27</v>
      </c>
      <c r="P411" s="77" t="s">
        <v>1493</v>
      </c>
    </row>
    <row r="412" spans="1:16" ht="24" x14ac:dyDescent="0.2">
      <c r="A412" s="56">
        <v>137</v>
      </c>
      <c r="B412" s="57" t="s">
        <v>2425</v>
      </c>
      <c r="C412" s="64" t="s">
        <v>10205</v>
      </c>
      <c r="D412" s="65" t="s">
        <v>10202</v>
      </c>
      <c r="E412" s="45" t="s">
        <v>94</v>
      </c>
      <c r="F412" s="128">
        <v>43644</v>
      </c>
      <c r="G412" s="76">
        <v>112169500</v>
      </c>
      <c r="H412" s="45" t="s">
        <v>97</v>
      </c>
      <c r="I412" s="45" t="s">
        <v>11389</v>
      </c>
      <c r="J412" s="45">
        <v>38358</v>
      </c>
      <c r="K412" s="45">
        <v>489</v>
      </c>
      <c r="L412" s="45">
        <v>39035</v>
      </c>
      <c r="M412" s="45">
        <v>598</v>
      </c>
      <c r="N412" s="45" t="s">
        <v>64</v>
      </c>
      <c r="O412" s="45" t="s">
        <v>10463</v>
      </c>
      <c r="P412" s="77" t="s">
        <v>1493</v>
      </c>
    </row>
    <row r="413" spans="1:16" ht="36" x14ac:dyDescent="0.2">
      <c r="A413" s="56">
        <v>138</v>
      </c>
      <c r="B413" s="57" t="s">
        <v>2425</v>
      </c>
      <c r="C413" s="64" t="s">
        <v>10321</v>
      </c>
      <c r="D413" s="65" t="s">
        <v>10322</v>
      </c>
      <c r="E413" s="45" t="s">
        <v>94</v>
      </c>
      <c r="F413" s="45" t="s">
        <v>10323</v>
      </c>
      <c r="G413" s="76">
        <v>16800000</v>
      </c>
      <c r="H413" s="45" t="s">
        <v>97</v>
      </c>
      <c r="I413" s="45" t="s">
        <v>10874</v>
      </c>
      <c r="J413" s="45">
        <v>38424</v>
      </c>
      <c r="K413" s="45">
        <v>495</v>
      </c>
      <c r="L413" s="45">
        <v>151</v>
      </c>
      <c r="M413" s="45">
        <v>645</v>
      </c>
      <c r="N413" s="45" t="s">
        <v>64</v>
      </c>
      <c r="O413" s="45" t="s">
        <v>31</v>
      </c>
      <c r="P413" s="77" t="s">
        <v>100</v>
      </c>
    </row>
    <row r="414" spans="1:16" ht="24" x14ac:dyDescent="0.2">
      <c r="A414" s="56">
        <v>139</v>
      </c>
      <c r="B414" s="57" t="s">
        <v>2425</v>
      </c>
      <c r="C414" s="64" t="s">
        <v>9228</v>
      </c>
      <c r="D414" s="65" t="s">
        <v>9229</v>
      </c>
      <c r="E414" s="45" t="s">
        <v>94</v>
      </c>
      <c r="F414" s="45" t="s">
        <v>9230</v>
      </c>
      <c r="G414" s="76">
        <v>545775888</v>
      </c>
      <c r="H414" s="45" t="s">
        <v>97</v>
      </c>
      <c r="I414" s="45" t="s">
        <v>9826</v>
      </c>
      <c r="J414" s="45">
        <v>37824</v>
      </c>
      <c r="K414" s="45">
        <v>472</v>
      </c>
      <c r="L414" s="45">
        <v>147</v>
      </c>
      <c r="M414" s="45">
        <v>640</v>
      </c>
      <c r="N414" s="45" t="s">
        <v>64</v>
      </c>
      <c r="O414" s="45" t="s">
        <v>29</v>
      </c>
      <c r="P414" s="77" t="s">
        <v>100</v>
      </c>
    </row>
    <row r="415" spans="1:16" ht="24" x14ac:dyDescent="0.2">
      <c r="A415" s="56">
        <v>140</v>
      </c>
      <c r="B415" s="57" t="s">
        <v>2425</v>
      </c>
      <c r="C415" s="64" t="s">
        <v>9820</v>
      </c>
      <c r="D415" s="65" t="s">
        <v>9821</v>
      </c>
      <c r="E415" s="45" t="s">
        <v>94</v>
      </c>
      <c r="F415" s="45" t="s">
        <v>11170</v>
      </c>
      <c r="G415" s="76">
        <v>210771305</v>
      </c>
      <c r="H415" s="45" t="s">
        <v>97</v>
      </c>
      <c r="I415" s="45" t="s">
        <v>10871</v>
      </c>
      <c r="J415" s="45">
        <v>38522</v>
      </c>
      <c r="K415" s="45">
        <v>498</v>
      </c>
      <c r="L415" s="45">
        <v>153</v>
      </c>
      <c r="M415" s="45">
        <v>646</v>
      </c>
      <c r="N415" s="45" t="s">
        <v>64</v>
      </c>
      <c r="O415" s="45" t="s">
        <v>27</v>
      </c>
      <c r="P415" s="77" t="s">
        <v>100</v>
      </c>
    </row>
    <row r="416" spans="1:16" ht="24" x14ac:dyDescent="0.2">
      <c r="A416" s="56">
        <v>141</v>
      </c>
      <c r="B416" s="57" t="s">
        <v>2425</v>
      </c>
      <c r="C416" s="64" t="s">
        <v>9822</v>
      </c>
      <c r="D416" s="65" t="s">
        <v>9823</v>
      </c>
      <c r="E416" s="45" t="s">
        <v>94</v>
      </c>
      <c r="F416" s="45" t="s">
        <v>11171</v>
      </c>
      <c r="G416" s="76">
        <v>44729839</v>
      </c>
      <c r="H416" s="45" t="s">
        <v>97</v>
      </c>
      <c r="I416" s="45" t="s">
        <v>11390</v>
      </c>
      <c r="J416" s="45">
        <v>38372</v>
      </c>
      <c r="K416" s="45">
        <v>492</v>
      </c>
      <c r="L416" s="45">
        <v>154</v>
      </c>
      <c r="M416" s="69" t="s">
        <v>98</v>
      </c>
      <c r="N416" s="45" t="s">
        <v>64</v>
      </c>
      <c r="O416" s="45" t="s">
        <v>27</v>
      </c>
      <c r="P416" s="77" t="s">
        <v>100</v>
      </c>
    </row>
    <row r="417" spans="1:16" ht="37.5" customHeight="1" x14ac:dyDescent="0.2">
      <c r="A417" s="56">
        <v>142</v>
      </c>
      <c r="B417" s="57" t="s">
        <v>2425</v>
      </c>
      <c r="C417" s="64" t="s">
        <v>59</v>
      </c>
      <c r="D417" s="65" t="s">
        <v>60</v>
      </c>
      <c r="E417" s="45" t="s">
        <v>94</v>
      </c>
      <c r="F417" s="45" t="s">
        <v>62</v>
      </c>
      <c r="G417" s="76">
        <v>749990001</v>
      </c>
      <c r="H417" s="45" t="s">
        <v>97</v>
      </c>
      <c r="I417" s="81" t="s">
        <v>2373</v>
      </c>
      <c r="J417" s="68" t="s">
        <v>10462</v>
      </c>
      <c r="K417" s="45">
        <v>587</v>
      </c>
      <c r="L417" s="45">
        <v>45</v>
      </c>
      <c r="M417" s="69" t="s">
        <v>98</v>
      </c>
      <c r="N417" s="45" t="s">
        <v>64</v>
      </c>
      <c r="O417" s="45" t="s">
        <v>11643</v>
      </c>
      <c r="P417" s="77" t="s">
        <v>100</v>
      </c>
    </row>
    <row r="418" spans="1:16" ht="64.5" customHeight="1" x14ac:dyDescent="0.2">
      <c r="A418" s="56">
        <v>143</v>
      </c>
      <c r="B418" s="57" t="s">
        <v>2425</v>
      </c>
      <c r="C418" s="64" t="s">
        <v>66</v>
      </c>
      <c r="D418" s="65" t="s">
        <v>67</v>
      </c>
      <c r="E418" s="45" t="s">
        <v>94</v>
      </c>
      <c r="F418" s="45" t="s">
        <v>68</v>
      </c>
      <c r="G418" s="76">
        <v>250000000</v>
      </c>
      <c r="H418" s="45" t="s">
        <v>97</v>
      </c>
      <c r="I418" s="45" t="s">
        <v>8700</v>
      </c>
      <c r="J418" s="68" t="s">
        <v>10462</v>
      </c>
      <c r="K418" s="45">
        <v>588</v>
      </c>
      <c r="L418" s="45">
        <v>46</v>
      </c>
      <c r="M418" s="69" t="s">
        <v>98</v>
      </c>
      <c r="N418" s="45" t="s">
        <v>64</v>
      </c>
      <c r="O418" s="45" t="s">
        <v>11643</v>
      </c>
      <c r="P418" s="77" t="s">
        <v>100</v>
      </c>
    </row>
    <row r="419" spans="1:16" ht="57.75" customHeight="1" x14ac:dyDescent="0.2">
      <c r="A419" s="56">
        <v>144</v>
      </c>
      <c r="B419" s="57" t="s">
        <v>2425</v>
      </c>
      <c r="C419" s="64" t="s">
        <v>10457</v>
      </c>
      <c r="D419" s="65" t="s">
        <v>10456</v>
      </c>
      <c r="E419" s="45" t="s">
        <v>11026</v>
      </c>
      <c r="F419" s="128">
        <v>43593</v>
      </c>
      <c r="G419" s="66">
        <v>150000000</v>
      </c>
      <c r="H419" s="45" t="s">
        <v>97</v>
      </c>
      <c r="I419" s="45" t="s">
        <v>10455</v>
      </c>
      <c r="J419" s="68" t="s">
        <v>10462</v>
      </c>
      <c r="K419" s="69" t="s">
        <v>8944</v>
      </c>
      <c r="L419" s="45">
        <v>1999</v>
      </c>
      <c r="M419" s="69" t="s">
        <v>98</v>
      </c>
      <c r="N419" s="45" t="s">
        <v>64</v>
      </c>
      <c r="O419" s="45" t="s">
        <v>52</v>
      </c>
      <c r="P419" s="77" t="s">
        <v>100</v>
      </c>
    </row>
    <row r="420" spans="1:16" ht="24" x14ac:dyDescent="0.2">
      <c r="A420" s="56">
        <v>146</v>
      </c>
      <c r="B420" s="57" t="s">
        <v>2425</v>
      </c>
      <c r="C420" s="64" t="s">
        <v>9816</v>
      </c>
      <c r="D420" s="65" t="s">
        <v>9817</v>
      </c>
      <c r="E420" s="45" t="s">
        <v>94</v>
      </c>
      <c r="F420" s="45" t="s">
        <v>11173</v>
      </c>
      <c r="G420" s="76">
        <v>444644166.39999998</v>
      </c>
      <c r="H420" s="45" t="s">
        <v>97</v>
      </c>
      <c r="I420" s="45" t="s">
        <v>11690</v>
      </c>
      <c r="J420" s="45">
        <v>37881</v>
      </c>
      <c r="K420" s="45">
        <v>493</v>
      </c>
      <c r="L420" s="45">
        <v>156</v>
      </c>
      <c r="M420" s="45">
        <v>677</v>
      </c>
      <c r="N420" s="45" t="s">
        <v>84</v>
      </c>
      <c r="O420" s="45" t="s">
        <v>11643</v>
      </c>
      <c r="P420" s="77" t="s">
        <v>100</v>
      </c>
    </row>
    <row r="421" spans="1:16" ht="36" x14ac:dyDescent="0.2">
      <c r="A421" s="56">
        <v>147</v>
      </c>
      <c r="B421" s="57" t="s">
        <v>2425</v>
      </c>
      <c r="C421" s="64" t="s">
        <v>10324</v>
      </c>
      <c r="D421" s="65" t="s">
        <v>10325</v>
      </c>
      <c r="E421" s="45" t="s">
        <v>94</v>
      </c>
      <c r="F421" s="45" t="s">
        <v>10326</v>
      </c>
      <c r="G421" s="76">
        <v>180127851</v>
      </c>
      <c r="H421" s="45" t="s">
        <v>97</v>
      </c>
      <c r="I421" s="45" t="s">
        <v>11691</v>
      </c>
      <c r="J421" s="45">
        <v>38514</v>
      </c>
      <c r="K421" s="45">
        <v>502</v>
      </c>
      <c r="L421" s="45">
        <v>155</v>
      </c>
      <c r="M421" s="45">
        <v>667</v>
      </c>
      <c r="N421" s="45" t="s">
        <v>64</v>
      </c>
      <c r="O421" s="45" t="s">
        <v>27</v>
      </c>
      <c r="P421" s="77" t="s">
        <v>100</v>
      </c>
    </row>
    <row r="422" spans="1:16" ht="36" x14ac:dyDescent="0.2">
      <c r="A422" s="56">
        <v>148</v>
      </c>
      <c r="B422" s="57" t="s">
        <v>2425</v>
      </c>
      <c r="C422" s="64" t="s">
        <v>10327</v>
      </c>
      <c r="D422" s="65" t="s">
        <v>10328</v>
      </c>
      <c r="E422" s="45" t="s">
        <v>94</v>
      </c>
      <c r="F422" s="45" t="s">
        <v>10329</v>
      </c>
      <c r="G422" s="76">
        <v>120752317</v>
      </c>
      <c r="H422" s="45" t="s">
        <v>97</v>
      </c>
      <c r="I422" s="45" t="s">
        <v>11692</v>
      </c>
      <c r="J422" s="45">
        <v>38552</v>
      </c>
      <c r="K422" s="45">
        <v>506</v>
      </c>
      <c r="L422" s="45">
        <v>158</v>
      </c>
      <c r="M422" s="69" t="s">
        <v>98</v>
      </c>
      <c r="N422" s="45" t="s">
        <v>64</v>
      </c>
      <c r="O422" s="45" t="s">
        <v>27</v>
      </c>
      <c r="P422" s="77" t="s">
        <v>100</v>
      </c>
    </row>
    <row r="423" spans="1:16" ht="24" x14ac:dyDescent="0.2">
      <c r="A423" s="56">
        <v>145</v>
      </c>
      <c r="B423" s="57" t="s">
        <v>2425</v>
      </c>
      <c r="C423" s="64" t="s">
        <v>9818</v>
      </c>
      <c r="D423" s="65" t="s">
        <v>9819</v>
      </c>
      <c r="E423" s="45" t="s">
        <v>61</v>
      </c>
      <c r="F423" s="45" t="s">
        <v>11172</v>
      </c>
      <c r="G423" s="76">
        <v>329202074</v>
      </c>
      <c r="H423" s="45" t="s">
        <v>217</v>
      </c>
      <c r="I423" s="69"/>
      <c r="J423" s="45">
        <v>37880</v>
      </c>
      <c r="K423" s="45">
        <v>507</v>
      </c>
      <c r="L423" s="69" t="s">
        <v>63</v>
      </c>
      <c r="M423" s="69" t="s">
        <v>63</v>
      </c>
      <c r="N423" s="45" t="s">
        <v>84</v>
      </c>
      <c r="O423" s="45" t="s">
        <v>11643</v>
      </c>
      <c r="P423" s="70" t="s">
        <v>65</v>
      </c>
    </row>
    <row r="424" spans="1:16" ht="24" x14ac:dyDescent="0.2">
      <c r="A424" s="56">
        <v>149</v>
      </c>
      <c r="B424" s="57" t="s">
        <v>2425</v>
      </c>
      <c r="C424" s="64" t="s">
        <v>10694</v>
      </c>
      <c r="D424" s="65" t="s">
        <v>10695</v>
      </c>
      <c r="E424" s="45" t="s">
        <v>61</v>
      </c>
      <c r="F424" s="45" t="s">
        <v>11174</v>
      </c>
      <c r="G424" s="76">
        <v>272965636</v>
      </c>
      <c r="H424" s="45" t="s">
        <v>217</v>
      </c>
      <c r="I424" s="69"/>
      <c r="J424" s="45">
        <v>38603</v>
      </c>
      <c r="K424" s="45">
        <v>508</v>
      </c>
      <c r="L424" s="69" t="s">
        <v>63</v>
      </c>
      <c r="M424" s="69" t="s">
        <v>63</v>
      </c>
      <c r="N424" s="45" t="s">
        <v>64</v>
      </c>
      <c r="O424" s="45" t="s">
        <v>29</v>
      </c>
      <c r="P424" s="70" t="s">
        <v>65</v>
      </c>
    </row>
    <row r="425" spans="1:16" ht="24" x14ac:dyDescent="0.2">
      <c r="A425" s="56">
        <v>150</v>
      </c>
      <c r="B425" s="57" t="s">
        <v>2425</v>
      </c>
      <c r="C425" s="64" t="s">
        <v>11685</v>
      </c>
      <c r="D425" s="65" t="s">
        <v>11686</v>
      </c>
      <c r="E425" s="45" t="s">
        <v>61</v>
      </c>
      <c r="F425" s="45" t="s">
        <v>11687</v>
      </c>
      <c r="G425" s="76">
        <v>264786743</v>
      </c>
      <c r="H425" s="45" t="s">
        <v>72</v>
      </c>
      <c r="I425" s="69"/>
      <c r="J425" s="68" t="s">
        <v>8944</v>
      </c>
      <c r="K425" s="69" t="s">
        <v>8944</v>
      </c>
      <c r="L425" s="69" t="s">
        <v>63</v>
      </c>
      <c r="M425" s="69" t="s">
        <v>63</v>
      </c>
      <c r="N425" s="45" t="s">
        <v>64</v>
      </c>
      <c r="O425" s="45" t="s">
        <v>29</v>
      </c>
      <c r="P425" s="70" t="s">
        <v>65</v>
      </c>
    </row>
    <row r="426" spans="1:16" ht="24" x14ac:dyDescent="0.2">
      <c r="A426" s="56">
        <v>151</v>
      </c>
      <c r="B426" s="57" t="s">
        <v>2425</v>
      </c>
      <c r="C426" s="64" t="s">
        <v>11688</v>
      </c>
      <c r="D426" s="65" t="s">
        <v>11689</v>
      </c>
      <c r="E426" s="45" t="s">
        <v>94</v>
      </c>
      <c r="F426" s="45" t="s">
        <v>11687</v>
      </c>
      <c r="G426" s="76">
        <v>23004485</v>
      </c>
      <c r="H426" s="45" t="s">
        <v>72</v>
      </c>
      <c r="I426" s="69"/>
      <c r="J426" s="45">
        <v>39446</v>
      </c>
      <c r="K426" s="45">
        <v>525</v>
      </c>
      <c r="L426" s="69" t="s">
        <v>63</v>
      </c>
      <c r="M426" s="69" t="s">
        <v>63</v>
      </c>
      <c r="N426" s="45" t="s">
        <v>64</v>
      </c>
      <c r="O426" s="45" t="s">
        <v>31</v>
      </c>
      <c r="P426" s="70" t="s">
        <v>65</v>
      </c>
    </row>
    <row r="427" spans="1:16" ht="24.75" thickBot="1" x14ac:dyDescent="0.25">
      <c r="A427" s="56">
        <v>152</v>
      </c>
      <c r="B427" s="57" t="s">
        <v>2425</v>
      </c>
      <c r="C427" s="64" t="s">
        <v>11848</v>
      </c>
      <c r="D427" s="65" t="s">
        <v>11849</v>
      </c>
      <c r="E427" s="45" t="s">
        <v>61</v>
      </c>
      <c r="F427" s="45" t="s">
        <v>11850</v>
      </c>
      <c r="G427" s="76">
        <v>71168330</v>
      </c>
      <c r="H427" s="45" t="s">
        <v>72</v>
      </c>
      <c r="I427" s="69"/>
      <c r="J427" s="68" t="s">
        <v>8944</v>
      </c>
      <c r="K427" s="69">
        <v>526</v>
      </c>
      <c r="L427" s="69" t="s">
        <v>63</v>
      </c>
      <c r="M427" s="69" t="s">
        <v>63</v>
      </c>
      <c r="N427" s="45" t="s">
        <v>64</v>
      </c>
      <c r="O427" s="45" t="s">
        <v>27</v>
      </c>
      <c r="P427" s="70" t="s">
        <v>65</v>
      </c>
    </row>
    <row r="428" spans="1:16" s="72" customFormat="1" ht="24.75" thickBot="1" x14ac:dyDescent="0.25">
      <c r="A428" s="173" t="s">
        <v>11763</v>
      </c>
      <c r="B428" s="174"/>
      <c r="C428" s="121">
        <v>152</v>
      </c>
      <c r="D428" s="169" t="s">
        <v>11764</v>
      </c>
      <c r="E428" s="170"/>
      <c r="F428" s="171"/>
      <c r="G428" s="71">
        <f>SUM(G300:G427)</f>
        <v>16423215418.4</v>
      </c>
      <c r="H428" s="138" t="s">
        <v>11765</v>
      </c>
      <c r="I428" s="144">
        <f>G428-O428</f>
        <v>12053943418.4</v>
      </c>
      <c r="J428" s="175"/>
      <c r="K428" s="177"/>
      <c r="L428" s="175" t="s">
        <v>11766</v>
      </c>
      <c r="M428" s="176"/>
      <c r="N428" s="177"/>
      <c r="O428" s="167">
        <v>4369272000</v>
      </c>
      <c r="P428" s="168"/>
    </row>
    <row r="429" spans="1:16" ht="24.75" customHeight="1" x14ac:dyDescent="0.2">
      <c r="A429" s="56">
        <v>1</v>
      </c>
      <c r="B429" s="57" t="s">
        <v>22</v>
      </c>
      <c r="C429" s="58" t="s">
        <v>1030</v>
      </c>
      <c r="D429" s="133" t="s">
        <v>7232</v>
      </c>
      <c r="E429" s="60" t="s">
        <v>94</v>
      </c>
      <c r="F429" s="60" t="s">
        <v>1031</v>
      </c>
      <c r="G429" s="63">
        <v>88000000</v>
      </c>
      <c r="H429" s="60" t="s">
        <v>97</v>
      </c>
      <c r="I429" s="60" t="s">
        <v>1032</v>
      </c>
      <c r="J429" s="60">
        <v>36097</v>
      </c>
      <c r="K429" s="60">
        <v>483</v>
      </c>
      <c r="L429" s="60">
        <v>1</v>
      </c>
      <c r="M429" s="60">
        <v>410</v>
      </c>
      <c r="N429" s="60" t="s">
        <v>99</v>
      </c>
      <c r="O429" s="60" t="s">
        <v>19</v>
      </c>
      <c r="P429" s="62" t="s">
        <v>1493</v>
      </c>
    </row>
    <row r="430" spans="1:16" ht="24.75" customHeight="1" x14ac:dyDescent="0.2">
      <c r="A430" s="56">
        <v>2</v>
      </c>
      <c r="B430" s="57" t="s">
        <v>22</v>
      </c>
      <c r="C430" s="58" t="s">
        <v>1033</v>
      </c>
      <c r="D430" s="133" t="s">
        <v>10869</v>
      </c>
      <c r="E430" s="60" t="s">
        <v>94</v>
      </c>
      <c r="F430" s="60" t="s">
        <v>1034</v>
      </c>
      <c r="G430" s="63">
        <v>37345000</v>
      </c>
      <c r="H430" s="60" t="s">
        <v>97</v>
      </c>
      <c r="I430" s="60" t="s">
        <v>2215</v>
      </c>
      <c r="J430" s="60">
        <v>36158</v>
      </c>
      <c r="K430" s="60">
        <v>428</v>
      </c>
      <c r="L430" s="60">
        <v>2</v>
      </c>
      <c r="M430" s="60">
        <v>412</v>
      </c>
      <c r="N430" s="60" t="s">
        <v>99</v>
      </c>
      <c r="O430" s="60" t="s">
        <v>19</v>
      </c>
      <c r="P430" s="62" t="s">
        <v>1493</v>
      </c>
    </row>
    <row r="431" spans="1:16" ht="24.75" customHeight="1" x14ac:dyDescent="0.2">
      <c r="A431" s="56">
        <v>3</v>
      </c>
      <c r="B431" s="57" t="s">
        <v>22</v>
      </c>
      <c r="C431" s="58" t="s">
        <v>1340</v>
      </c>
      <c r="D431" s="133" t="s">
        <v>7232</v>
      </c>
      <c r="E431" s="60" t="s">
        <v>94</v>
      </c>
      <c r="F431" s="60" t="s">
        <v>1341</v>
      </c>
      <c r="G431" s="63">
        <v>54780000</v>
      </c>
      <c r="H431" s="60" t="s">
        <v>97</v>
      </c>
      <c r="I431" s="60" t="s">
        <v>1414</v>
      </c>
      <c r="J431" s="60">
        <v>35766</v>
      </c>
      <c r="K431" s="60">
        <v>430</v>
      </c>
      <c r="L431" s="60">
        <v>3</v>
      </c>
      <c r="M431" s="60">
        <v>411</v>
      </c>
      <c r="N431" s="60" t="s">
        <v>99</v>
      </c>
      <c r="O431" s="60" t="s">
        <v>19</v>
      </c>
      <c r="P431" s="62" t="s">
        <v>1493</v>
      </c>
    </row>
    <row r="432" spans="1:16" ht="24.75" customHeight="1" x14ac:dyDescent="0.2">
      <c r="A432" s="56">
        <v>4</v>
      </c>
      <c r="B432" s="57" t="s">
        <v>22</v>
      </c>
      <c r="C432" s="58" t="s">
        <v>2431</v>
      </c>
      <c r="D432" s="133" t="s">
        <v>10869</v>
      </c>
      <c r="E432" s="60" t="s">
        <v>94</v>
      </c>
      <c r="F432" s="60" t="s">
        <v>2432</v>
      </c>
      <c r="G432" s="63">
        <v>44000000</v>
      </c>
      <c r="H432" s="60" t="s">
        <v>97</v>
      </c>
      <c r="I432" s="60" t="s">
        <v>2433</v>
      </c>
      <c r="J432" s="60">
        <v>35913</v>
      </c>
      <c r="K432" s="60">
        <v>490</v>
      </c>
      <c r="L432" s="60">
        <v>4</v>
      </c>
      <c r="M432" s="60">
        <v>436</v>
      </c>
      <c r="N432" s="60" t="s">
        <v>99</v>
      </c>
      <c r="O432" s="60" t="s">
        <v>19</v>
      </c>
      <c r="P432" s="62" t="s">
        <v>1493</v>
      </c>
    </row>
    <row r="433" spans="1:16" ht="24.75" customHeight="1" x14ac:dyDescent="0.2">
      <c r="A433" s="56">
        <v>5</v>
      </c>
      <c r="B433" s="57" t="s">
        <v>22</v>
      </c>
      <c r="C433" s="58" t="s">
        <v>2428</v>
      </c>
      <c r="D433" s="133" t="s">
        <v>10869</v>
      </c>
      <c r="E433" s="60" t="s">
        <v>94</v>
      </c>
      <c r="F433" s="60" t="s">
        <v>2429</v>
      </c>
      <c r="G433" s="63">
        <v>37345000</v>
      </c>
      <c r="H433" s="60" t="s">
        <v>97</v>
      </c>
      <c r="I433" s="60" t="s">
        <v>2430</v>
      </c>
      <c r="J433" s="60">
        <v>36158</v>
      </c>
      <c r="K433" s="60">
        <v>429</v>
      </c>
      <c r="L433" s="60">
        <v>5</v>
      </c>
      <c r="M433" s="60">
        <v>413</v>
      </c>
      <c r="N433" s="60" t="s">
        <v>99</v>
      </c>
      <c r="O433" s="60" t="s">
        <v>19</v>
      </c>
      <c r="P433" s="62" t="s">
        <v>1493</v>
      </c>
    </row>
    <row r="434" spans="1:16" ht="24.75" customHeight="1" x14ac:dyDescent="0.2">
      <c r="A434" s="56">
        <v>6</v>
      </c>
      <c r="B434" s="57" t="s">
        <v>22</v>
      </c>
      <c r="C434" s="58" t="s">
        <v>2601</v>
      </c>
      <c r="D434" s="133" t="s">
        <v>10869</v>
      </c>
      <c r="E434" s="60" t="s">
        <v>94</v>
      </c>
      <c r="F434" s="60" t="s">
        <v>2602</v>
      </c>
      <c r="G434" s="63">
        <v>33000000</v>
      </c>
      <c r="H434" s="60" t="s">
        <v>97</v>
      </c>
      <c r="I434" s="60" t="s">
        <v>2603</v>
      </c>
      <c r="J434" s="60">
        <v>35878</v>
      </c>
      <c r="K434" s="60">
        <v>494</v>
      </c>
      <c r="L434" s="60">
        <v>6</v>
      </c>
      <c r="M434" s="60">
        <v>452</v>
      </c>
      <c r="N434" s="60" t="s">
        <v>99</v>
      </c>
      <c r="O434" s="60" t="s">
        <v>19</v>
      </c>
      <c r="P434" s="62" t="s">
        <v>1493</v>
      </c>
    </row>
    <row r="435" spans="1:16" ht="24.75" customHeight="1" x14ac:dyDescent="0.2">
      <c r="A435" s="56">
        <v>7</v>
      </c>
      <c r="B435" s="57" t="s">
        <v>22</v>
      </c>
      <c r="C435" s="58" t="s">
        <v>2598</v>
      </c>
      <c r="D435" s="133" t="s">
        <v>10869</v>
      </c>
      <c r="E435" s="60" t="s">
        <v>94</v>
      </c>
      <c r="F435" s="60" t="s">
        <v>2599</v>
      </c>
      <c r="G435" s="63">
        <v>33000000</v>
      </c>
      <c r="H435" s="60" t="s">
        <v>97</v>
      </c>
      <c r="I435" s="60" t="s">
        <v>2600</v>
      </c>
      <c r="J435" s="60">
        <v>35892</v>
      </c>
      <c r="K435" s="60">
        <v>493</v>
      </c>
      <c r="L435" s="60">
        <v>7</v>
      </c>
      <c r="M435" s="60">
        <v>454</v>
      </c>
      <c r="N435" s="60" t="s">
        <v>99</v>
      </c>
      <c r="O435" s="60" t="s">
        <v>19</v>
      </c>
      <c r="P435" s="62" t="s">
        <v>1493</v>
      </c>
    </row>
    <row r="436" spans="1:16" ht="24.75" customHeight="1" x14ac:dyDescent="0.2">
      <c r="A436" s="56">
        <v>8</v>
      </c>
      <c r="B436" s="57" t="s">
        <v>22</v>
      </c>
      <c r="C436" s="58" t="s">
        <v>1315</v>
      </c>
      <c r="D436" s="133" t="s">
        <v>7232</v>
      </c>
      <c r="E436" s="60" t="s">
        <v>94</v>
      </c>
      <c r="F436" s="60" t="s">
        <v>1316</v>
      </c>
      <c r="G436" s="63">
        <v>66000000</v>
      </c>
      <c r="H436" s="60" t="s">
        <v>97</v>
      </c>
      <c r="I436" s="60" t="s">
        <v>1405</v>
      </c>
      <c r="J436" s="60">
        <v>35907</v>
      </c>
      <c r="K436" s="60">
        <v>491</v>
      </c>
      <c r="L436" s="60">
        <v>8</v>
      </c>
      <c r="M436" s="60">
        <v>414</v>
      </c>
      <c r="N436" s="60" t="s">
        <v>99</v>
      </c>
      <c r="O436" s="60" t="s">
        <v>19</v>
      </c>
      <c r="P436" s="62" t="s">
        <v>1493</v>
      </c>
    </row>
    <row r="437" spans="1:16" ht="24.75" customHeight="1" x14ac:dyDescent="0.2">
      <c r="A437" s="56">
        <v>9</v>
      </c>
      <c r="B437" s="57" t="s">
        <v>22</v>
      </c>
      <c r="C437" s="58" t="s">
        <v>2508</v>
      </c>
      <c r="D437" s="133" t="s">
        <v>10869</v>
      </c>
      <c r="E437" s="60" t="s">
        <v>94</v>
      </c>
      <c r="F437" s="60" t="s">
        <v>2509</v>
      </c>
      <c r="G437" s="63">
        <v>38500000</v>
      </c>
      <c r="H437" s="60" t="s">
        <v>97</v>
      </c>
      <c r="I437" s="60" t="s">
        <v>2510</v>
      </c>
      <c r="J437" s="60">
        <v>35918</v>
      </c>
      <c r="K437" s="60">
        <v>489</v>
      </c>
      <c r="L437" s="60">
        <v>9</v>
      </c>
      <c r="M437" s="60">
        <v>459</v>
      </c>
      <c r="N437" s="60" t="s">
        <v>99</v>
      </c>
      <c r="O437" s="60" t="s">
        <v>19</v>
      </c>
      <c r="P437" s="62" t="s">
        <v>1493</v>
      </c>
    </row>
    <row r="438" spans="1:16" ht="24.75" customHeight="1" x14ac:dyDescent="0.2">
      <c r="A438" s="56">
        <v>10</v>
      </c>
      <c r="B438" s="57" t="s">
        <v>22</v>
      </c>
      <c r="C438" s="58" t="s">
        <v>2613</v>
      </c>
      <c r="D438" s="133" t="s">
        <v>10869</v>
      </c>
      <c r="E438" s="60" t="s">
        <v>94</v>
      </c>
      <c r="F438" s="60" t="s">
        <v>2614</v>
      </c>
      <c r="G438" s="63">
        <v>35200000</v>
      </c>
      <c r="H438" s="60" t="s">
        <v>97</v>
      </c>
      <c r="I438" s="60" t="s">
        <v>2615</v>
      </c>
      <c r="J438" s="60">
        <v>35905</v>
      </c>
      <c r="K438" s="60">
        <v>492</v>
      </c>
      <c r="L438" s="60">
        <v>10</v>
      </c>
      <c r="M438" s="60">
        <v>446</v>
      </c>
      <c r="N438" s="60" t="s">
        <v>99</v>
      </c>
      <c r="O438" s="60" t="s">
        <v>19</v>
      </c>
      <c r="P438" s="62" t="s">
        <v>1493</v>
      </c>
    </row>
    <row r="439" spans="1:16" ht="24.75" customHeight="1" x14ac:dyDescent="0.2">
      <c r="A439" s="56">
        <v>11</v>
      </c>
      <c r="B439" s="57" t="s">
        <v>22</v>
      </c>
      <c r="C439" s="58" t="s">
        <v>2499</v>
      </c>
      <c r="D439" s="133" t="s">
        <v>10870</v>
      </c>
      <c r="E439" s="60" t="s">
        <v>94</v>
      </c>
      <c r="F439" s="60" t="s">
        <v>2500</v>
      </c>
      <c r="G439" s="63">
        <v>26070000</v>
      </c>
      <c r="H439" s="60" t="s">
        <v>97</v>
      </c>
      <c r="I439" s="60" t="s">
        <v>2501</v>
      </c>
      <c r="J439" s="60">
        <v>35968</v>
      </c>
      <c r="K439" s="60">
        <v>485</v>
      </c>
      <c r="L439" s="60">
        <v>11</v>
      </c>
      <c r="M439" s="60">
        <v>463</v>
      </c>
      <c r="N439" s="60" t="s">
        <v>99</v>
      </c>
      <c r="O439" s="60" t="s">
        <v>19</v>
      </c>
      <c r="P439" s="62" t="s">
        <v>1493</v>
      </c>
    </row>
    <row r="440" spans="1:16" ht="24.75" customHeight="1" x14ac:dyDescent="0.2">
      <c r="A440" s="56">
        <v>12</v>
      </c>
      <c r="B440" s="57" t="s">
        <v>22</v>
      </c>
      <c r="C440" s="58" t="s">
        <v>2496</v>
      </c>
      <c r="D440" s="133" t="s">
        <v>10870</v>
      </c>
      <c r="E440" s="60" t="s">
        <v>94</v>
      </c>
      <c r="F440" s="60" t="s">
        <v>2497</v>
      </c>
      <c r="G440" s="63">
        <v>26070000</v>
      </c>
      <c r="H440" s="60" t="s">
        <v>97</v>
      </c>
      <c r="I440" s="60" t="s">
        <v>2498</v>
      </c>
      <c r="J440" s="60">
        <v>35968</v>
      </c>
      <c r="K440" s="60">
        <v>486</v>
      </c>
      <c r="L440" s="60">
        <v>12</v>
      </c>
      <c r="M440" s="60">
        <v>478</v>
      </c>
      <c r="N440" s="60" t="s">
        <v>99</v>
      </c>
      <c r="O440" s="60" t="s">
        <v>19</v>
      </c>
      <c r="P440" s="62" t="s">
        <v>1493</v>
      </c>
    </row>
    <row r="441" spans="1:16" ht="24.75" customHeight="1" x14ac:dyDescent="0.2">
      <c r="A441" s="56">
        <v>13</v>
      </c>
      <c r="B441" s="57" t="s">
        <v>22</v>
      </c>
      <c r="C441" s="58" t="s">
        <v>2493</v>
      </c>
      <c r="D441" s="133" t="s">
        <v>10870</v>
      </c>
      <c r="E441" s="60" t="s">
        <v>94</v>
      </c>
      <c r="F441" s="60" t="s">
        <v>2494</v>
      </c>
      <c r="G441" s="63">
        <v>26070000</v>
      </c>
      <c r="H441" s="60" t="s">
        <v>97</v>
      </c>
      <c r="I441" s="60" t="s">
        <v>2495</v>
      </c>
      <c r="J441" s="60">
        <v>35968</v>
      </c>
      <c r="K441" s="60">
        <v>488</v>
      </c>
      <c r="L441" s="60">
        <v>13</v>
      </c>
      <c r="M441" s="60">
        <v>468</v>
      </c>
      <c r="N441" s="60" t="s">
        <v>99</v>
      </c>
      <c r="O441" s="60" t="s">
        <v>19</v>
      </c>
      <c r="P441" s="62" t="s">
        <v>1493</v>
      </c>
    </row>
    <row r="442" spans="1:16" ht="24.75" customHeight="1" x14ac:dyDescent="0.2">
      <c r="A442" s="56">
        <v>14</v>
      </c>
      <c r="B442" s="57" t="s">
        <v>22</v>
      </c>
      <c r="C442" s="58" t="s">
        <v>2490</v>
      </c>
      <c r="D442" s="133" t="s">
        <v>10870</v>
      </c>
      <c r="E442" s="60" t="s">
        <v>94</v>
      </c>
      <c r="F442" s="60" t="s">
        <v>2491</v>
      </c>
      <c r="G442" s="63">
        <v>26070000</v>
      </c>
      <c r="H442" s="60" t="s">
        <v>97</v>
      </c>
      <c r="I442" s="60" t="s">
        <v>2492</v>
      </c>
      <c r="J442" s="60">
        <v>35968</v>
      </c>
      <c r="K442" s="60">
        <v>487</v>
      </c>
      <c r="L442" s="60">
        <v>14</v>
      </c>
      <c r="M442" s="60">
        <v>467</v>
      </c>
      <c r="N442" s="60" t="s">
        <v>99</v>
      </c>
      <c r="O442" s="60" t="s">
        <v>19</v>
      </c>
      <c r="P442" s="62" t="s">
        <v>1493</v>
      </c>
    </row>
    <row r="443" spans="1:16" ht="24.75" customHeight="1" x14ac:dyDescent="0.2">
      <c r="A443" s="56">
        <v>15</v>
      </c>
      <c r="B443" s="57" t="s">
        <v>22</v>
      </c>
      <c r="C443" s="58" t="s">
        <v>2619</v>
      </c>
      <c r="D443" s="133" t="s">
        <v>7232</v>
      </c>
      <c r="E443" s="60" t="s">
        <v>94</v>
      </c>
      <c r="F443" s="60" t="s">
        <v>2620</v>
      </c>
      <c r="G443" s="63">
        <v>52470000</v>
      </c>
      <c r="H443" s="60" t="s">
        <v>97</v>
      </c>
      <c r="I443" s="60" t="s">
        <v>2621</v>
      </c>
      <c r="J443" s="60">
        <v>35860</v>
      </c>
      <c r="K443" s="60">
        <v>496</v>
      </c>
      <c r="L443" s="60">
        <v>15</v>
      </c>
      <c r="M443" s="60">
        <v>445</v>
      </c>
      <c r="N443" s="60" t="s">
        <v>99</v>
      </c>
      <c r="O443" s="60" t="s">
        <v>19</v>
      </c>
      <c r="P443" s="62" t="s">
        <v>1493</v>
      </c>
    </row>
    <row r="444" spans="1:16" ht="24.75" customHeight="1" x14ac:dyDescent="0.2">
      <c r="A444" s="56">
        <v>16</v>
      </c>
      <c r="B444" s="57" t="s">
        <v>22</v>
      </c>
      <c r="C444" s="58" t="s">
        <v>2604</v>
      </c>
      <c r="D444" s="133" t="s">
        <v>7232</v>
      </c>
      <c r="E444" s="60" t="s">
        <v>94</v>
      </c>
      <c r="F444" s="60" t="s">
        <v>2605</v>
      </c>
      <c r="G444" s="63">
        <v>52470000</v>
      </c>
      <c r="H444" s="60" t="s">
        <v>97</v>
      </c>
      <c r="I444" s="60" t="s">
        <v>2606</v>
      </c>
      <c r="J444" s="60">
        <v>35860</v>
      </c>
      <c r="K444" s="60">
        <v>495</v>
      </c>
      <c r="L444" s="60">
        <v>16</v>
      </c>
      <c r="M444" s="60">
        <v>450</v>
      </c>
      <c r="N444" s="60" t="s">
        <v>99</v>
      </c>
      <c r="O444" s="60" t="s">
        <v>19</v>
      </c>
      <c r="P444" s="62" t="s">
        <v>1493</v>
      </c>
    </row>
    <row r="445" spans="1:16" ht="24.75" customHeight="1" x14ac:dyDescent="0.2">
      <c r="A445" s="56">
        <v>17</v>
      </c>
      <c r="B445" s="57" t="s">
        <v>22</v>
      </c>
      <c r="C445" s="58" t="s">
        <v>1294</v>
      </c>
      <c r="D445" s="133" t="s">
        <v>10869</v>
      </c>
      <c r="E445" s="60" t="s">
        <v>94</v>
      </c>
      <c r="F445" s="60" t="s">
        <v>1295</v>
      </c>
      <c r="G445" s="63">
        <v>36300000</v>
      </c>
      <c r="H445" s="60" t="s">
        <v>97</v>
      </c>
      <c r="I445" s="60" t="s">
        <v>1399</v>
      </c>
      <c r="J445" s="60">
        <v>35979</v>
      </c>
      <c r="K445" s="60">
        <v>484</v>
      </c>
      <c r="L445" s="60">
        <v>17</v>
      </c>
      <c r="M445" s="60">
        <v>437</v>
      </c>
      <c r="N445" s="60" t="s">
        <v>99</v>
      </c>
      <c r="O445" s="60" t="s">
        <v>19</v>
      </c>
      <c r="P445" s="62" t="s">
        <v>1493</v>
      </c>
    </row>
    <row r="446" spans="1:16" ht="24.75" customHeight="1" x14ac:dyDescent="0.2">
      <c r="A446" s="56">
        <v>18</v>
      </c>
      <c r="B446" s="57" t="s">
        <v>22</v>
      </c>
      <c r="C446" s="58" t="s">
        <v>1271</v>
      </c>
      <c r="D446" s="133" t="s">
        <v>7232</v>
      </c>
      <c r="E446" s="60" t="s">
        <v>94</v>
      </c>
      <c r="F446" s="60" t="s">
        <v>1272</v>
      </c>
      <c r="G446" s="63">
        <v>82500000</v>
      </c>
      <c r="H446" s="60" t="s">
        <v>97</v>
      </c>
      <c r="I446" s="60" t="s">
        <v>2633</v>
      </c>
      <c r="J446" s="60">
        <v>36125</v>
      </c>
      <c r="K446" s="60">
        <v>570</v>
      </c>
      <c r="L446" s="60">
        <v>18</v>
      </c>
      <c r="M446" s="60">
        <v>443</v>
      </c>
      <c r="N446" s="60" t="s">
        <v>99</v>
      </c>
      <c r="O446" s="60" t="s">
        <v>19</v>
      </c>
      <c r="P446" s="62" t="s">
        <v>1493</v>
      </c>
    </row>
    <row r="447" spans="1:16" ht="24.75" customHeight="1" x14ac:dyDescent="0.2">
      <c r="A447" s="56">
        <v>19</v>
      </c>
      <c r="B447" s="57" t="s">
        <v>22</v>
      </c>
      <c r="C447" s="58" t="s">
        <v>2634</v>
      </c>
      <c r="D447" s="133" t="s">
        <v>7232</v>
      </c>
      <c r="E447" s="60" t="s">
        <v>94</v>
      </c>
      <c r="F447" s="60" t="s">
        <v>2635</v>
      </c>
      <c r="G447" s="63">
        <v>63800000</v>
      </c>
      <c r="H447" s="60" t="s">
        <v>97</v>
      </c>
      <c r="I447" s="60" t="s">
        <v>2636</v>
      </c>
      <c r="J447" s="60">
        <v>36139</v>
      </c>
      <c r="K447" s="60">
        <v>564</v>
      </c>
      <c r="L447" s="60">
        <v>19</v>
      </c>
      <c r="M447" s="60">
        <v>585</v>
      </c>
      <c r="N447" s="60" t="s">
        <v>99</v>
      </c>
      <c r="O447" s="60" t="s">
        <v>19</v>
      </c>
      <c r="P447" s="62" t="s">
        <v>1493</v>
      </c>
    </row>
    <row r="448" spans="1:16" ht="24.75" customHeight="1" x14ac:dyDescent="0.2">
      <c r="A448" s="56">
        <v>20</v>
      </c>
      <c r="B448" s="57" t="s">
        <v>22</v>
      </c>
      <c r="C448" s="58" t="s">
        <v>2630</v>
      </c>
      <c r="D448" s="133" t="s">
        <v>7232</v>
      </c>
      <c r="E448" s="60" t="s">
        <v>94</v>
      </c>
      <c r="F448" s="60" t="s">
        <v>2631</v>
      </c>
      <c r="G448" s="63">
        <v>57200000</v>
      </c>
      <c r="H448" s="60" t="s">
        <v>97</v>
      </c>
      <c r="I448" s="60" t="s">
        <v>2632</v>
      </c>
      <c r="J448" s="60">
        <v>35906</v>
      </c>
      <c r="K448" s="60">
        <v>587</v>
      </c>
      <c r="L448" s="60">
        <v>20</v>
      </c>
      <c r="M448" s="60">
        <v>434</v>
      </c>
      <c r="N448" s="60" t="s">
        <v>99</v>
      </c>
      <c r="O448" s="60" t="s">
        <v>19</v>
      </c>
      <c r="P448" s="62" t="s">
        <v>1493</v>
      </c>
    </row>
    <row r="449" spans="1:16" ht="24.75" customHeight="1" x14ac:dyDescent="0.2">
      <c r="A449" s="56">
        <v>21</v>
      </c>
      <c r="B449" s="57" t="s">
        <v>22</v>
      </c>
      <c r="C449" s="58" t="s">
        <v>2607</v>
      </c>
      <c r="D449" s="133" t="s">
        <v>10869</v>
      </c>
      <c r="E449" s="60" t="s">
        <v>94</v>
      </c>
      <c r="F449" s="60" t="s">
        <v>2608</v>
      </c>
      <c r="G449" s="63">
        <v>37950000</v>
      </c>
      <c r="H449" s="60" t="s">
        <v>97</v>
      </c>
      <c r="I449" s="60" t="s">
        <v>2609</v>
      </c>
      <c r="J449" s="60">
        <v>35866</v>
      </c>
      <c r="K449" s="60">
        <v>602</v>
      </c>
      <c r="L449" s="60">
        <v>21</v>
      </c>
      <c r="M449" s="60">
        <v>451</v>
      </c>
      <c r="N449" s="60" t="s">
        <v>99</v>
      </c>
      <c r="O449" s="60" t="s">
        <v>19</v>
      </c>
      <c r="P449" s="62" t="s">
        <v>1493</v>
      </c>
    </row>
    <row r="450" spans="1:16" ht="24.75" customHeight="1" x14ac:dyDescent="0.2">
      <c r="A450" s="56">
        <v>22</v>
      </c>
      <c r="B450" s="57" t="s">
        <v>22</v>
      </c>
      <c r="C450" s="58" t="s">
        <v>2625</v>
      </c>
      <c r="D450" s="133" t="s">
        <v>7232</v>
      </c>
      <c r="E450" s="60" t="s">
        <v>94</v>
      </c>
      <c r="F450" s="60" t="s">
        <v>2626</v>
      </c>
      <c r="G450" s="63">
        <v>45551000</v>
      </c>
      <c r="H450" s="60" t="s">
        <v>97</v>
      </c>
      <c r="I450" s="60" t="s">
        <v>2627</v>
      </c>
      <c r="J450" s="60">
        <v>36211</v>
      </c>
      <c r="K450" s="60">
        <v>516</v>
      </c>
      <c r="L450" s="60">
        <v>22</v>
      </c>
      <c r="M450" s="60">
        <v>440</v>
      </c>
      <c r="N450" s="60" t="s">
        <v>99</v>
      </c>
      <c r="O450" s="60" t="s">
        <v>19</v>
      </c>
      <c r="P450" s="62" t="s">
        <v>1493</v>
      </c>
    </row>
    <row r="451" spans="1:16" ht="24.75" customHeight="1" x14ac:dyDescent="0.2">
      <c r="A451" s="56">
        <v>23</v>
      </c>
      <c r="B451" s="57" t="s">
        <v>22</v>
      </c>
      <c r="C451" s="58" t="s">
        <v>2616</v>
      </c>
      <c r="D451" s="133" t="s">
        <v>11078</v>
      </c>
      <c r="E451" s="60" t="s">
        <v>94</v>
      </c>
      <c r="F451" s="60" t="s">
        <v>2617</v>
      </c>
      <c r="G451" s="63">
        <v>33464200</v>
      </c>
      <c r="H451" s="60" t="s">
        <v>97</v>
      </c>
      <c r="I451" s="60" t="s">
        <v>2618</v>
      </c>
      <c r="J451" s="60">
        <v>36150</v>
      </c>
      <c r="K451" s="60">
        <v>522</v>
      </c>
      <c r="L451" s="60">
        <v>23</v>
      </c>
      <c r="M451" s="60">
        <v>441</v>
      </c>
      <c r="N451" s="60" t="s">
        <v>99</v>
      </c>
      <c r="O451" s="60" t="s">
        <v>19</v>
      </c>
      <c r="P451" s="62" t="s">
        <v>1493</v>
      </c>
    </row>
    <row r="452" spans="1:16" ht="24.75" customHeight="1" x14ac:dyDescent="0.2">
      <c r="A452" s="56">
        <v>24</v>
      </c>
      <c r="B452" s="57" t="s">
        <v>22</v>
      </c>
      <c r="C452" s="58" t="s">
        <v>2463</v>
      </c>
      <c r="D452" s="133" t="s">
        <v>7232</v>
      </c>
      <c r="E452" s="60" t="s">
        <v>94</v>
      </c>
      <c r="F452" s="60" t="s">
        <v>2464</v>
      </c>
      <c r="G452" s="63">
        <v>63800000</v>
      </c>
      <c r="H452" s="60" t="s">
        <v>97</v>
      </c>
      <c r="I452" s="60" t="s">
        <v>2465</v>
      </c>
      <c r="J452" s="60">
        <v>36139</v>
      </c>
      <c r="K452" s="60">
        <v>566</v>
      </c>
      <c r="L452" s="60">
        <v>24</v>
      </c>
      <c r="M452" s="60">
        <v>472</v>
      </c>
      <c r="N452" s="60" t="s">
        <v>99</v>
      </c>
      <c r="O452" s="60" t="s">
        <v>19</v>
      </c>
      <c r="P452" s="62" t="s">
        <v>1493</v>
      </c>
    </row>
    <row r="453" spans="1:16" ht="24.75" customHeight="1" x14ac:dyDescent="0.2">
      <c r="A453" s="56">
        <v>25</v>
      </c>
      <c r="B453" s="57" t="s">
        <v>22</v>
      </c>
      <c r="C453" s="58" t="s">
        <v>9070</v>
      </c>
      <c r="D453" s="133" t="s">
        <v>11444</v>
      </c>
      <c r="E453" s="60" t="s">
        <v>94</v>
      </c>
      <c r="F453" s="60" t="s">
        <v>9071</v>
      </c>
      <c r="G453" s="63">
        <v>66000000</v>
      </c>
      <c r="H453" s="60" t="s">
        <v>97</v>
      </c>
      <c r="I453" s="60" t="s">
        <v>9072</v>
      </c>
      <c r="J453" s="60">
        <v>36123</v>
      </c>
      <c r="K453" s="60">
        <v>523</v>
      </c>
      <c r="L453" s="60">
        <v>25</v>
      </c>
      <c r="M453" s="60">
        <v>442</v>
      </c>
      <c r="N453" s="60" t="s">
        <v>99</v>
      </c>
      <c r="O453" s="60" t="s">
        <v>19</v>
      </c>
      <c r="P453" s="62" t="s">
        <v>100</v>
      </c>
    </row>
    <row r="454" spans="1:16" ht="24.75" customHeight="1" x14ac:dyDescent="0.2">
      <c r="A454" s="56">
        <v>26</v>
      </c>
      <c r="B454" s="57" t="s">
        <v>22</v>
      </c>
      <c r="C454" s="58" t="s">
        <v>2628</v>
      </c>
      <c r="D454" s="133" t="s">
        <v>11444</v>
      </c>
      <c r="E454" s="60" t="s">
        <v>94</v>
      </c>
      <c r="F454" s="60" t="s">
        <v>2629</v>
      </c>
      <c r="G454" s="63">
        <v>63800000</v>
      </c>
      <c r="H454" s="60" t="s">
        <v>97</v>
      </c>
      <c r="I454" s="60" t="s">
        <v>4831</v>
      </c>
      <c r="J454" s="60">
        <v>36139</v>
      </c>
      <c r="K454" s="60">
        <v>565</v>
      </c>
      <c r="L454" s="60">
        <v>26</v>
      </c>
      <c r="M454" s="60">
        <v>479</v>
      </c>
      <c r="N454" s="60" t="s">
        <v>99</v>
      </c>
      <c r="O454" s="60" t="s">
        <v>19</v>
      </c>
      <c r="P454" s="62" t="s">
        <v>1493</v>
      </c>
    </row>
    <row r="455" spans="1:16" ht="24.75" customHeight="1" x14ac:dyDescent="0.2">
      <c r="A455" s="56">
        <v>27</v>
      </c>
      <c r="B455" s="57" t="s">
        <v>22</v>
      </c>
      <c r="C455" s="58" t="s">
        <v>2622</v>
      </c>
      <c r="D455" s="133" t="s">
        <v>11444</v>
      </c>
      <c r="E455" s="60" t="s">
        <v>94</v>
      </c>
      <c r="F455" s="60" t="s">
        <v>2623</v>
      </c>
      <c r="G455" s="63">
        <v>63800000</v>
      </c>
      <c r="H455" s="60" t="s">
        <v>97</v>
      </c>
      <c r="I455" s="60" t="s">
        <v>2624</v>
      </c>
      <c r="J455" s="60">
        <v>36139</v>
      </c>
      <c r="K455" s="60">
        <v>567</v>
      </c>
      <c r="L455" s="60">
        <v>27</v>
      </c>
      <c r="M455" s="60">
        <v>473</v>
      </c>
      <c r="N455" s="60" t="s">
        <v>99</v>
      </c>
      <c r="O455" s="60" t="s">
        <v>19</v>
      </c>
      <c r="P455" s="62" t="s">
        <v>1493</v>
      </c>
    </row>
    <row r="456" spans="1:16" ht="24.75" customHeight="1" x14ac:dyDescent="0.2">
      <c r="A456" s="56">
        <v>28</v>
      </c>
      <c r="B456" s="57" t="s">
        <v>22</v>
      </c>
      <c r="C456" s="58" t="s">
        <v>9067</v>
      </c>
      <c r="D456" s="133" t="s">
        <v>11444</v>
      </c>
      <c r="E456" s="60" t="s">
        <v>94</v>
      </c>
      <c r="F456" s="60" t="s">
        <v>9068</v>
      </c>
      <c r="G456" s="63">
        <v>52470000</v>
      </c>
      <c r="H456" s="60" t="s">
        <v>97</v>
      </c>
      <c r="I456" s="60" t="s">
        <v>9069</v>
      </c>
      <c r="J456" s="60">
        <v>36159</v>
      </c>
      <c r="K456" s="60">
        <v>501</v>
      </c>
      <c r="L456" s="60">
        <v>28</v>
      </c>
      <c r="M456" s="60">
        <v>447</v>
      </c>
      <c r="N456" s="60" t="s">
        <v>99</v>
      </c>
      <c r="O456" s="60" t="s">
        <v>19</v>
      </c>
      <c r="P456" s="62" t="s">
        <v>100</v>
      </c>
    </row>
    <row r="457" spans="1:16" ht="24.75" customHeight="1" x14ac:dyDescent="0.2">
      <c r="A457" s="56">
        <v>29</v>
      </c>
      <c r="B457" s="57" t="s">
        <v>22</v>
      </c>
      <c r="C457" s="58" t="s">
        <v>2610</v>
      </c>
      <c r="D457" s="133" t="s">
        <v>11445</v>
      </c>
      <c r="E457" s="60" t="s">
        <v>94</v>
      </c>
      <c r="F457" s="60" t="s">
        <v>2611</v>
      </c>
      <c r="G457" s="63">
        <v>38500000</v>
      </c>
      <c r="H457" s="60" t="s">
        <v>97</v>
      </c>
      <c r="I457" s="60" t="s">
        <v>2612</v>
      </c>
      <c r="J457" s="60">
        <v>35920</v>
      </c>
      <c r="K457" s="60">
        <v>581</v>
      </c>
      <c r="L457" s="60">
        <v>29</v>
      </c>
      <c r="M457" s="60">
        <v>444</v>
      </c>
      <c r="N457" s="60" t="s">
        <v>99</v>
      </c>
      <c r="O457" s="60" t="s">
        <v>19</v>
      </c>
      <c r="P457" s="62" t="s">
        <v>1493</v>
      </c>
    </row>
    <row r="458" spans="1:16" ht="34.5" customHeight="1" x14ac:dyDescent="0.2">
      <c r="A458" s="56">
        <v>30</v>
      </c>
      <c r="B458" s="57" t="s">
        <v>22</v>
      </c>
      <c r="C458" s="58" t="s">
        <v>2595</v>
      </c>
      <c r="D458" s="133" t="s">
        <v>11446</v>
      </c>
      <c r="E458" s="60" t="s">
        <v>94</v>
      </c>
      <c r="F458" s="60" t="s">
        <v>2596</v>
      </c>
      <c r="G458" s="63">
        <v>60500000</v>
      </c>
      <c r="H458" s="60" t="s">
        <v>97</v>
      </c>
      <c r="I458" s="60" t="s">
        <v>2597</v>
      </c>
      <c r="J458" s="60">
        <v>35915</v>
      </c>
      <c r="K458" s="60">
        <v>584</v>
      </c>
      <c r="L458" s="60">
        <v>30</v>
      </c>
      <c r="M458" s="60">
        <v>460</v>
      </c>
      <c r="N458" s="60" t="s">
        <v>99</v>
      </c>
      <c r="O458" s="60" t="s">
        <v>19</v>
      </c>
      <c r="P458" s="62" t="s">
        <v>1493</v>
      </c>
    </row>
    <row r="459" spans="1:16" ht="34.5" customHeight="1" x14ac:dyDescent="0.2">
      <c r="A459" s="56">
        <v>31</v>
      </c>
      <c r="B459" s="57" t="s">
        <v>22</v>
      </c>
      <c r="C459" s="58" t="s">
        <v>2487</v>
      </c>
      <c r="D459" s="133" t="s">
        <v>11447</v>
      </c>
      <c r="E459" s="60" t="s">
        <v>94</v>
      </c>
      <c r="F459" s="60" t="s">
        <v>2488</v>
      </c>
      <c r="G459" s="63">
        <v>25652000</v>
      </c>
      <c r="H459" s="60" t="s">
        <v>97</v>
      </c>
      <c r="I459" s="60" t="s">
        <v>2489</v>
      </c>
      <c r="J459" s="60">
        <v>35896</v>
      </c>
      <c r="K459" s="60">
        <v>591</v>
      </c>
      <c r="L459" s="60">
        <v>31</v>
      </c>
      <c r="M459" s="60">
        <v>466</v>
      </c>
      <c r="N459" s="60" t="s">
        <v>99</v>
      </c>
      <c r="O459" s="60" t="s">
        <v>19</v>
      </c>
      <c r="P459" s="62" t="s">
        <v>1493</v>
      </c>
    </row>
    <row r="460" spans="1:16" ht="24.75" customHeight="1" x14ac:dyDescent="0.2">
      <c r="A460" s="56">
        <v>32</v>
      </c>
      <c r="B460" s="57" t="s">
        <v>22</v>
      </c>
      <c r="C460" s="58" t="s">
        <v>2483</v>
      </c>
      <c r="D460" s="133" t="s">
        <v>2484</v>
      </c>
      <c r="E460" s="60" t="s">
        <v>94</v>
      </c>
      <c r="F460" s="60" t="s">
        <v>2485</v>
      </c>
      <c r="G460" s="63">
        <v>25652000</v>
      </c>
      <c r="H460" s="60" t="s">
        <v>97</v>
      </c>
      <c r="I460" s="60" t="s">
        <v>2486</v>
      </c>
      <c r="J460" s="60">
        <v>35896</v>
      </c>
      <c r="K460" s="60">
        <v>592</v>
      </c>
      <c r="L460" s="60">
        <v>32</v>
      </c>
      <c r="M460" s="60">
        <v>465</v>
      </c>
      <c r="N460" s="60" t="s">
        <v>99</v>
      </c>
      <c r="O460" s="60" t="s">
        <v>19</v>
      </c>
      <c r="P460" s="62" t="s">
        <v>1493</v>
      </c>
    </row>
    <row r="461" spans="1:16" ht="24.75" customHeight="1" x14ac:dyDescent="0.2">
      <c r="A461" s="56">
        <v>33</v>
      </c>
      <c r="B461" s="57" t="s">
        <v>22</v>
      </c>
      <c r="C461" s="58" t="s">
        <v>2475</v>
      </c>
      <c r="D461" s="133" t="s">
        <v>2484</v>
      </c>
      <c r="E461" s="60" t="s">
        <v>94</v>
      </c>
      <c r="F461" s="60" t="s">
        <v>2476</v>
      </c>
      <c r="G461" s="63">
        <v>25652000</v>
      </c>
      <c r="H461" s="60" t="s">
        <v>97</v>
      </c>
      <c r="I461" s="60" t="s">
        <v>2594</v>
      </c>
      <c r="J461" s="60">
        <v>35896</v>
      </c>
      <c r="K461" s="60">
        <v>593</v>
      </c>
      <c r="L461" s="60">
        <v>33</v>
      </c>
      <c r="M461" s="60">
        <v>490</v>
      </c>
      <c r="N461" s="60" t="s">
        <v>99</v>
      </c>
      <c r="O461" s="60" t="s">
        <v>19</v>
      </c>
      <c r="P461" s="62" t="s">
        <v>1493</v>
      </c>
    </row>
    <row r="462" spans="1:16" ht="24.75" customHeight="1" x14ac:dyDescent="0.2">
      <c r="A462" s="56">
        <v>34</v>
      </c>
      <c r="B462" s="57" t="s">
        <v>22</v>
      </c>
      <c r="C462" s="58" t="s">
        <v>2477</v>
      </c>
      <c r="D462" s="133" t="s">
        <v>2484</v>
      </c>
      <c r="E462" s="60" t="s">
        <v>94</v>
      </c>
      <c r="F462" s="60" t="s">
        <v>2478</v>
      </c>
      <c r="G462" s="63">
        <v>25652000</v>
      </c>
      <c r="H462" s="60" t="s">
        <v>97</v>
      </c>
      <c r="I462" s="60" t="s">
        <v>2479</v>
      </c>
      <c r="J462" s="60">
        <v>35896</v>
      </c>
      <c r="K462" s="60">
        <v>590</v>
      </c>
      <c r="L462" s="60">
        <v>34</v>
      </c>
      <c r="M462" s="60">
        <v>475</v>
      </c>
      <c r="N462" s="60" t="s">
        <v>99</v>
      </c>
      <c r="O462" s="60" t="s">
        <v>19</v>
      </c>
      <c r="P462" s="62" t="s">
        <v>1493</v>
      </c>
    </row>
    <row r="463" spans="1:16" ht="24.75" customHeight="1" x14ac:dyDescent="0.2">
      <c r="A463" s="56">
        <v>35</v>
      </c>
      <c r="B463" s="57" t="s">
        <v>22</v>
      </c>
      <c r="C463" s="58" t="s">
        <v>2502</v>
      </c>
      <c r="D463" s="133" t="s">
        <v>11444</v>
      </c>
      <c r="E463" s="60" t="s">
        <v>94</v>
      </c>
      <c r="F463" s="60" t="s">
        <v>2503</v>
      </c>
      <c r="G463" s="63">
        <v>82500000</v>
      </c>
      <c r="H463" s="60" t="s">
        <v>97</v>
      </c>
      <c r="I463" s="60" t="s">
        <v>2504</v>
      </c>
      <c r="J463" s="60">
        <v>35911</v>
      </c>
      <c r="K463" s="60">
        <v>585</v>
      </c>
      <c r="L463" s="60">
        <v>35</v>
      </c>
      <c r="M463" s="60">
        <v>462</v>
      </c>
      <c r="N463" s="60" t="s">
        <v>99</v>
      </c>
      <c r="O463" s="60" t="s">
        <v>19</v>
      </c>
      <c r="P463" s="62" t="s">
        <v>1493</v>
      </c>
    </row>
    <row r="464" spans="1:16" ht="24.75" customHeight="1" x14ac:dyDescent="0.2">
      <c r="A464" s="56">
        <v>36</v>
      </c>
      <c r="B464" s="57" t="s">
        <v>22</v>
      </c>
      <c r="C464" s="58" t="s">
        <v>2511</v>
      </c>
      <c r="D464" s="133" t="s">
        <v>11444</v>
      </c>
      <c r="E464" s="60" t="s">
        <v>94</v>
      </c>
      <c r="F464" s="60" t="s">
        <v>2512</v>
      </c>
      <c r="G464" s="63">
        <v>88000000</v>
      </c>
      <c r="H464" s="60" t="s">
        <v>97</v>
      </c>
      <c r="I464" s="60" t="s">
        <v>2513</v>
      </c>
      <c r="J464" s="60">
        <v>35904</v>
      </c>
      <c r="K464" s="60">
        <v>588</v>
      </c>
      <c r="L464" s="60">
        <v>36</v>
      </c>
      <c r="M464" s="60">
        <v>461</v>
      </c>
      <c r="N464" s="60" t="s">
        <v>99</v>
      </c>
      <c r="O464" s="60" t="s">
        <v>19</v>
      </c>
      <c r="P464" s="62" t="s">
        <v>1493</v>
      </c>
    </row>
    <row r="465" spans="1:16" ht="24.75" customHeight="1" x14ac:dyDescent="0.2">
      <c r="A465" s="56">
        <v>37</v>
      </c>
      <c r="B465" s="57" t="s">
        <v>22</v>
      </c>
      <c r="C465" s="58" t="s">
        <v>2119</v>
      </c>
      <c r="D465" s="133" t="s">
        <v>11444</v>
      </c>
      <c r="E465" s="60" t="s">
        <v>94</v>
      </c>
      <c r="F465" s="60" t="s">
        <v>2541</v>
      </c>
      <c r="G465" s="63">
        <v>87450000</v>
      </c>
      <c r="H465" s="60" t="s">
        <v>97</v>
      </c>
      <c r="I465" s="60" t="s">
        <v>4828</v>
      </c>
      <c r="J465" s="60">
        <v>35899</v>
      </c>
      <c r="K465" s="60">
        <v>581</v>
      </c>
      <c r="L465" s="60">
        <v>37</v>
      </c>
      <c r="M465" s="60">
        <v>444</v>
      </c>
      <c r="N465" s="60" t="s">
        <v>99</v>
      </c>
      <c r="O465" s="60" t="s">
        <v>19</v>
      </c>
      <c r="P465" s="62" t="s">
        <v>1493</v>
      </c>
    </row>
    <row r="466" spans="1:16" ht="24.75" customHeight="1" x14ac:dyDescent="0.2">
      <c r="A466" s="56">
        <v>38</v>
      </c>
      <c r="B466" s="57" t="s">
        <v>22</v>
      </c>
      <c r="C466" s="58" t="s">
        <v>2520</v>
      </c>
      <c r="D466" s="133" t="s">
        <v>11444</v>
      </c>
      <c r="E466" s="60" t="s">
        <v>94</v>
      </c>
      <c r="F466" s="60" t="s">
        <v>2521</v>
      </c>
      <c r="G466" s="63">
        <v>52470000</v>
      </c>
      <c r="H466" s="60" t="s">
        <v>97</v>
      </c>
      <c r="I466" s="60" t="s">
        <v>2522</v>
      </c>
      <c r="J466" s="60">
        <v>35919</v>
      </c>
      <c r="K466" s="60">
        <v>582</v>
      </c>
      <c r="L466" s="60">
        <v>38</v>
      </c>
      <c r="M466" s="60">
        <v>453</v>
      </c>
      <c r="N466" s="60" t="s">
        <v>99</v>
      </c>
      <c r="O466" s="60" t="s">
        <v>19</v>
      </c>
      <c r="P466" s="62" t="s">
        <v>1493</v>
      </c>
    </row>
    <row r="467" spans="1:16" ht="24.75" customHeight="1" x14ac:dyDescent="0.2">
      <c r="A467" s="56">
        <v>39</v>
      </c>
      <c r="B467" s="57" t="s">
        <v>22</v>
      </c>
      <c r="C467" s="58" t="s">
        <v>2469</v>
      </c>
      <c r="D467" s="133" t="s">
        <v>11448</v>
      </c>
      <c r="E467" s="60" t="s">
        <v>94</v>
      </c>
      <c r="F467" s="60" t="s">
        <v>2470</v>
      </c>
      <c r="G467" s="63">
        <v>33000000</v>
      </c>
      <c r="H467" s="60" t="s">
        <v>97</v>
      </c>
      <c r="I467" s="60" t="s">
        <v>2471</v>
      </c>
      <c r="J467" s="60">
        <v>35917</v>
      </c>
      <c r="K467" s="60">
        <v>583</v>
      </c>
      <c r="L467" s="60">
        <v>39</v>
      </c>
      <c r="M467" s="60">
        <v>480</v>
      </c>
      <c r="N467" s="60" t="s">
        <v>99</v>
      </c>
      <c r="O467" s="60" t="s">
        <v>19</v>
      </c>
      <c r="P467" s="62" t="s">
        <v>1493</v>
      </c>
    </row>
    <row r="468" spans="1:16" ht="24.75" customHeight="1" x14ac:dyDescent="0.2">
      <c r="A468" s="56">
        <v>40</v>
      </c>
      <c r="B468" s="57" t="s">
        <v>22</v>
      </c>
      <c r="C468" s="58" t="s">
        <v>2560</v>
      </c>
      <c r="D468" s="133" t="s">
        <v>11444</v>
      </c>
      <c r="E468" s="60" t="s">
        <v>94</v>
      </c>
      <c r="F468" s="60" t="s">
        <v>2561</v>
      </c>
      <c r="G468" s="63">
        <v>52470000</v>
      </c>
      <c r="H468" s="60" t="s">
        <v>97</v>
      </c>
      <c r="I468" s="60" t="s">
        <v>4832</v>
      </c>
      <c r="J468" s="60">
        <v>35888</v>
      </c>
      <c r="K468" s="60">
        <v>599</v>
      </c>
      <c r="L468" s="60">
        <v>40</v>
      </c>
      <c r="M468" s="60">
        <v>518</v>
      </c>
      <c r="N468" s="60" t="s">
        <v>99</v>
      </c>
      <c r="O468" s="60" t="s">
        <v>19</v>
      </c>
      <c r="P468" s="62" t="s">
        <v>1493</v>
      </c>
    </row>
    <row r="469" spans="1:16" ht="24.75" customHeight="1" x14ac:dyDescent="0.2">
      <c r="A469" s="56">
        <v>41</v>
      </c>
      <c r="B469" s="57" t="s">
        <v>22</v>
      </c>
      <c r="C469" s="58" t="s">
        <v>8509</v>
      </c>
      <c r="D469" s="133" t="s">
        <v>11078</v>
      </c>
      <c r="E469" s="60" t="s">
        <v>94</v>
      </c>
      <c r="F469" s="60" t="s">
        <v>8510</v>
      </c>
      <c r="G469" s="63">
        <v>24835800</v>
      </c>
      <c r="H469" s="60" t="s">
        <v>97</v>
      </c>
      <c r="I469" s="60" t="s">
        <v>8511</v>
      </c>
      <c r="J469" s="60">
        <v>35853</v>
      </c>
      <c r="K469" s="60">
        <v>604</v>
      </c>
      <c r="L469" s="60">
        <v>41</v>
      </c>
      <c r="M469" s="60">
        <v>676</v>
      </c>
      <c r="N469" s="60" t="s">
        <v>99</v>
      </c>
      <c r="O469" s="60" t="s">
        <v>19</v>
      </c>
      <c r="P469" s="62" t="s">
        <v>1493</v>
      </c>
    </row>
    <row r="470" spans="1:16" ht="24.75" customHeight="1" x14ac:dyDescent="0.2">
      <c r="A470" s="56">
        <v>42</v>
      </c>
      <c r="B470" s="57" t="s">
        <v>22</v>
      </c>
      <c r="C470" s="58" t="s">
        <v>8507</v>
      </c>
      <c r="D470" s="133" t="s">
        <v>11078</v>
      </c>
      <c r="E470" s="60" t="s">
        <v>94</v>
      </c>
      <c r="F470" s="60" t="s">
        <v>8508</v>
      </c>
      <c r="G470" s="63">
        <v>20320200</v>
      </c>
      <c r="H470" s="60" t="s">
        <v>97</v>
      </c>
      <c r="I470" s="60" t="s">
        <v>9060</v>
      </c>
      <c r="J470" s="60">
        <v>35858</v>
      </c>
      <c r="K470" s="60">
        <v>937</v>
      </c>
      <c r="L470" s="60">
        <v>42</v>
      </c>
      <c r="M470" s="60">
        <v>910</v>
      </c>
      <c r="N470" s="60" t="s">
        <v>99</v>
      </c>
      <c r="O470" s="60" t="s">
        <v>19</v>
      </c>
      <c r="P470" s="62" t="s">
        <v>1493</v>
      </c>
    </row>
    <row r="471" spans="1:16" ht="24.75" customHeight="1" x14ac:dyDescent="0.2">
      <c r="A471" s="56">
        <v>43</v>
      </c>
      <c r="B471" s="57" t="s">
        <v>22</v>
      </c>
      <c r="C471" s="58" t="s">
        <v>2480</v>
      </c>
      <c r="D471" s="133" t="s">
        <v>11448</v>
      </c>
      <c r="E471" s="60" t="s">
        <v>94</v>
      </c>
      <c r="F471" s="60" t="s">
        <v>2481</v>
      </c>
      <c r="G471" s="63">
        <v>34980000</v>
      </c>
      <c r="H471" s="60" t="s">
        <v>97</v>
      </c>
      <c r="I471" s="60" t="s">
        <v>2482</v>
      </c>
      <c r="J471" s="60">
        <v>35869</v>
      </c>
      <c r="K471" s="60">
        <v>546</v>
      </c>
      <c r="L471" s="60">
        <v>43</v>
      </c>
      <c r="M471" s="60">
        <v>464</v>
      </c>
      <c r="N471" s="60" t="s">
        <v>99</v>
      </c>
      <c r="O471" s="60" t="s">
        <v>19</v>
      </c>
      <c r="P471" s="62" t="s">
        <v>1493</v>
      </c>
    </row>
    <row r="472" spans="1:16" ht="24.75" customHeight="1" x14ac:dyDescent="0.2">
      <c r="A472" s="56">
        <v>44</v>
      </c>
      <c r="B472" s="57" t="s">
        <v>22</v>
      </c>
      <c r="C472" s="58" t="s">
        <v>2517</v>
      </c>
      <c r="D472" s="133" t="s">
        <v>11444</v>
      </c>
      <c r="E472" s="60" t="s">
        <v>94</v>
      </c>
      <c r="F472" s="60" t="s">
        <v>2518</v>
      </c>
      <c r="G472" s="63">
        <v>52470000</v>
      </c>
      <c r="H472" s="60" t="s">
        <v>97</v>
      </c>
      <c r="I472" s="60" t="s">
        <v>2519</v>
      </c>
      <c r="J472" s="60">
        <v>36166</v>
      </c>
      <c r="K472" s="60">
        <v>517</v>
      </c>
      <c r="L472" s="60">
        <v>44</v>
      </c>
      <c r="M472" s="60">
        <v>455</v>
      </c>
      <c r="N472" s="60" t="s">
        <v>99</v>
      </c>
      <c r="O472" s="60" t="s">
        <v>19</v>
      </c>
      <c r="P472" s="62" t="s">
        <v>1493</v>
      </c>
    </row>
    <row r="473" spans="1:16" ht="24.75" customHeight="1" x14ac:dyDescent="0.2">
      <c r="A473" s="56">
        <v>45</v>
      </c>
      <c r="B473" s="57" t="s">
        <v>22</v>
      </c>
      <c r="C473" s="58" t="s">
        <v>2514</v>
      </c>
      <c r="D473" s="133" t="s">
        <v>11444</v>
      </c>
      <c r="E473" s="60" t="s">
        <v>94</v>
      </c>
      <c r="F473" s="60" t="s">
        <v>2515</v>
      </c>
      <c r="G473" s="63">
        <v>52470000</v>
      </c>
      <c r="H473" s="60" t="s">
        <v>97</v>
      </c>
      <c r="I473" s="60" t="s">
        <v>2516</v>
      </c>
      <c r="J473" s="60">
        <v>36169</v>
      </c>
      <c r="K473" s="60">
        <v>520</v>
      </c>
      <c r="L473" s="60">
        <v>45</v>
      </c>
      <c r="M473" s="60">
        <v>456</v>
      </c>
      <c r="N473" s="60" t="s">
        <v>99</v>
      </c>
      <c r="O473" s="60" t="s">
        <v>19</v>
      </c>
      <c r="P473" s="62" t="s">
        <v>1493</v>
      </c>
    </row>
    <row r="474" spans="1:16" ht="24.75" customHeight="1" x14ac:dyDescent="0.2">
      <c r="A474" s="56">
        <v>46</v>
      </c>
      <c r="B474" s="57" t="s">
        <v>22</v>
      </c>
      <c r="C474" s="58" t="s">
        <v>2472</v>
      </c>
      <c r="D474" s="133" t="s">
        <v>11444</v>
      </c>
      <c r="E474" s="60" t="s">
        <v>94</v>
      </c>
      <c r="F474" s="60" t="s">
        <v>2473</v>
      </c>
      <c r="G474" s="63">
        <v>59400000</v>
      </c>
      <c r="H474" s="60" t="s">
        <v>97</v>
      </c>
      <c r="I474" s="60" t="s">
        <v>2474</v>
      </c>
      <c r="J474" s="60">
        <v>36116</v>
      </c>
      <c r="K474" s="60">
        <v>571</v>
      </c>
      <c r="L474" s="60">
        <v>46</v>
      </c>
      <c r="M474" s="60">
        <v>477</v>
      </c>
      <c r="N474" s="60" t="s">
        <v>99</v>
      </c>
      <c r="O474" s="60" t="s">
        <v>19</v>
      </c>
      <c r="P474" s="62" t="s">
        <v>1493</v>
      </c>
    </row>
    <row r="475" spans="1:16" ht="24.75" customHeight="1" x14ac:dyDescent="0.2">
      <c r="A475" s="56">
        <v>47</v>
      </c>
      <c r="B475" s="57" t="s">
        <v>22</v>
      </c>
      <c r="C475" s="58" t="s">
        <v>4673</v>
      </c>
      <c r="D475" s="133" t="s">
        <v>11444</v>
      </c>
      <c r="E475" s="60" t="s">
        <v>94</v>
      </c>
      <c r="F475" s="60" t="s">
        <v>4674</v>
      </c>
      <c r="G475" s="63">
        <v>49280000</v>
      </c>
      <c r="H475" s="60" t="s">
        <v>97</v>
      </c>
      <c r="I475" s="60" t="s">
        <v>4675</v>
      </c>
      <c r="J475" s="60">
        <v>35889</v>
      </c>
      <c r="K475" s="60">
        <v>689</v>
      </c>
      <c r="L475" s="60">
        <v>47</v>
      </c>
      <c r="M475" s="60">
        <v>590</v>
      </c>
      <c r="N475" s="60" t="s">
        <v>99</v>
      </c>
      <c r="O475" s="60" t="s">
        <v>19</v>
      </c>
      <c r="P475" s="62" t="s">
        <v>1493</v>
      </c>
    </row>
    <row r="476" spans="1:16" ht="24.75" customHeight="1" x14ac:dyDescent="0.2">
      <c r="A476" s="56">
        <v>48</v>
      </c>
      <c r="B476" s="57" t="s">
        <v>22</v>
      </c>
      <c r="C476" s="58" t="s">
        <v>2505</v>
      </c>
      <c r="D476" s="133" t="s">
        <v>11444</v>
      </c>
      <c r="E476" s="60" t="s">
        <v>94</v>
      </c>
      <c r="F476" s="60" t="s">
        <v>2506</v>
      </c>
      <c r="G476" s="63">
        <v>52470000</v>
      </c>
      <c r="H476" s="60" t="s">
        <v>97</v>
      </c>
      <c r="I476" s="60" t="s">
        <v>2507</v>
      </c>
      <c r="J476" s="60">
        <v>35912</v>
      </c>
      <c r="K476" s="60">
        <v>629</v>
      </c>
      <c r="L476" s="60">
        <v>48</v>
      </c>
      <c r="M476" s="60">
        <v>458</v>
      </c>
      <c r="N476" s="60" t="s">
        <v>99</v>
      </c>
      <c r="O476" s="60" t="s">
        <v>19</v>
      </c>
      <c r="P476" s="62" t="s">
        <v>1493</v>
      </c>
    </row>
    <row r="477" spans="1:16" ht="24.75" customHeight="1" x14ac:dyDescent="0.2">
      <c r="A477" s="56">
        <v>49</v>
      </c>
      <c r="B477" s="57" t="s">
        <v>22</v>
      </c>
      <c r="C477" s="58" t="s">
        <v>2466</v>
      </c>
      <c r="D477" s="133" t="s">
        <v>11444</v>
      </c>
      <c r="E477" s="60" t="s">
        <v>94</v>
      </c>
      <c r="F477" s="60" t="s">
        <v>2467</v>
      </c>
      <c r="G477" s="63">
        <v>96778000</v>
      </c>
      <c r="H477" s="60" t="s">
        <v>97</v>
      </c>
      <c r="I477" s="60" t="s">
        <v>2468</v>
      </c>
      <c r="J477" s="60">
        <v>35867</v>
      </c>
      <c r="K477" s="60">
        <v>514</v>
      </c>
      <c r="L477" s="60">
        <v>49</v>
      </c>
      <c r="M477" s="60">
        <v>471</v>
      </c>
      <c r="N477" s="60" t="s">
        <v>99</v>
      </c>
      <c r="O477" s="60" t="s">
        <v>19</v>
      </c>
      <c r="P477" s="62" t="s">
        <v>1493</v>
      </c>
    </row>
    <row r="478" spans="1:16" ht="24.75" customHeight="1" x14ac:dyDescent="0.2">
      <c r="A478" s="56">
        <v>50</v>
      </c>
      <c r="B478" s="57" t="s">
        <v>22</v>
      </c>
      <c r="C478" s="58" t="s">
        <v>2461</v>
      </c>
      <c r="D478" s="133" t="s">
        <v>11444</v>
      </c>
      <c r="E478" s="60" t="s">
        <v>94</v>
      </c>
      <c r="F478" s="60" t="s">
        <v>2462</v>
      </c>
      <c r="G478" s="63">
        <v>52470000</v>
      </c>
      <c r="H478" s="60" t="s">
        <v>97</v>
      </c>
      <c r="I478" s="60" t="s">
        <v>2591</v>
      </c>
      <c r="J478" s="60">
        <v>35885</v>
      </c>
      <c r="K478" s="60">
        <v>513</v>
      </c>
      <c r="L478" s="60">
        <v>50</v>
      </c>
      <c r="M478" s="60">
        <v>474</v>
      </c>
      <c r="N478" s="60" t="s">
        <v>99</v>
      </c>
      <c r="O478" s="60" t="s">
        <v>19</v>
      </c>
      <c r="P478" s="62" t="s">
        <v>1493</v>
      </c>
    </row>
    <row r="479" spans="1:16" ht="24.75" customHeight="1" x14ac:dyDescent="0.2">
      <c r="A479" s="56">
        <v>51</v>
      </c>
      <c r="B479" s="57" t="s">
        <v>22</v>
      </c>
      <c r="C479" s="58" t="s">
        <v>2459</v>
      </c>
      <c r="D479" s="133" t="s">
        <v>11444</v>
      </c>
      <c r="E479" s="60" t="s">
        <v>94</v>
      </c>
      <c r="F479" s="60" t="s">
        <v>2460</v>
      </c>
      <c r="G479" s="63">
        <v>52470000</v>
      </c>
      <c r="H479" s="60" t="s">
        <v>97</v>
      </c>
      <c r="I479" s="60" t="s">
        <v>4833</v>
      </c>
      <c r="J479" s="60">
        <v>35910</v>
      </c>
      <c r="K479" s="60">
        <v>586</v>
      </c>
      <c r="L479" s="60">
        <v>51</v>
      </c>
      <c r="M479" s="60">
        <v>522</v>
      </c>
      <c r="N479" s="60" t="s">
        <v>99</v>
      </c>
      <c r="O479" s="60" t="s">
        <v>19</v>
      </c>
      <c r="P479" s="62" t="s">
        <v>1493</v>
      </c>
    </row>
    <row r="480" spans="1:16" ht="24.75" customHeight="1" x14ac:dyDescent="0.2">
      <c r="A480" s="56">
        <v>52</v>
      </c>
      <c r="B480" s="57" t="s">
        <v>22</v>
      </c>
      <c r="C480" s="58" t="s">
        <v>2458</v>
      </c>
      <c r="D480" s="133" t="s">
        <v>11444</v>
      </c>
      <c r="E480" s="60" t="s">
        <v>94</v>
      </c>
      <c r="F480" s="60" t="s">
        <v>2457</v>
      </c>
      <c r="G480" s="63">
        <v>52470000</v>
      </c>
      <c r="H480" s="60" t="s">
        <v>97</v>
      </c>
      <c r="I480" s="60" t="s">
        <v>2592</v>
      </c>
      <c r="J480" s="60">
        <v>36131</v>
      </c>
      <c r="K480" s="60">
        <v>569</v>
      </c>
      <c r="L480" s="60">
        <v>52</v>
      </c>
      <c r="M480" s="60">
        <v>476</v>
      </c>
      <c r="N480" s="60" t="s">
        <v>99</v>
      </c>
      <c r="O480" s="60" t="s">
        <v>19</v>
      </c>
      <c r="P480" s="62" t="s">
        <v>1493</v>
      </c>
    </row>
    <row r="481" spans="1:16" ht="24.75" customHeight="1" x14ac:dyDescent="0.2">
      <c r="A481" s="56">
        <v>53</v>
      </c>
      <c r="B481" s="57" t="s">
        <v>22</v>
      </c>
      <c r="C481" s="58" t="s">
        <v>2455</v>
      </c>
      <c r="D481" s="133" t="s">
        <v>11078</v>
      </c>
      <c r="E481" s="60" t="s">
        <v>94</v>
      </c>
      <c r="F481" s="60" t="s">
        <v>2456</v>
      </c>
      <c r="G481" s="63">
        <v>24200000</v>
      </c>
      <c r="H481" s="60" t="s">
        <v>97</v>
      </c>
      <c r="I481" s="60" t="s">
        <v>2593</v>
      </c>
      <c r="J481" s="60">
        <v>36167</v>
      </c>
      <c r="K481" s="60">
        <v>638</v>
      </c>
      <c r="L481" s="60">
        <v>53</v>
      </c>
      <c r="M481" s="60">
        <v>486</v>
      </c>
      <c r="N481" s="60" t="s">
        <v>99</v>
      </c>
      <c r="O481" s="60" t="s">
        <v>19</v>
      </c>
      <c r="P481" s="62" t="s">
        <v>1493</v>
      </c>
    </row>
    <row r="482" spans="1:16" ht="24.75" customHeight="1" x14ac:dyDescent="0.2">
      <c r="A482" s="56">
        <v>54</v>
      </c>
      <c r="B482" s="57" t="s">
        <v>22</v>
      </c>
      <c r="C482" s="58" t="s">
        <v>2453</v>
      </c>
      <c r="D482" s="133" t="s">
        <v>11078</v>
      </c>
      <c r="E482" s="60" t="s">
        <v>94</v>
      </c>
      <c r="F482" s="60" t="s">
        <v>2454</v>
      </c>
      <c r="G482" s="63">
        <v>24200000</v>
      </c>
      <c r="H482" s="60" t="s">
        <v>97</v>
      </c>
      <c r="I482" s="60" t="s">
        <v>2588</v>
      </c>
      <c r="J482" s="60">
        <v>36167</v>
      </c>
      <c r="K482" s="60">
        <v>639</v>
      </c>
      <c r="L482" s="60">
        <v>54</v>
      </c>
      <c r="M482" s="60">
        <v>489</v>
      </c>
      <c r="N482" s="60" t="s">
        <v>99</v>
      </c>
      <c r="O482" s="60" t="s">
        <v>19</v>
      </c>
      <c r="P482" s="62" t="s">
        <v>1493</v>
      </c>
    </row>
    <row r="483" spans="1:16" ht="24.75" customHeight="1" x14ac:dyDescent="0.2">
      <c r="A483" s="56">
        <v>55</v>
      </c>
      <c r="B483" s="57" t="s">
        <v>22</v>
      </c>
      <c r="C483" s="58" t="s">
        <v>2451</v>
      </c>
      <c r="D483" s="133" t="s">
        <v>11078</v>
      </c>
      <c r="E483" s="60" t="s">
        <v>94</v>
      </c>
      <c r="F483" s="60" t="s">
        <v>2452</v>
      </c>
      <c r="G483" s="63">
        <v>24200000</v>
      </c>
      <c r="H483" s="60" t="s">
        <v>97</v>
      </c>
      <c r="I483" s="60" t="s">
        <v>2589</v>
      </c>
      <c r="J483" s="60">
        <v>36167</v>
      </c>
      <c r="K483" s="60">
        <v>640</v>
      </c>
      <c r="L483" s="60">
        <v>55</v>
      </c>
      <c r="M483" s="60">
        <v>487</v>
      </c>
      <c r="N483" s="60" t="s">
        <v>99</v>
      </c>
      <c r="O483" s="60" t="s">
        <v>19</v>
      </c>
      <c r="P483" s="62" t="s">
        <v>1493</v>
      </c>
    </row>
    <row r="484" spans="1:16" ht="24.75" customHeight="1" x14ac:dyDescent="0.2">
      <c r="A484" s="56">
        <v>56</v>
      </c>
      <c r="B484" s="57" t="s">
        <v>22</v>
      </c>
      <c r="C484" s="58" t="s">
        <v>2449</v>
      </c>
      <c r="D484" s="133" t="s">
        <v>11078</v>
      </c>
      <c r="E484" s="60" t="s">
        <v>94</v>
      </c>
      <c r="F484" s="60" t="s">
        <v>2450</v>
      </c>
      <c r="G484" s="63">
        <v>24200000</v>
      </c>
      <c r="H484" s="60" t="s">
        <v>97</v>
      </c>
      <c r="I484" s="60" t="s">
        <v>2590</v>
      </c>
      <c r="J484" s="60">
        <v>36167</v>
      </c>
      <c r="K484" s="60">
        <v>641</v>
      </c>
      <c r="L484" s="60">
        <v>56</v>
      </c>
      <c r="M484" s="60">
        <v>488</v>
      </c>
      <c r="N484" s="60" t="s">
        <v>99</v>
      </c>
      <c r="O484" s="60" t="s">
        <v>19</v>
      </c>
      <c r="P484" s="62" t="s">
        <v>1493</v>
      </c>
    </row>
    <row r="485" spans="1:16" ht="24.75" customHeight="1" x14ac:dyDescent="0.2">
      <c r="A485" s="56">
        <v>57</v>
      </c>
      <c r="B485" s="57" t="s">
        <v>22</v>
      </c>
      <c r="C485" s="58" t="s">
        <v>2446</v>
      </c>
      <c r="D485" s="133" t="s">
        <v>11078</v>
      </c>
      <c r="E485" s="60" t="s">
        <v>94</v>
      </c>
      <c r="F485" s="60" t="s">
        <v>2447</v>
      </c>
      <c r="G485" s="63">
        <v>24200000</v>
      </c>
      <c r="H485" s="60" t="s">
        <v>97</v>
      </c>
      <c r="I485" s="60" t="s">
        <v>2448</v>
      </c>
      <c r="J485" s="60">
        <v>36167</v>
      </c>
      <c r="K485" s="60">
        <v>658</v>
      </c>
      <c r="L485" s="60">
        <v>57</v>
      </c>
      <c r="M485" s="60">
        <v>485</v>
      </c>
      <c r="N485" s="60" t="s">
        <v>99</v>
      </c>
      <c r="O485" s="60" t="s">
        <v>19</v>
      </c>
      <c r="P485" s="62" t="s">
        <v>1493</v>
      </c>
    </row>
    <row r="486" spans="1:16" ht="24.75" customHeight="1" x14ac:dyDescent="0.2">
      <c r="A486" s="56">
        <v>58</v>
      </c>
      <c r="B486" s="57" t="s">
        <v>22</v>
      </c>
      <c r="C486" s="58" t="s">
        <v>2444</v>
      </c>
      <c r="D486" s="133" t="s">
        <v>11078</v>
      </c>
      <c r="E486" s="60" t="s">
        <v>94</v>
      </c>
      <c r="F486" s="60" t="s">
        <v>2445</v>
      </c>
      <c r="G486" s="63">
        <v>24200000</v>
      </c>
      <c r="H486" s="60" t="s">
        <v>97</v>
      </c>
      <c r="I486" s="60" t="s">
        <v>2587</v>
      </c>
      <c r="J486" s="60">
        <v>36167</v>
      </c>
      <c r="K486" s="60">
        <v>662</v>
      </c>
      <c r="L486" s="60">
        <v>58</v>
      </c>
      <c r="M486" s="60">
        <v>482</v>
      </c>
      <c r="N486" s="60" t="s">
        <v>99</v>
      </c>
      <c r="O486" s="60" t="s">
        <v>19</v>
      </c>
      <c r="P486" s="62" t="s">
        <v>1493</v>
      </c>
    </row>
    <row r="487" spans="1:16" ht="24.75" customHeight="1" x14ac:dyDescent="0.2">
      <c r="A487" s="56">
        <v>59</v>
      </c>
      <c r="B487" s="57" t="s">
        <v>22</v>
      </c>
      <c r="C487" s="58" t="s">
        <v>2442</v>
      </c>
      <c r="D487" s="133" t="s">
        <v>10539</v>
      </c>
      <c r="E487" s="60" t="s">
        <v>94</v>
      </c>
      <c r="F487" s="60" t="s">
        <v>2443</v>
      </c>
      <c r="G487" s="63">
        <v>33000000</v>
      </c>
      <c r="H487" s="60" t="s">
        <v>97</v>
      </c>
      <c r="I487" s="60" t="s">
        <v>2586</v>
      </c>
      <c r="J487" s="60">
        <v>36168</v>
      </c>
      <c r="K487" s="60">
        <v>519</v>
      </c>
      <c r="L487" s="60">
        <v>59</v>
      </c>
      <c r="M487" s="60">
        <v>483</v>
      </c>
      <c r="N487" s="60" t="s">
        <v>99</v>
      </c>
      <c r="O487" s="60" t="s">
        <v>19</v>
      </c>
      <c r="P487" s="62" t="s">
        <v>1493</v>
      </c>
    </row>
    <row r="488" spans="1:16" ht="24.75" customHeight="1" x14ac:dyDescent="0.2">
      <c r="A488" s="56">
        <v>60</v>
      </c>
      <c r="B488" s="57" t="s">
        <v>22</v>
      </c>
      <c r="C488" s="58" t="s">
        <v>2440</v>
      </c>
      <c r="D488" s="133" t="s">
        <v>10539</v>
      </c>
      <c r="E488" s="60" t="s">
        <v>94</v>
      </c>
      <c r="F488" s="60" t="s">
        <v>2441</v>
      </c>
      <c r="G488" s="63">
        <v>33000000</v>
      </c>
      <c r="H488" s="60" t="s">
        <v>97</v>
      </c>
      <c r="I488" s="60" t="s">
        <v>2585</v>
      </c>
      <c r="J488" s="60">
        <v>36168</v>
      </c>
      <c r="K488" s="60">
        <v>518</v>
      </c>
      <c r="L488" s="60">
        <v>60</v>
      </c>
      <c r="M488" s="60">
        <v>484</v>
      </c>
      <c r="N488" s="60" t="s">
        <v>99</v>
      </c>
      <c r="O488" s="60" t="s">
        <v>19</v>
      </c>
      <c r="P488" s="62" t="s">
        <v>1493</v>
      </c>
    </row>
    <row r="489" spans="1:16" ht="24.75" customHeight="1" x14ac:dyDescent="0.2">
      <c r="A489" s="56">
        <v>61</v>
      </c>
      <c r="B489" s="57" t="s">
        <v>22</v>
      </c>
      <c r="C489" s="58" t="s">
        <v>2438</v>
      </c>
      <c r="D489" s="133" t="s">
        <v>114</v>
      </c>
      <c r="E489" s="60" t="s">
        <v>94</v>
      </c>
      <c r="F489" s="60" t="s">
        <v>2439</v>
      </c>
      <c r="G489" s="63">
        <v>60500000</v>
      </c>
      <c r="H489" s="60" t="s">
        <v>97</v>
      </c>
      <c r="I489" s="60" t="s">
        <v>2584</v>
      </c>
      <c r="J489" s="60">
        <v>36161</v>
      </c>
      <c r="K489" s="60">
        <v>500</v>
      </c>
      <c r="L489" s="60">
        <v>61</v>
      </c>
      <c r="M489" s="60">
        <v>481</v>
      </c>
      <c r="N489" s="60" t="s">
        <v>99</v>
      </c>
      <c r="O489" s="60" t="s">
        <v>19</v>
      </c>
      <c r="P489" s="62" t="s">
        <v>1493</v>
      </c>
    </row>
    <row r="490" spans="1:16" ht="24.75" customHeight="1" x14ac:dyDescent="0.2">
      <c r="A490" s="56">
        <v>62</v>
      </c>
      <c r="B490" s="57" t="s">
        <v>22</v>
      </c>
      <c r="C490" s="58" t="s">
        <v>2436</v>
      </c>
      <c r="D490" s="133" t="s">
        <v>114</v>
      </c>
      <c r="E490" s="60" t="s">
        <v>94</v>
      </c>
      <c r="F490" s="60" t="s">
        <v>2437</v>
      </c>
      <c r="G490" s="63">
        <v>57200000</v>
      </c>
      <c r="H490" s="60" t="s">
        <v>97</v>
      </c>
      <c r="I490" s="60" t="s">
        <v>2583</v>
      </c>
      <c r="J490" s="60">
        <v>35115</v>
      </c>
      <c r="K490" s="60">
        <v>576</v>
      </c>
      <c r="L490" s="60">
        <v>62</v>
      </c>
      <c r="M490" s="60">
        <v>510</v>
      </c>
      <c r="N490" s="60" t="s">
        <v>99</v>
      </c>
      <c r="O490" s="60" t="s">
        <v>19</v>
      </c>
      <c r="P490" s="62" t="s">
        <v>1493</v>
      </c>
    </row>
    <row r="491" spans="1:16" ht="24.75" customHeight="1" x14ac:dyDescent="0.2">
      <c r="A491" s="56">
        <v>63</v>
      </c>
      <c r="B491" s="57" t="s">
        <v>22</v>
      </c>
      <c r="C491" s="58" t="s">
        <v>2434</v>
      </c>
      <c r="D491" s="133" t="s">
        <v>114</v>
      </c>
      <c r="E491" s="60" t="s">
        <v>94</v>
      </c>
      <c r="F491" s="60" t="s">
        <v>2435</v>
      </c>
      <c r="G491" s="63">
        <v>57200000</v>
      </c>
      <c r="H491" s="60" t="s">
        <v>97</v>
      </c>
      <c r="I491" s="60" t="s">
        <v>4834</v>
      </c>
      <c r="J491" s="60">
        <v>35115</v>
      </c>
      <c r="K491" s="60">
        <v>577</v>
      </c>
      <c r="L491" s="60">
        <v>63</v>
      </c>
      <c r="M491" s="60">
        <v>503</v>
      </c>
      <c r="N491" s="60" t="s">
        <v>99</v>
      </c>
      <c r="O491" s="60" t="s">
        <v>19</v>
      </c>
      <c r="P491" s="62" t="s">
        <v>1493</v>
      </c>
    </row>
    <row r="492" spans="1:16" ht="24.75" customHeight="1" x14ac:dyDescent="0.2">
      <c r="A492" s="56">
        <v>64</v>
      </c>
      <c r="B492" s="57" t="s">
        <v>22</v>
      </c>
      <c r="C492" s="58" t="s">
        <v>2554</v>
      </c>
      <c r="D492" s="133" t="s">
        <v>114</v>
      </c>
      <c r="E492" s="60" t="s">
        <v>94</v>
      </c>
      <c r="F492" s="60" t="s">
        <v>2555</v>
      </c>
      <c r="G492" s="63">
        <v>59400000</v>
      </c>
      <c r="H492" s="60" t="s">
        <v>97</v>
      </c>
      <c r="I492" s="60" t="s">
        <v>4829</v>
      </c>
      <c r="J492" s="60">
        <v>36116</v>
      </c>
      <c r="K492" s="60">
        <v>572</v>
      </c>
      <c r="L492" s="60">
        <v>64</v>
      </c>
      <c r="M492" s="60">
        <v>521</v>
      </c>
      <c r="N492" s="60" t="s">
        <v>99</v>
      </c>
      <c r="O492" s="60" t="s">
        <v>19</v>
      </c>
      <c r="P492" s="62" t="s">
        <v>1493</v>
      </c>
    </row>
    <row r="493" spans="1:16" ht="24.75" customHeight="1" x14ac:dyDescent="0.2">
      <c r="A493" s="56">
        <v>65</v>
      </c>
      <c r="B493" s="57" t="s">
        <v>22</v>
      </c>
      <c r="C493" s="58" t="s">
        <v>2523</v>
      </c>
      <c r="D493" s="133" t="s">
        <v>114</v>
      </c>
      <c r="E493" s="60" t="s">
        <v>94</v>
      </c>
      <c r="F493" s="60" t="s">
        <v>2524</v>
      </c>
      <c r="G493" s="63">
        <v>69300000</v>
      </c>
      <c r="H493" s="60" t="s">
        <v>97</v>
      </c>
      <c r="I493" s="60" t="s">
        <v>4816</v>
      </c>
      <c r="J493" s="60">
        <v>35908</v>
      </c>
      <c r="K493" s="60">
        <v>530</v>
      </c>
      <c r="L493" s="60">
        <v>65</v>
      </c>
      <c r="M493" s="60">
        <v>526</v>
      </c>
      <c r="N493" s="60" t="s">
        <v>99</v>
      </c>
      <c r="O493" s="60" t="s">
        <v>19</v>
      </c>
      <c r="P493" s="62" t="s">
        <v>7605</v>
      </c>
    </row>
    <row r="494" spans="1:16" ht="24.75" customHeight="1" x14ac:dyDescent="0.2">
      <c r="A494" s="56">
        <v>66</v>
      </c>
      <c r="B494" s="57" t="s">
        <v>22</v>
      </c>
      <c r="C494" s="58" t="s">
        <v>9064</v>
      </c>
      <c r="D494" s="133" t="s">
        <v>10539</v>
      </c>
      <c r="E494" s="60" t="s">
        <v>94</v>
      </c>
      <c r="F494" s="60" t="s">
        <v>9065</v>
      </c>
      <c r="G494" s="63">
        <v>35200000</v>
      </c>
      <c r="H494" s="60" t="s">
        <v>97</v>
      </c>
      <c r="I494" s="60" t="s">
        <v>9066</v>
      </c>
      <c r="J494" s="60">
        <v>36144</v>
      </c>
      <c r="K494" s="60">
        <v>551</v>
      </c>
      <c r="L494" s="60">
        <v>66</v>
      </c>
      <c r="M494" s="60">
        <v>508</v>
      </c>
      <c r="N494" s="60" t="s">
        <v>99</v>
      </c>
      <c r="O494" s="60" t="s">
        <v>19</v>
      </c>
      <c r="P494" s="62" t="s">
        <v>100</v>
      </c>
    </row>
    <row r="495" spans="1:16" ht="24.75" customHeight="1" x14ac:dyDescent="0.2">
      <c r="A495" s="56">
        <v>67</v>
      </c>
      <c r="B495" s="57" t="s">
        <v>22</v>
      </c>
      <c r="C495" s="58" t="s">
        <v>2546</v>
      </c>
      <c r="D495" s="133" t="s">
        <v>114</v>
      </c>
      <c r="E495" s="60" t="s">
        <v>94</v>
      </c>
      <c r="F495" s="60" t="s">
        <v>2547</v>
      </c>
      <c r="G495" s="63">
        <v>57200000</v>
      </c>
      <c r="H495" s="60" t="s">
        <v>97</v>
      </c>
      <c r="I495" s="60" t="s">
        <v>4825</v>
      </c>
      <c r="J495" s="60">
        <v>36143</v>
      </c>
      <c r="K495" s="60">
        <v>575</v>
      </c>
      <c r="L495" s="60">
        <v>67</v>
      </c>
      <c r="M495" s="60">
        <v>532</v>
      </c>
      <c r="N495" s="60" t="s">
        <v>99</v>
      </c>
      <c r="O495" s="60" t="s">
        <v>19</v>
      </c>
      <c r="P495" s="62" t="s">
        <v>1493</v>
      </c>
    </row>
    <row r="496" spans="1:16" ht="24.75" customHeight="1" x14ac:dyDescent="0.2">
      <c r="A496" s="56">
        <v>68</v>
      </c>
      <c r="B496" s="57" t="s">
        <v>22</v>
      </c>
      <c r="C496" s="58" t="s">
        <v>2544</v>
      </c>
      <c r="D496" s="133" t="s">
        <v>114</v>
      </c>
      <c r="E496" s="60" t="s">
        <v>94</v>
      </c>
      <c r="F496" s="60" t="s">
        <v>2545</v>
      </c>
      <c r="G496" s="63">
        <v>52800000</v>
      </c>
      <c r="H496" s="60" t="s">
        <v>97</v>
      </c>
      <c r="I496" s="60" t="s">
        <v>4826</v>
      </c>
      <c r="J496" s="60">
        <v>36143</v>
      </c>
      <c r="K496" s="60">
        <v>555</v>
      </c>
      <c r="L496" s="60">
        <v>68</v>
      </c>
      <c r="M496" s="60">
        <v>520</v>
      </c>
      <c r="N496" s="60" t="s">
        <v>99</v>
      </c>
      <c r="O496" s="60" t="s">
        <v>19</v>
      </c>
      <c r="P496" s="62" t="s">
        <v>1493</v>
      </c>
    </row>
    <row r="497" spans="1:16" ht="24.75" customHeight="1" x14ac:dyDescent="0.2">
      <c r="A497" s="56">
        <v>69</v>
      </c>
      <c r="B497" s="57" t="s">
        <v>22</v>
      </c>
      <c r="C497" s="58" t="s">
        <v>2548</v>
      </c>
      <c r="D497" s="133" t="s">
        <v>114</v>
      </c>
      <c r="E497" s="60" t="s">
        <v>94</v>
      </c>
      <c r="F497" s="60" t="s">
        <v>2549</v>
      </c>
      <c r="G497" s="63">
        <v>52800000</v>
      </c>
      <c r="H497" s="60" t="s">
        <v>97</v>
      </c>
      <c r="I497" s="60" t="s">
        <v>4835</v>
      </c>
      <c r="J497" s="60">
        <v>36143</v>
      </c>
      <c r="K497" s="60">
        <v>557</v>
      </c>
      <c r="L497" s="60">
        <v>69</v>
      </c>
      <c r="M497" s="60">
        <v>513</v>
      </c>
      <c r="N497" s="60" t="s">
        <v>99</v>
      </c>
      <c r="O497" s="60" t="s">
        <v>19</v>
      </c>
      <c r="P497" s="62" t="s">
        <v>1493</v>
      </c>
    </row>
    <row r="498" spans="1:16" ht="24.75" customHeight="1" x14ac:dyDescent="0.2">
      <c r="A498" s="56">
        <v>70</v>
      </c>
      <c r="B498" s="57" t="s">
        <v>22</v>
      </c>
      <c r="C498" s="58" t="s">
        <v>2426</v>
      </c>
      <c r="D498" s="133" t="s">
        <v>114</v>
      </c>
      <c r="E498" s="60" t="s">
        <v>94</v>
      </c>
      <c r="F498" s="60" t="s">
        <v>2427</v>
      </c>
      <c r="G498" s="63">
        <v>57200000</v>
      </c>
      <c r="H498" s="60" t="s">
        <v>97</v>
      </c>
      <c r="I498" s="60" t="s">
        <v>2582</v>
      </c>
      <c r="J498" s="60">
        <v>35914</v>
      </c>
      <c r="K498" s="60">
        <v>670</v>
      </c>
      <c r="L498" s="60">
        <v>70</v>
      </c>
      <c r="M498" s="60">
        <v>491</v>
      </c>
      <c r="N498" s="60" t="s">
        <v>99</v>
      </c>
      <c r="O498" s="60" t="s">
        <v>19</v>
      </c>
      <c r="P498" s="62" t="s">
        <v>1493</v>
      </c>
    </row>
    <row r="499" spans="1:16" ht="24.75" customHeight="1" x14ac:dyDescent="0.2">
      <c r="A499" s="56">
        <v>71</v>
      </c>
      <c r="B499" s="57" t="s">
        <v>22</v>
      </c>
      <c r="C499" s="58" t="s">
        <v>2580</v>
      </c>
      <c r="D499" s="133" t="s">
        <v>11449</v>
      </c>
      <c r="E499" s="60" t="s">
        <v>94</v>
      </c>
      <c r="F499" s="60" t="s">
        <v>2581</v>
      </c>
      <c r="G499" s="63">
        <v>25652000</v>
      </c>
      <c r="H499" s="60" t="s">
        <v>97</v>
      </c>
      <c r="I499" s="60" t="s">
        <v>4836</v>
      </c>
      <c r="J499" s="60">
        <v>35896</v>
      </c>
      <c r="K499" s="60">
        <v>594</v>
      </c>
      <c r="L499" s="60">
        <v>71</v>
      </c>
      <c r="M499" s="60">
        <v>517</v>
      </c>
      <c r="N499" s="60" t="s">
        <v>99</v>
      </c>
      <c r="O499" s="60" t="s">
        <v>19</v>
      </c>
      <c r="P499" s="62" t="s">
        <v>1493</v>
      </c>
    </row>
    <row r="500" spans="1:16" ht="24.75" customHeight="1" x14ac:dyDescent="0.2">
      <c r="A500" s="56">
        <v>72</v>
      </c>
      <c r="B500" s="57" t="s">
        <v>22</v>
      </c>
      <c r="C500" s="58" t="s">
        <v>2550</v>
      </c>
      <c r="D500" s="133" t="s">
        <v>11449</v>
      </c>
      <c r="E500" s="60" t="s">
        <v>94</v>
      </c>
      <c r="F500" s="60" t="s">
        <v>2551</v>
      </c>
      <c r="G500" s="63">
        <v>24860000</v>
      </c>
      <c r="H500" s="60" t="s">
        <v>97</v>
      </c>
      <c r="I500" s="60" t="s">
        <v>4830</v>
      </c>
      <c r="J500" s="60">
        <v>36086</v>
      </c>
      <c r="K500" s="60">
        <v>579</v>
      </c>
      <c r="L500" s="60">
        <v>72</v>
      </c>
      <c r="M500" s="60">
        <v>499</v>
      </c>
      <c r="N500" s="60" t="s">
        <v>99</v>
      </c>
      <c r="O500" s="60" t="s">
        <v>19</v>
      </c>
      <c r="P500" s="62" t="s">
        <v>1493</v>
      </c>
    </row>
    <row r="501" spans="1:16" ht="24.75" customHeight="1" x14ac:dyDescent="0.2">
      <c r="A501" s="56">
        <v>73</v>
      </c>
      <c r="B501" s="57" t="s">
        <v>22</v>
      </c>
      <c r="C501" s="58" t="s">
        <v>2572</v>
      </c>
      <c r="D501" s="133" t="s">
        <v>114</v>
      </c>
      <c r="E501" s="60" t="s">
        <v>94</v>
      </c>
      <c r="F501" s="60" t="s">
        <v>2573</v>
      </c>
      <c r="G501" s="63">
        <v>52470000</v>
      </c>
      <c r="H501" s="60" t="s">
        <v>97</v>
      </c>
      <c r="I501" s="60" t="s">
        <v>4837</v>
      </c>
      <c r="J501" s="60">
        <v>35891</v>
      </c>
      <c r="K501" s="60">
        <v>630</v>
      </c>
      <c r="L501" s="60">
        <v>73</v>
      </c>
      <c r="M501" s="60">
        <v>528</v>
      </c>
      <c r="N501" s="60" t="s">
        <v>99</v>
      </c>
      <c r="O501" s="60" t="s">
        <v>19</v>
      </c>
      <c r="P501" s="62" t="s">
        <v>1493</v>
      </c>
    </row>
    <row r="502" spans="1:16" ht="24.75" customHeight="1" x14ac:dyDescent="0.2">
      <c r="A502" s="56">
        <v>74</v>
      </c>
      <c r="B502" s="57" t="s">
        <v>22</v>
      </c>
      <c r="C502" s="58" t="s">
        <v>4813</v>
      </c>
      <c r="D502" s="133" t="s">
        <v>114</v>
      </c>
      <c r="E502" s="60" t="s">
        <v>94</v>
      </c>
      <c r="F502" s="60" t="s">
        <v>4814</v>
      </c>
      <c r="G502" s="63">
        <v>52470000</v>
      </c>
      <c r="H502" s="60" t="s">
        <v>97</v>
      </c>
      <c r="I502" s="60" t="s">
        <v>4815</v>
      </c>
      <c r="J502" s="60">
        <v>36110</v>
      </c>
      <c r="K502" s="60">
        <v>511</v>
      </c>
      <c r="L502" s="60">
        <v>74</v>
      </c>
      <c r="M502" s="60">
        <v>512</v>
      </c>
      <c r="N502" s="60" t="s">
        <v>99</v>
      </c>
      <c r="O502" s="60" t="s">
        <v>19</v>
      </c>
      <c r="P502" s="62" t="s">
        <v>1493</v>
      </c>
    </row>
    <row r="503" spans="1:16" ht="24.75" customHeight="1" x14ac:dyDescent="0.2">
      <c r="A503" s="56">
        <v>75</v>
      </c>
      <c r="B503" s="57" t="s">
        <v>22</v>
      </c>
      <c r="C503" s="58" t="s">
        <v>2570</v>
      </c>
      <c r="D503" s="133" t="s">
        <v>10539</v>
      </c>
      <c r="E503" s="60" t="s">
        <v>94</v>
      </c>
      <c r="F503" s="60" t="s">
        <v>2571</v>
      </c>
      <c r="G503" s="63">
        <v>35200000</v>
      </c>
      <c r="H503" s="60" t="s">
        <v>97</v>
      </c>
      <c r="I503" s="60" t="s">
        <v>4838</v>
      </c>
      <c r="J503" s="60">
        <v>35115</v>
      </c>
      <c r="K503" s="60">
        <v>550</v>
      </c>
      <c r="L503" s="60">
        <v>75</v>
      </c>
      <c r="M503" s="60">
        <v>511</v>
      </c>
      <c r="N503" s="60" t="s">
        <v>99</v>
      </c>
      <c r="O503" s="60" t="s">
        <v>19</v>
      </c>
      <c r="P503" s="62" t="s">
        <v>1493</v>
      </c>
    </row>
    <row r="504" spans="1:16" ht="24.75" customHeight="1" x14ac:dyDescent="0.2">
      <c r="A504" s="56">
        <v>76</v>
      </c>
      <c r="B504" s="57" t="s">
        <v>22</v>
      </c>
      <c r="C504" s="58" t="s">
        <v>2578</v>
      </c>
      <c r="D504" s="133" t="s">
        <v>11449</v>
      </c>
      <c r="E504" s="60" t="s">
        <v>94</v>
      </c>
      <c r="F504" s="60" t="s">
        <v>2579</v>
      </c>
      <c r="G504" s="63">
        <v>24200000</v>
      </c>
      <c r="H504" s="60" t="s">
        <v>97</v>
      </c>
      <c r="I504" s="60" t="s">
        <v>4839</v>
      </c>
      <c r="J504" s="60">
        <v>36153</v>
      </c>
      <c r="K504" s="60">
        <v>613</v>
      </c>
      <c r="L504" s="60">
        <v>76</v>
      </c>
      <c r="M504" s="60">
        <v>501</v>
      </c>
      <c r="N504" s="60" t="s">
        <v>99</v>
      </c>
      <c r="O504" s="60" t="s">
        <v>19</v>
      </c>
      <c r="P504" s="62" t="s">
        <v>1493</v>
      </c>
    </row>
    <row r="505" spans="1:16" ht="24.75" customHeight="1" x14ac:dyDescent="0.2">
      <c r="A505" s="56">
        <v>77</v>
      </c>
      <c r="B505" s="57" t="s">
        <v>22</v>
      </c>
      <c r="C505" s="58" t="s">
        <v>2568</v>
      </c>
      <c r="D505" s="133" t="s">
        <v>11449</v>
      </c>
      <c r="E505" s="60" t="s">
        <v>94</v>
      </c>
      <c r="F505" s="60" t="s">
        <v>2569</v>
      </c>
      <c r="G505" s="63">
        <v>24200000</v>
      </c>
      <c r="H505" s="60" t="s">
        <v>97</v>
      </c>
      <c r="I505" s="60" t="s">
        <v>4840</v>
      </c>
      <c r="J505" s="60">
        <v>35881</v>
      </c>
      <c r="K505" s="60">
        <v>537</v>
      </c>
      <c r="L505" s="60">
        <v>77</v>
      </c>
      <c r="M505" s="60">
        <v>492</v>
      </c>
      <c r="N505" s="60" t="s">
        <v>99</v>
      </c>
      <c r="O505" s="60" t="s">
        <v>19</v>
      </c>
      <c r="P505" s="62" t="s">
        <v>1493</v>
      </c>
    </row>
    <row r="506" spans="1:16" ht="24.75" customHeight="1" x14ac:dyDescent="0.2">
      <c r="A506" s="56">
        <v>78</v>
      </c>
      <c r="B506" s="57" t="s">
        <v>22</v>
      </c>
      <c r="C506" s="58" t="s">
        <v>2533</v>
      </c>
      <c r="D506" s="133" t="s">
        <v>114</v>
      </c>
      <c r="E506" s="60" t="s">
        <v>94</v>
      </c>
      <c r="F506" s="60" t="s">
        <v>2534</v>
      </c>
      <c r="G506" s="63">
        <v>51370000</v>
      </c>
      <c r="H506" s="60" t="s">
        <v>97</v>
      </c>
      <c r="I506" s="60" t="s">
        <v>4821</v>
      </c>
      <c r="J506" s="60">
        <v>35877</v>
      </c>
      <c r="K506" s="60">
        <v>539</v>
      </c>
      <c r="L506" s="60">
        <v>78</v>
      </c>
      <c r="M506" s="60">
        <v>496</v>
      </c>
      <c r="N506" s="60" t="s">
        <v>99</v>
      </c>
      <c r="O506" s="60" t="s">
        <v>19</v>
      </c>
      <c r="P506" s="62" t="s">
        <v>1493</v>
      </c>
    </row>
    <row r="507" spans="1:16" ht="24.75" customHeight="1" x14ac:dyDescent="0.2">
      <c r="A507" s="56">
        <v>79</v>
      </c>
      <c r="B507" s="57" t="s">
        <v>22</v>
      </c>
      <c r="C507" s="58" t="s">
        <v>2558</v>
      </c>
      <c r="D507" s="133" t="s">
        <v>114</v>
      </c>
      <c r="E507" s="60" t="s">
        <v>94</v>
      </c>
      <c r="F507" s="60" t="s">
        <v>2559</v>
      </c>
      <c r="G507" s="63">
        <v>51370000</v>
      </c>
      <c r="H507" s="60" t="s">
        <v>97</v>
      </c>
      <c r="I507" s="60" t="s">
        <v>4841</v>
      </c>
      <c r="J507" s="60">
        <v>35870</v>
      </c>
      <c r="K507" s="60">
        <v>541</v>
      </c>
      <c r="L507" s="60">
        <v>79</v>
      </c>
      <c r="M507" s="60">
        <v>497</v>
      </c>
      <c r="N507" s="60" t="s">
        <v>99</v>
      </c>
      <c r="O507" s="60" t="s">
        <v>19</v>
      </c>
      <c r="P507" s="62" t="s">
        <v>1493</v>
      </c>
    </row>
    <row r="508" spans="1:16" ht="24.75" customHeight="1" x14ac:dyDescent="0.2">
      <c r="A508" s="56">
        <v>80</v>
      </c>
      <c r="B508" s="57" t="s">
        <v>22</v>
      </c>
      <c r="C508" s="58" t="s">
        <v>2552</v>
      </c>
      <c r="D508" s="133" t="s">
        <v>114</v>
      </c>
      <c r="E508" s="60" t="s">
        <v>94</v>
      </c>
      <c r="F508" s="60" t="s">
        <v>2553</v>
      </c>
      <c r="G508" s="63">
        <v>51370000</v>
      </c>
      <c r="H508" s="60" t="s">
        <v>97</v>
      </c>
      <c r="I508" s="60" t="s">
        <v>4830</v>
      </c>
      <c r="J508" s="60">
        <v>35870</v>
      </c>
      <c r="K508" s="60">
        <v>542</v>
      </c>
      <c r="L508" s="60">
        <v>80</v>
      </c>
      <c r="M508" s="60">
        <v>498</v>
      </c>
      <c r="N508" s="60" t="s">
        <v>99</v>
      </c>
      <c r="O508" s="60" t="s">
        <v>19</v>
      </c>
      <c r="P508" s="62" t="s">
        <v>1493</v>
      </c>
    </row>
    <row r="509" spans="1:16" ht="24.75" customHeight="1" x14ac:dyDescent="0.2">
      <c r="A509" s="56">
        <v>81</v>
      </c>
      <c r="B509" s="57" t="s">
        <v>22</v>
      </c>
      <c r="C509" s="58" t="s">
        <v>2525</v>
      </c>
      <c r="D509" s="133" t="s">
        <v>114</v>
      </c>
      <c r="E509" s="60" t="s">
        <v>94</v>
      </c>
      <c r="F509" s="60" t="s">
        <v>2526</v>
      </c>
      <c r="G509" s="63">
        <v>52470000</v>
      </c>
      <c r="H509" s="60" t="s">
        <v>97</v>
      </c>
      <c r="I509" s="60" t="s">
        <v>4817</v>
      </c>
      <c r="J509" s="60">
        <v>36396</v>
      </c>
      <c r="K509" s="60">
        <v>548</v>
      </c>
      <c r="L509" s="60">
        <v>81</v>
      </c>
      <c r="M509" s="60">
        <v>530</v>
      </c>
      <c r="N509" s="60" t="s">
        <v>99</v>
      </c>
      <c r="O509" s="60" t="s">
        <v>19</v>
      </c>
      <c r="P509" s="62" t="s">
        <v>1493</v>
      </c>
    </row>
    <row r="510" spans="1:16" ht="24.75" customHeight="1" x14ac:dyDescent="0.2">
      <c r="A510" s="56">
        <v>82</v>
      </c>
      <c r="B510" s="57" t="s">
        <v>22</v>
      </c>
      <c r="C510" s="58" t="s">
        <v>2566</v>
      </c>
      <c r="D510" s="133" t="s">
        <v>11449</v>
      </c>
      <c r="E510" s="60" t="s">
        <v>94</v>
      </c>
      <c r="F510" s="60" t="s">
        <v>2567</v>
      </c>
      <c r="G510" s="63">
        <v>24200000</v>
      </c>
      <c r="H510" s="60" t="s">
        <v>97</v>
      </c>
      <c r="I510" s="60" t="s">
        <v>4842</v>
      </c>
      <c r="J510" s="60">
        <v>35881</v>
      </c>
      <c r="K510" s="60">
        <v>538</v>
      </c>
      <c r="L510" s="60">
        <v>82</v>
      </c>
      <c r="M510" s="60">
        <v>495</v>
      </c>
      <c r="N510" s="60" t="s">
        <v>99</v>
      </c>
      <c r="O510" s="60" t="s">
        <v>19</v>
      </c>
      <c r="P510" s="62" t="s">
        <v>1493</v>
      </c>
    </row>
    <row r="511" spans="1:16" ht="24.75" customHeight="1" x14ac:dyDescent="0.2">
      <c r="A511" s="56">
        <v>83</v>
      </c>
      <c r="B511" s="57" t="s">
        <v>22</v>
      </c>
      <c r="C511" s="58" t="s">
        <v>2564</v>
      </c>
      <c r="D511" s="133" t="s">
        <v>114</v>
      </c>
      <c r="E511" s="60" t="s">
        <v>94</v>
      </c>
      <c r="F511" s="60" t="s">
        <v>2565</v>
      </c>
      <c r="G511" s="63">
        <v>52800000</v>
      </c>
      <c r="H511" s="60" t="s">
        <v>97</v>
      </c>
      <c r="I511" s="60" t="s">
        <v>4843</v>
      </c>
      <c r="J511" s="60">
        <v>35887</v>
      </c>
      <c r="K511" s="60">
        <v>536</v>
      </c>
      <c r="L511" s="60">
        <v>83</v>
      </c>
      <c r="M511" s="60">
        <v>493</v>
      </c>
      <c r="N511" s="60" t="s">
        <v>99</v>
      </c>
      <c r="O511" s="60" t="s">
        <v>19</v>
      </c>
      <c r="P511" s="62" t="s">
        <v>1493</v>
      </c>
    </row>
    <row r="512" spans="1:16" ht="24.75" customHeight="1" x14ac:dyDescent="0.2">
      <c r="A512" s="56">
        <v>84</v>
      </c>
      <c r="B512" s="57" t="s">
        <v>22</v>
      </c>
      <c r="C512" s="58" t="s">
        <v>2562</v>
      </c>
      <c r="D512" s="133" t="s">
        <v>114</v>
      </c>
      <c r="E512" s="60" t="s">
        <v>94</v>
      </c>
      <c r="F512" s="60" t="s">
        <v>2563</v>
      </c>
      <c r="G512" s="63">
        <v>52800000</v>
      </c>
      <c r="H512" s="60" t="s">
        <v>97</v>
      </c>
      <c r="I512" s="60" t="s">
        <v>4844</v>
      </c>
      <c r="J512" s="60">
        <v>35887</v>
      </c>
      <c r="K512" s="60">
        <v>535</v>
      </c>
      <c r="L512" s="60">
        <v>84</v>
      </c>
      <c r="M512" s="60">
        <v>494</v>
      </c>
      <c r="N512" s="60" t="s">
        <v>99</v>
      </c>
      <c r="O512" s="60" t="s">
        <v>19</v>
      </c>
      <c r="P512" s="62" t="s">
        <v>1493</v>
      </c>
    </row>
    <row r="513" spans="1:16" ht="24.75" customHeight="1" x14ac:dyDescent="0.2">
      <c r="A513" s="56">
        <v>85</v>
      </c>
      <c r="B513" s="57" t="s">
        <v>22</v>
      </c>
      <c r="C513" s="58" t="s">
        <v>2527</v>
      </c>
      <c r="D513" s="133" t="s">
        <v>114</v>
      </c>
      <c r="E513" s="60" t="s">
        <v>94</v>
      </c>
      <c r="F513" s="60" t="s">
        <v>2528</v>
      </c>
      <c r="G513" s="63">
        <v>53636000</v>
      </c>
      <c r="H513" s="60" t="s">
        <v>97</v>
      </c>
      <c r="I513" s="60" t="s">
        <v>4818</v>
      </c>
      <c r="J513" s="60">
        <v>35903</v>
      </c>
      <c r="K513" s="60">
        <v>531</v>
      </c>
      <c r="L513" s="60">
        <v>85</v>
      </c>
      <c r="M513" s="60">
        <v>525</v>
      </c>
      <c r="N513" s="60" t="s">
        <v>99</v>
      </c>
      <c r="O513" s="60" t="s">
        <v>19</v>
      </c>
      <c r="P513" s="62" t="s">
        <v>1493</v>
      </c>
    </row>
    <row r="514" spans="1:16" ht="24.75" customHeight="1" x14ac:dyDescent="0.2">
      <c r="A514" s="56">
        <v>86</v>
      </c>
      <c r="B514" s="57" t="s">
        <v>22</v>
      </c>
      <c r="C514" s="58" t="s">
        <v>2542</v>
      </c>
      <c r="D514" s="133" t="s">
        <v>114</v>
      </c>
      <c r="E514" s="60" t="s">
        <v>94</v>
      </c>
      <c r="F514" s="60" t="s">
        <v>2543</v>
      </c>
      <c r="G514" s="63">
        <v>52470000</v>
      </c>
      <c r="H514" s="60" t="s">
        <v>97</v>
      </c>
      <c r="I514" s="60" t="s">
        <v>4827</v>
      </c>
      <c r="J514" s="60">
        <v>35969</v>
      </c>
      <c r="K514" s="60">
        <v>528</v>
      </c>
      <c r="L514" s="60">
        <v>86</v>
      </c>
      <c r="M514" s="60">
        <v>509</v>
      </c>
      <c r="N514" s="60" t="s">
        <v>99</v>
      </c>
      <c r="O514" s="60" t="s">
        <v>19</v>
      </c>
      <c r="P514" s="62" t="s">
        <v>1493</v>
      </c>
    </row>
    <row r="515" spans="1:16" ht="24.75" customHeight="1" x14ac:dyDescent="0.2">
      <c r="A515" s="56">
        <v>87</v>
      </c>
      <c r="B515" s="57" t="s">
        <v>22</v>
      </c>
      <c r="C515" s="58" t="s">
        <v>2576</v>
      </c>
      <c r="D515" s="133" t="s">
        <v>11487</v>
      </c>
      <c r="E515" s="60" t="s">
        <v>94</v>
      </c>
      <c r="F515" s="60" t="s">
        <v>2577</v>
      </c>
      <c r="G515" s="63">
        <v>24200000</v>
      </c>
      <c r="H515" s="60" t="s">
        <v>97</v>
      </c>
      <c r="I515" s="60" t="s">
        <v>4845</v>
      </c>
      <c r="J515" s="60">
        <v>36153</v>
      </c>
      <c r="K515" s="60">
        <v>619</v>
      </c>
      <c r="L515" s="60">
        <v>87</v>
      </c>
      <c r="M515" s="60">
        <v>502</v>
      </c>
      <c r="N515" s="60" t="s">
        <v>99</v>
      </c>
      <c r="O515" s="60" t="s">
        <v>19</v>
      </c>
      <c r="P515" s="62" t="s">
        <v>1493</v>
      </c>
    </row>
    <row r="516" spans="1:16" ht="24.75" customHeight="1" x14ac:dyDescent="0.2">
      <c r="A516" s="56">
        <v>88</v>
      </c>
      <c r="B516" s="57" t="s">
        <v>22</v>
      </c>
      <c r="C516" s="58" t="s">
        <v>2574</v>
      </c>
      <c r="D516" s="133" t="s">
        <v>11487</v>
      </c>
      <c r="E516" s="60" t="s">
        <v>94</v>
      </c>
      <c r="F516" s="60" t="s">
        <v>2575</v>
      </c>
      <c r="G516" s="63">
        <v>24200000</v>
      </c>
      <c r="H516" s="60" t="s">
        <v>97</v>
      </c>
      <c r="I516" s="60" t="s">
        <v>4846</v>
      </c>
      <c r="J516" s="60">
        <v>36153</v>
      </c>
      <c r="K516" s="60">
        <v>618</v>
      </c>
      <c r="L516" s="60">
        <v>88</v>
      </c>
      <c r="M516" s="60">
        <v>505</v>
      </c>
      <c r="N516" s="60" t="s">
        <v>99</v>
      </c>
      <c r="O516" s="60" t="s">
        <v>19</v>
      </c>
      <c r="P516" s="62" t="s">
        <v>1493</v>
      </c>
    </row>
    <row r="517" spans="1:16" ht="24.75" customHeight="1" x14ac:dyDescent="0.2">
      <c r="A517" s="56">
        <v>89</v>
      </c>
      <c r="B517" s="57" t="s">
        <v>22</v>
      </c>
      <c r="C517" s="58" t="s">
        <v>2539</v>
      </c>
      <c r="D517" s="133" t="s">
        <v>10539</v>
      </c>
      <c r="E517" s="60" t="s">
        <v>94</v>
      </c>
      <c r="F517" s="60" t="s">
        <v>2540</v>
      </c>
      <c r="G517" s="63">
        <v>33000000</v>
      </c>
      <c r="H517" s="60" t="s">
        <v>97</v>
      </c>
      <c r="I517" s="60" t="s">
        <v>4823</v>
      </c>
      <c r="J517" s="60">
        <v>36394</v>
      </c>
      <c r="K517" s="60">
        <v>549</v>
      </c>
      <c r="L517" s="60">
        <v>89</v>
      </c>
      <c r="M517" s="60">
        <v>515</v>
      </c>
      <c r="N517" s="60" t="s">
        <v>99</v>
      </c>
      <c r="O517" s="60" t="s">
        <v>19</v>
      </c>
      <c r="P517" s="62" t="s">
        <v>1493</v>
      </c>
    </row>
    <row r="518" spans="1:16" ht="24.75" customHeight="1" x14ac:dyDescent="0.2">
      <c r="A518" s="56">
        <v>90</v>
      </c>
      <c r="B518" s="57" t="s">
        <v>22</v>
      </c>
      <c r="C518" s="58" t="s">
        <v>2531</v>
      </c>
      <c r="D518" s="133" t="s">
        <v>114</v>
      </c>
      <c r="E518" s="60" t="s">
        <v>94</v>
      </c>
      <c r="F518" s="60" t="s">
        <v>2532</v>
      </c>
      <c r="G518" s="63">
        <v>52470000</v>
      </c>
      <c r="H518" s="60" t="s">
        <v>97</v>
      </c>
      <c r="I518" s="60" t="s">
        <v>4820</v>
      </c>
      <c r="J518" s="60">
        <v>36387</v>
      </c>
      <c r="K518" s="60">
        <v>612</v>
      </c>
      <c r="L518" s="60">
        <v>90</v>
      </c>
      <c r="M518" s="60">
        <v>527</v>
      </c>
      <c r="N518" s="60" t="s">
        <v>99</v>
      </c>
      <c r="O518" s="60" t="s">
        <v>19</v>
      </c>
      <c r="P518" s="62" t="s">
        <v>1493</v>
      </c>
    </row>
    <row r="519" spans="1:16" ht="24.75" customHeight="1" x14ac:dyDescent="0.2">
      <c r="A519" s="56">
        <v>91</v>
      </c>
      <c r="B519" s="57" t="s">
        <v>22</v>
      </c>
      <c r="C519" s="58" t="s">
        <v>4807</v>
      </c>
      <c r="D519" s="133" t="s">
        <v>114</v>
      </c>
      <c r="E519" s="60" t="s">
        <v>94</v>
      </c>
      <c r="F519" s="60" t="s">
        <v>4808</v>
      </c>
      <c r="G519" s="63">
        <v>52800000</v>
      </c>
      <c r="H519" s="60" t="s">
        <v>97</v>
      </c>
      <c r="I519" s="60" t="s">
        <v>4809</v>
      </c>
      <c r="J519" s="60">
        <v>36143</v>
      </c>
      <c r="K519" s="60">
        <v>558</v>
      </c>
      <c r="L519" s="60">
        <v>91</v>
      </c>
      <c r="M519" s="60">
        <v>531</v>
      </c>
      <c r="N519" s="60" t="s">
        <v>99</v>
      </c>
      <c r="O519" s="60" t="s">
        <v>19</v>
      </c>
      <c r="P519" s="62" t="s">
        <v>1493</v>
      </c>
    </row>
    <row r="520" spans="1:16" ht="24.75" customHeight="1" x14ac:dyDescent="0.2">
      <c r="A520" s="56">
        <v>92</v>
      </c>
      <c r="B520" s="57" t="s">
        <v>22</v>
      </c>
      <c r="C520" s="58" t="s">
        <v>4810</v>
      </c>
      <c r="D520" s="133" t="s">
        <v>114</v>
      </c>
      <c r="E520" s="60" t="s">
        <v>94</v>
      </c>
      <c r="F520" s="60" t="s">
        <v>4811</v>
      </c>
      <c r="G520" s="63">
        <v>52470000</v>
      </c>
      <c r="H520" s="60" t="s">
        <v>97</v>
      </c>
      <c r="I520" s="60" t="s">
        <v>4812</v>
      </c>
      <c r="J520" s="60">
        <v>36145</v>
      </c>
      <c r="K520" s="60">
        <v>509</v>
      </c>
      <c r="L520" s="60">
        <v>92</v>
      </c>
      <c r="M520" s="60">
        <v>534</v>
      </c>
      <c r="N520" s="60" t="s">
        <v>99</v>
      </c>
      <c r="O520" s="60" t="s">
        <v>19</v>
      </c>
      <c r="P520" s="62" t="s">
        <v>1493</v>
      </c>
    </row>
    <row r="521" spans="1:16" ht="24.75" customHeight="1" x14ac:dyDescent="0.2">
      <c r="A521" s="56">
        <v>93</v>
      </c>
      <c r="B521" s="57" t="s">
        <v>22</v>
      </c>
      <c r="C521" s="58" t="s">
        <v>2537</v>
      </c>
      <c r="D521" s="133" t="s">
        <v>114</v>
      </c>
      <c r="E521" s="60" t="s">
        <v>94</v>
      </c>
      <c r="F521" s="60" t="s">
        <v>2538</v>
      </c>
      <c r="G521" s="63">
        <v>52800000</v>
      </c>
      <c r="H521" s="60" t="s">
        <v>97</v>
      </c>
      <c r="I521" s="60" t="s">
        <v>4824</v>
      </c>
      <c r="J521" s="60">
        <v>36143</v>
      </c>
      <c r="K521" s="60">
        <v>559</v>
      </c>
      <c r="L521" s="60">
        <v>93</v>
      </c>
      <c r="M521" s="60">
        <v>524</v>
      </c>
      <c r="N521" s="60" t="s">
        <v>99</v>
      </c>
      <c r="O521" s="60" t="s">
        <v>19</v>
      </c>
      <c r="P521" s="62" t="s">
        <v>1493</v>
      </c>
    </row>
    <row r="522" spans="1:16" ht="24.75" customHeight="1" x14ac:dyDescent="0.2">
      <c r="A522" s="56">
        <v>94</v>
      </c>
      <c r="B522" s="57" t="s">
        <v>22</v>
      </c>
      <c r="C522" s="58" t="s">
        <v>4670</v>
      </c>
      <c r="D522" s="133" t="s">
        <v>114</v>
      </c>
      <c r="E522" s="60" t="s">
        <v>94</v>
      </c>
      <c r="F522" s="60" t="s">
        <v>4671</v>
      </c>
      <c r="G522" s="63">
        <v>50160000</v>
      </c>
      <c r="H522" s="60" t="s">
        <v>97</v>
      </c>
      <c r="I522" s="60" t="s">
        <v>4672</v>
      </c>
      <c r="J522" s="60">
        <v>35862</v>
      </c>
      <c r="K522" s="60">
        <v>547</v>
      </c>
      <c r="L522" s="60">
        <v>94</v>
      </c>
      <c r="M522" s="60">
        <v>591</v>
      </c>
      <c r="N522" s="60" t="s">
        <v>99</v>
      </c>
      <c r="O522" s="60" t="s">
        <v>19</v>
      </c>
      <c r="P522" s="62" t="s">
        <v>1493</v>
      </c>
    </row>
    <row r="523" spans="1:16" ht="24.75" customHeight="1" x14ac:dyDescent="0.2">
      <c r="A523" s="56">
        <v>95</v>
      </c>
      <c r="B523" s="57" t="s">
        <v>22</v>
      </c>
      <c r="C523" s="58" t="s">
        <v>4789</v>
      </c>
      <c r="D523" s="133" t="s">
        <v>114</v>
      </c>
      <c r="E523" s="60" t="s">
        <v>94</v>
      </c>
      <c r="F523" s="60" t="s">
        <v>4790</v>
      </c>
      <c r="G523" s="63">
        <v>51370000</v>
      </c>
      <c r="H523" s="60" t="s">
        <v>97</v>
      </c>
      <c r="I523" s="60" t="s">
        <v>4791</v>
      </c>
      <c r="J523" s="60">
        <v>35870</v>
      </c>
      <c r="K523" s="60">
        <v>544</v>
      </c>
      <c r="L523" s="60">
        <v>95</v>
      </c>
      <c r="M523" s="60">
        <v>533</v>
      </c>
      <c r="N523" s="60" t="s">
        <v>99</v>
      </c>
      <c r="O523" s="60" t="s">
        <v>19</v>
      </c>
      <c r="P523" s="62" t="s">
        <v>1493</v>
      </c>
    </row>
    <row r="524" spans="1:16" ht="24.75" customHeight="1" x14ac:dyDescent="0.2">
      <c r="A524" s="56">
        <v>96</v>
      </c>
      <c r="B524" s="57" t="s">
        <v>22</v>
      </c>
      <c r="C524" s="58" t="s">
        <v>4804</v>
      </c>
      <c r="D524" s="133" t="s">
        <v>114</v>
      </c>
      <c r="E524" s="60" t="s">
        <v>94</v>
      </c>
      <c r="F524" s="60" t="s">
        <v>4805</v>
      </c>
      <c r="G524" s="63">
        <v>66000000</v>
      </c>
      <c r="H524" s="60" t="s">
        <v>97</v>
      </c>
      <c r="I524" s="60" t="s">
        <v>4806</v>
      </c>
      <c r="J524" s="60">
        <v>36123</v>
      </c>
      <c r="K524" s="60">
        <v>524</v>
      </c>
      <c r="L524" s="60">
        <v>96</v>
      </c>
      <c r="M524" s="60">
        <v>514</v>
      </c>
      <c r="N524" s="60" t="s">
        <v>99</v>
      </c>
      <c r="O524" s="60" t="s">
        <v>19</v>
      </c>
      <c r="P524" s="62" t="s">
        <v>1493</v>
      </c>
    </row>
    <row r="525" spans="1:16" ht="24.75" customHeight="1" x14ac:dyDescent="0.2">
      <c r="A525" s="56">
        <v>97</v>
      </c>
      <c r="B525" s="57" t="s">
        <v>22</v>
      </c>
      <c r="C525" s="58" t="s">
        <v>2556</v>
      </c>
      <c r="D525" s="133" t="s">
        <v>114</v>
      </c>
      <c r="E525" s="60" t="s">
        <v>94</v>
      </c>
      <c r="F525" s="60" t="s">
        <v>2557</v>
      </c>
      <c r="G525" s="63">
        <v>52470000</v>
      </c>
      <c r="H525" s="60" t="s">
        <v>97</v>
      </c>
      <c r="I525" s="60" t="s">
        <v>4847</v>
      </c>
      <c r="J525" s="60">
        <v>36101</v>
      </c>
      <c r="K525" s="60">
        <v>665</v>
      </c>
      <c r="L525" s="60">
        <v>97</v>
      </c>
      <c r="M525" s="60">
        <v>519</v>
      </c>
      <c r="N525" s="60" t="s">
        <v>99</v>
      </c>
      <c r="O525" s="60" t="s">
        <v>19</v>
      </c>
      <c r="P525" s="62" t="s">
        <v>1493</v>
      </c>
    </row>
    <row r="526" spans="1:16" ht="24.75" customHeight="1" x14ac:dyDescent="0.2">
      <c r="A526" s="56">
        <v>98</v>
      </c>
      <c r="B526" s="57" t="s">
        <v>22</v>
      </c>
      <c r="C526" s="58" t="s">
        <v>2529</v>
      </c>
      <c r="D526" s="133" t="s">
        <v>114</v>
      </c>
      <c r="E526" s="60" t="s">
        <v>94</v>
      </c>
      <c r="F526" s="60" t="s">
        <v>2530</v>
      </c>
      <c r="G526" s="63">
        <v>52470000</v>
      </c>
      <c r="H526" s="60" t="s">
        <v>97</v>
      </c>
      <c r="I526" s="60" t="s">
        <v>4819</v>
      </c>
      <c r="J526" s="60">
        <v>35967</v>
      </c>
      <c r="K526" s="60">
        <v>529</v>
      </c>
      <c r="L526" s="60">
        <v>98</v>
      </c>
      <c r="M526" s="60">
        <v>550</v>
      </c>
      <c r="N526" s="60" t="s">
        <v>99</v>
      </c>
      <c r="O526" s="60" t="s">
        <v>19</v>
      </c>
      <c r="P526" s="62" t="s">
        <v>1493</v>
      </c>
    </row>
    <row r="527" spans="1:16" ht="24.75" customHeight="1" x14ac:dyDescent="0.2">
      <c r="A527" s="56">
        <v>99</v>
      </c>
      <c r="B527" s="57" t="s">
        <v>22</v>
      </c>
      <c r="C527" s="58" t="s">
        <v>2535</v>
      </c>
      <c r="D527" s="133" t="s">
        <v>114</v>
      </c>
      <c r="E527" s="60" t="s">
        <v>94</v>
      </c>
      <c r="F527" s="60" t="s">
        <v>2536</v>
      </c>
      <c r="G527" s="63">
        <v>52470000</v>
      </c>
      <c r="H527" s="60" t="s">
        <v>97</v>
      </c>
      <c r="I527" s="60" t="s">
        <v>4822</v>
      </c>
      <c r="J527" s="60">
        <v>35902</v>
      </c>
      <c r="K527" s="60">
        <v>532</v>
      </c>
      <c r="L527" s="60">
        <v>99</v>
      </c>
      <c r="M527" s="60">
        <v>523</v>
      </c>
      <c r="N527" s="60" t="s">
        <v>99</v>
      </c>
      <c r="O527" s="60" t="s">
        <v>19</v>
      </c>
      <c r="P527" s="62" t="s">
        <v>1493</v>
      </c>
    </row>
    <row r="528" spans="1:16" ht="24.75" customHeight="1" x14ac:dyDescent="0.2">
      <c r="A528" s="56">
        <v>100</v>
      </c>
      <c r="B528" s="57" t="s">
        <v>22</v>
      </c>
      <c r="C528" s="58" t="s">
        <v>4740</v>
      </c>
      <c r="D528" s="133" t="s">
        <v>114</v>
      </c>
      <c r="E528" s="60" t="s">
        <v>94</v>
      </c>
      <c r="F528" s="60" t="s">
        <v>4741</v>
      </c>
      <c r="G528" s="63">
        <v>33250000</v>
      </c>
      <c r="H528" s="60" t="s">
        <v>97</v>
      </c>
      <c r="I528" s="60" t="s">
        <v>4742</v>
      </c>
      <c r="J528" s="60">
        <v>35838</v>
      </c>
      <c r="K528" s="60">
        <v>710</v>
      </c>
      <c r="L528" s="60">
        <v>100</v>
      </c>
      <c r="M528" s="60">
        <v>556</v>
      </c>
      <c r="N528" s="60" t="s">
        <v>99</v>
      </c>
      <c r="O528" s="60" t="s">
        <v>19</v>
      </c>
      <c r="P528" s="62" t="s">
        <v>1493</v>
      </c>
    </row>
    <row r="529" spans="1:16" ht="24.75" customHeight="1" x14ac:dyDescent="0.2">
      <c r="A529" s="56">
        <v>101</v>
      </c>
      <c r="B529" s="57" t="s">
        <v>22</v>
      </c>
      <c r="C529" s="58" t="s">
        <v>4743</v>
      </c>
      <c r="D529" s="133" t="s">
        <v>114</v>
      </c>
      <c r="E529" s="60" t="s">
        <v>94</v>
      </c>
      <c r="F529" s="60" t="s">
        <v>4744</v>
      </c>
      <c r="G529" s="63">
        <v>33250000</v>
      </c>
      <c r="H529" s="60" t="s">
        <v>97</v>
      </c>
      <c r="I529" s="60" t="s">
        <v>4745</v>
      </c>
      <c r="J529" s="60">
        <v>35838</v>
      </c>
      <c r="K529" s="60">
        <v>711</v>
      </c>
      <c r="L529" s="60">
        <v>101</v>
      </c>
      <c r="M529" s="60">
        <v>543</v>
      </c>
      <c r="N529" s="60" t="s">
        <v>99</v>
      </c>
      <c r="O529" s="60" t="s">
        <v>19</v>
      </c>
      <c r="P529" s="62" t="s">
        <v>1493</v>
      </c>
    </row>
    <row r="530" spans="1:16" ht="24.75" customHeight="1" x14ac:dyDescent="0.2">
      <c r="A530" s="56">
        <v>102</v>
      </c>
      <c r="B530" s="57" t="s">
        <v>22</v>
      </c>
      <c r="C530" s="58" t="s">
        <v>4746</v>
      </c>
      <c r="D530" s="133" t="s">
        <v>114</v>
      </c>
      <c r="E530" s="60" t="s">
        <v>94</v>
      </c>
      <c r="F530" s="60" t="s">
        <v>4747</v>
      </c>
      <c r="G530" s="63">
        <v>33250000</v>
      </c>
      <c r="H530" s="60" t="s">
        <v>97</v>
      </c>
      <c r="I530" s="60" t="s">
        <v>4748</v>
      </c>
      <c r="J530" s="60">
        <v>35838</v>
      </c>
      <c r="K530" s="60">
        <v>712</v>
      </c>
      <c r="L530" s="60">
        <v>102</v>
      </c>
      <c r="M530" s="60">
        <v>544</v>
      </c>
      <c r="N530" s="60" t="s">
        <v>99</v>
      </c>
      <c r="O530" s="60" t="s">
        <v>19</v>
      </c>
      <c r="P530" s="62" t="s">
        <v>1493</v>
      </c>
    </row>
    <row r="531" spans="1:16" ht="24.75" customHeight="1" x14ac:dyDescent="0.2">
      <c r="A531" s="56">
        <v>103</v>
      </c>
      <c r="B531" s="57" t="s">
        <v>22</v>
      </c>
      <c r="C531" s="58" t="s">
        <v>9061</v>
      </c>
      <c r="D531" s="133" t="s">
        <v>114</v>
      </c>
      <c r="E531" s="60" t="s">
        <v>94</v>
      </c>
      <c r="F531" s="60" t="s">
        <v>9062</v>
      </c>
      <c r="G531" s="63">
        <v>33250000</v>
      </c>
      <c r="H531" s="60" t="s">
        <v>97</v>
      </c>
      <c r="I531" s="60" t="s">
        <v>9063</v>
      </c>
      <c r="J531" s="60">
        <v>35838</v>
      </c>
      <c r="K531" s="60">
        <v>720</v>
      </c>
      <c r="L531" s="60">
        <v>103</v>
      </c>
      <c r="M531" s="60">
        <v>549</v>
      </c>
      <c r="N531" s="60" t="s">
        <v>99</v>
      </c>
      <c r="O531" s="60" t="s">
        <v>19</v>
      </c>
      <c r="P531" s="62" t="s">
        <v>100</v>
      </c>
    </row>
    <row r="532" spans="1:16" ht="24.75" customHeight="1" x14ac:dyDescent="0.2">
      <c r="A532" s="56">
        <v>104</v>
      </c>
      <c r="B532" s="57" t="s">
        <v>22</v>
      </c>
      <c r="C532" s="58" t="s">
        <v>4767</v>
      </c>
      <c r="D532" s="133" t="s">
        <v>114</v>
      </c>
      <c r="E532" s="60" t="s">
        <v>94</v>
      </c>
      <c r="F532" s="60" t="s">
        <v>4768</v>
      </c>
      <c r="G532" s="63">
        <v>33250000</v>
      </c>
      <c r="H532" s="60" t="s">
        <v>97</v>
      </c>
      <c r="I532" s="60" t="s">
        <v>4769</v>
      </c>
      <c r="J532" s="60">
        <v>35838</v>
      </c>
      <c r="K532" s="60">
        <v>721</v>
      </c>
      <c r="L532" s="60">
        <v>104</v>
      </c>
      <c r="M532" s="60">
        <v>552</v>
      </c>
      <c r="N532" s="60" t="s">
        <v>99</v>
      </c>
      <c r="O532" s="60" t="s">
        <v>19</v>
      </c>
      <c r="P532" s="62" t="s">
        <v>1493</v>
      </c>
    </row>
    <row r="533" spans="1:16" ht="24.75" customHeight="1" x14ac:dyDescent="0.2">
      <c r="A533" s="56">
        <v>105</v>
      </c>
      <c r="B533" s="57" t="s">
        <v>22</v>
      </c>
      <c r="C533" s="58" t="s">
        <v>4668</v>
      </c>
      <c r="D533" s="133" t="s">
        <v>114</v>
      </c>
      <c r="E533" s="60" t="s">
        <v>94</v>
      </c>
      <c r="F533" s="60" t="s">
        <v>4669</v>
      </c>
      <c r="G533" s="63">
        <v>33250000</v>
      </c>
      <c r="H533" s="60" t="s">
        <v>97</v>
      </c>
      <c r="I533" s="60" t="s">
        <v>7633</v>
      </c>
      <c r="J533" s="60">
        <v>35838</v>
      </c>
      <c r="K533" s="60">
        <v>713</v>
      </c>
      <c r="L533" s="60">
        <v>105</v>
      </c>
      <c r="M533" s="60">
        <v>592</v>
      </c>
      <c r="N533" s="60" t="s">
        <v>99</v>
      </c>
      <c r="O533" s="60" t="s">
        <v>19</v>
      </c>
      <c r="P533" s="62" t="s">
        <v>1493</v>
      </c>
    </row>
    <row r="534" spans="1:16" ht="24.75" customHeight="1" x14ac:dyDescent="0.2">
      <c r="A534" s="56">
        <v>106</v>
      </c>
      <c r="B534" s="57" t="s">
        <v>22</v>
      </c>
      <c r="C534" s="58" t="s">
        <v>4688</v>
      </c>
      <c r="D534" s="133" t="s">
        <v>114</v>
      </c>
      <c r="E534" s="60" t="s">
        <v>94</v>
      </c>
      <c r="F534" s="60" t="s">
        <v>4689</v>
      </c>
      <c r="G534" s="63">
        <v>33250000</v>
      </c>
      <c r="H534" s="60" t="s">
        <v>97</v>
      </c>
      <c r="I534" s="60" t="s">
        <v>4690</v>
      </c>
      <c r="J534" s="60">
        <v>35838</v>
      </c>
      <c r="K534" s="60">
        <v>714</v>
      </c>
      <c r="L534" s="60">
        <v>106</v>
      </c>
      <c r="M534" s="60">
        <v>576</v>
      </c>
      <c r="N534" s="60" t="s">
        <v>99</v>
      </c>
      <c r="O534" s="60" t="s">
        <v>19</v>
      </c>
      <c r="P534" s="62" t="s">
        <v>1493</v>
      </c>
    </row>
    <row r="535" spans="1:16" ht="24.75" customHeight="1" x14ac:dyDescent="0.2">
      <c r="A535" s="56">
        <v>107</v>
      </c>
      <c r="B535" s="57" t="s">
        <v>22</v>
      </c>
      <c r="C535" s="58" t="s">
        <v>8622</v>
      </c>
      <c r="D535" s="133" t="s">
        <v>114</v>
      </c>
      <c r="E535" s="60" t="s">
        <v>94</v>
      </c>
      <c r="F535" s="60" t="s">
        <v>8623</v>
      </c>
      <c r="G535" s="63">
        <v>33250000</v>
      </c>
      <c r="H535" s="60" t="s">
        <v>97</v>
      </c>
      <c r="I535" s="60" t="s">
        <v>8624</v>
      </c>
      <c r="J535" s="60">
        <v>35838</v>
      </c>
      <c r="K535" s="60">
        <v>717</v>
      </c>
      <c r="L535" s="60">
        <v>107</v>
      </c>
      <c r="M535" s="60">
        <v>622</v>
      </c>
      <c r="N535" s="60" t="s">
        <v>99</v>
      </c>
      <c r="O535" s="60" t="s">
        <v>19</v>
      </c>
      <c r="P535" s="62" t="s">
        <v>1493</v>
      </c>
    </row>
    <row r="536" spans="1:16" ht="24.75" customHeight="1" x14ac:dyDescent="0.2">
      <c r="A536" s="56">
        <v>108</v>
      </c>
      <c r="B536" s="57" t="s">
        <v>22</v>
      </c>
      <c r="C536" s="58" t="s">
        <v>8578</v>
      </c>
      <c r="D536" s="133" t="s">
        <v>114</v>
      </c>
      <c r="E536" s="60" t="s">
        <v>94</v>
      </c>
      <c r="F536" s="60" t="s">
        <v>8579</v>
      </c>
      <c r="G536" s="63">
        <v>33250000</v>
      </c>
      <c r="H536" s="60" t="s">
        <v>97</v>
      </c>
      <c r="I536" s="60" t="s">
        <v>8580</v>
      </c>
      <c r="J536" s="60">
        <v>35838</v>
      </c>
      <c r="K536" s="60">
        <v>716</v>
      </c>
      <c r="L536" s="60">
        <v>108</v>
      </c>
      <c r="M536" s="60">
        <v>665</v>
      </c>
      <c r="N536" s="60" t="s">
        <v>99</v>
      </c>
      <c r="O536" s="60" t="s">
        <v>19</v>
      </c>
      <c r="P536" s="62" t="s">
        <v>1493</v>
      </c>
    </row>
    <row r="537" spans="1:16" ht="24.75" customHeight="1" x14ac:dyDescent="0.2">
      <c r="A537" s="56">
        <v>109</v>
      </c>
      <c r="B537" s="57" t="s">
        <v>22</v>
      </c>
      <c r="C537" s="58" t="s">
        <v>8625</v>
      </c>
      <c r="D537" s="133" t="s">
        <v>114</v>
      </c>
      <c r="E537" s="60" t="s">
        <v>94</v>
      </c>
      <c r="F537" s="60" t="s">
        <v>8626</v>
      </c>
      <c r="G537" s="63">
        <v>33250000</v>
      </c>
      <c r="H537" s="60" t="s">
        <v>97</v>
      </c>
      <c r="I537" s="60" t="s">
        <v>8627</v>
      </c>
      <c r="J537" s="60">
        <v>35838</v>
      </c>
      <c r="K537" s="60">
        <v>715</v>
      </c>
      <c r="L537" s="60">
        <v>109</v>
      </c>
      <c r="M537" s="60">
        <v>615</v>
      </c>
      <c r="N537" s="60" t="s">
        <v>99</v>
      </c>
      <c r="O537" s="60" t="s">
        <v>19</v>
      </c>
      <c r="P537" s="62" t="s">
        <v>1493</v>
      </c>
    </row>
    <row r="538" spans="1:16" ht="24.75" customHeight="1" x14ac:dyDescent="0.2">
      <c r="A538" s="56">
        <v>110</v>
      </c>
      <c r="B538" s="57" t="s">
        <v>22</v>
      </c>
      <c r="C538" s="58" t="s">
        <v>9131</v>
      </c>
      <c r="D538" s="133" t="s">
        <v>114</v>
      </c>
      <c r="E538" s="60" t="s">
        <v>94</v>
      </c>
      <c r="F538" s="60" t="s">
        <v>9132</v>
      </c>
      <c r="G538" s="63">
        <v>38000000</v>
      </c>
      <c r="H538" s="60" t="s">
        <v>97</v>
      </c>
      <c r="I538" s="60" t="s">
        <v>9133</v>
      </c>
      <c r="J538" s="60">
        <v>37672</v>
      </c>
      <c r="K538" s="60">
        <v>977</v>
      </c>
      <c r="L538" s="60">
        <v>110</v>
      </c>
      <c r="M538" s="60">
        <v>952</v>
      </c>
      <c r="N538" s="60" t="s">
        <v>99</v>
      </c>
      <c r="O538" s="60" t="s">
        <v>19</v>
      </c>
      <c r="P538" s="62" t="s">
        <v>1493</v>
      </c>
    </row>
    <row r="539" spans="1:16" ht="24.75" customHeight="1" x14ac:dyDescent="0.2">
      <c r="A539" s="56">
        <v>111</v>
      </c>
      <c r="B539" s="57" t="s">
        <v>22</v>
      </c>
      <c r="C539" s="58" t="s">
        <v>4775</v>
      </c>
      <c r="D539" s="133" t="s">
        <v>114</v>
      </c>
      <c r="E539" s="60" t="s">
        <v>94</v>
      </c>
      <c r="F539" s="60" t="s">
        <v>4776</v>
      </c>
      <c r="G539" s="63">
        <v>37800000</v>
      </c>
      <c r="H539" s="60" t="s">
        <v>97</v>
      </c>
      <c r="I539" s="60" t="s">
        <v>4777</v>
      </c>
      <c r="J539" s="60">
        <v>35839</v>
      </c>
      <c r="K539" s="60">
        <v>697</v>
      </c>
      <c r="L539" s="60">
        <v>112</v>
      </c>
      <c r="M539" s="60">
        <v>554</v>
      </c>
      <c r="N539" s="60" t="s">
        <v>99</v>
      </c>
      <c r="O539" s="60" t="s">
        <v>19</v>
      </c>
      <c r="P539" s="62" t="s">
        <v>1493</v>
      </c>
    </row>
    <row r="540" spans="1:16" ht="24.75" customHeight="1" x14ac:dyDescent="0.2">
      <c r="A540" s="56">
        <v>112</v>
      </c>
      <c r="B540" s="57" t="s">
        <v>22</v>
      </c>
      <c r="C540" s="58" t="s">
        <v>4772</v>
      </c>
      <c r="D540" s="133" t="s">
        <v>114</v>
      </c>
      <c r="E540" s="60" t="s">
        <v>94</v>
      </c>
      <c r="F540" s="60" t="s">
        <v>4773</v>
      </c>
      <c r="G540" s="63">
        <v>37800000</v>
      </c>
      <c r="H540" s="60" t="s">
        <v>97</v>
      </c>
      <c r="I540" s="60" t="s">
        <v>4774</v>
      </c>
      <c r="J540" s="60">
        <v>35839</v>
      </c>
      <c r="K540" s="60">
        <v>698</v>
      </c>
      <c r="L540" s="60">
        <v>113</v>
      </c>
      <c r="M540" s="60">
        <v>557</v>
      </c>
      <c r="N540" s="60" t="s">
        <v>99</v>
      </c>
      <c r="O540" s="60" t="s">
        <v>19</v>
      </c>
      <c r="P540" s="62" t="s">
        <v>1493</v>
      </c>
    </row>
    <row r="541" spans="1:16" ht="24.75" customHeight="1" x14ac:dyDescent="0.2">
      <c r="A541" s="56">
        <v>113</v>
      </c>
      <c r="B541" s="57" t="s">
        <v>22</v>
      </c>
      <c r="C541" s="58" t="s">
        <v>4749</v>
      </c>
      <c r="D541" s="133" t="s">
        <v>114</v>
      </c>
      <c r="E541" s="60" t="s">
        <v>94</v>
      </c>
      <c r="F541" s="60" t="s">
        <v>4750</v>
      </c>
      <c r="G541" s="63">
        <v>37800000</v>
      </c>
      <c r="H541" s="60" t="s">
        <v>97</v>
      </c>
      <c r="I541" s="60" t="s">
        <v>4751</v>
      </c>
      <c r="J541" s="60">
        <v>35839</v>
      </c>
      <c r="K541" s="60">
        <v>699</v>
      </c>
      <c r="L541" s="60">
        <v>114</v>
      </c>
      <c r="M541" s="60">
        <v>546</v>
      </c>
      <c r="N541" s="60" t="s">
        <v>99</v>
      </c>
      <c r="O541" s="60" t="s">
        <v>19</v>
      </c>
      <c r="P541" s="62" t="s">
        <v>1493</v>
      </c>
    </row>
    <row r="542" spans="1:16" ht="24.75" customHeight="1" x14ac:dyDescent="0.2">
      <c r="A542" s="56">
        <v>114</v>
      </c>
      <c r="B542" s="57" t="s">
        <v>22</v>
      </c>
      <c r="C542" s="58" t="s">
        <v>4752</v>
      </c>
      <c r="D542" s="133" t="s">
        <v>114</v>
      </c>
      <c r="E542" s="60" t="s">
        <v>94</v>
      </c>
      <c r="F542" s="60" t="s">
        <v>4753</v>
      </c>
      <c r="G542" s="63">
        <v>37800000</v>
      </c>
      <c r="H542" s="60" t="s">
        <v>97</v>
      </c>
      <c r="I542" s="60" t="s">
        <v>4754</v>
      </c>
      <c r="J542" s="60">
        <v>35839</v>
      </c>
      <c r="K542" s="60">
        <v>700</v>
      </c>
      <c r="L542" s="60">
        <v>115</v>
      </c>
      <c r="M542" s="60">
        <v>547</v>
      </c>
      <c r="N542" s="60" t="s">
        <v>99</v>
      </c>
      <c r="O542" s="60" t="s">
        <v>19</v>
      </c>
      <c r="P542" s="62" t="s">
        <v>1493</v>
      </c>
    </row>
    <row r="543" spans="1:16" ht="24.75" customHeight="1" x14ac:dyDescent="0.2">
      <c r="A543" s="56">
        <v>115</v>
      </c>
      <c r="B543" s="57" t="s">
        <v>22</v>
      </c>
      <c r="C543" s="58" t="s">
        <v>4755</v>
      </c>
      <c r="D543" s="133" t="s">
        <v>114</v>
      </c>
      <c r="E543" s="60" t="s">
        <v>94</v>
      </c>
      <c r="F543" s="60" t="s">
        <v>4756</v>
      </c>
      <c r="G543" s="63">
        <v>37800000</v>
      </c>
      <c r="H543" s="60" t="s">
        <v>97</v>
      </c>
      <c r="I543" s="60" t="s">
        <v>4757</v>
      </c>
      <c r="J543" s="60">
        <v>35839</v>
      </c>
      <c r="K543" s="60">
        <v>701</v>
      </c>
      <c r="L543" s="60">
        <v>116</v>
      </c>
      <c r="M543" s="60">
        <v>548</v>
      </c>
      <c r="N543" s="60" t="s">
        <v>99</v>
      </c>
      <c r="O543" s="60" t="s">
        <v>19</v>
      </c>
      <c r="P543" s="62" t="s">
        <v>1493</v>
      </c>
    </row>
    <row r="544" spans="1:16" ht="24.75" customHeight="1" x14ac:dyDescent="0.2">
      <c r="A544" s="56">
        <v>116</v>
      </c>
      <c r="B544" s="57" t="s">
        <v>22</v>
      </c>
      <c r="C544" s="58" t="s">
        <v>4758</v>
      </c>
      <c r="D544" s="133" t="s">
        <v>114</v>
      </c>
      <c r="E544" s="60" t="s">
        <v>94</v>
      </c>
      <c r="F544" s="60" t="s">
        <v>4759</v>
      </c>
      <c r="G544" s="63">
        <v>37800000</v>
      </c>
      <c r="H544" s="60" t="s">
        <v>97</v>
      </c>
      <c r="I544" s="60" t="s">
        <v>4760</v>
      </c>
      <c r="J544" s="60">
        <v>35839</v>
      </c>
      <c r="K544" s="60">
        <v>702</v>
      </c>
      <c r="L544" s="60">
        <v>117</v>
      </c>
      <c r="M544" s="60">
        <v>545</v>
      </c>
      <c r="N544" s="60" t="s">
        <v>99</v>
      </c>
      <c r="O544" s="60" t="s">
        <v>19</v>
      </c>
      <c r="P544" s="62" t="s">
        <v>1493</v>
      </c>
    </row>
    <row r="545" spans="1:16" ht="24.75" customHeight="1" x14ac:dyDescent="0.2">
      <c r="A545" s="56">
        <v>117</v>
      </c>
      <c r="B545" s="57" t="s">
        <v>22</v>
      </c>
      <c r="C545" s="58" t="s">
        <v>4727</v>
      </c>
      <c r="D545" s="133" t="s">
        <v>10146</v>
      </c>
      <c r="E545" s="60" t="s">
        <v>94</v>
      </c>
      <c r="F545" s="60" t="s">
        <v>4728</v>
      </c>
      <c r="G545" s="63">
        <v>15820000</v>
      </c>
      <c r="H545" s="60" t="s">
        <v>97</v>
      </c>
      <c r="I545" s="60" t="s">
        <v>4729</v>
      </c>
      <c r="J545" s="60">
        <v>35909</v>
      </c>
      <c r="K545" s="60">
        <v>685</v>
      </c>
      <c r="L545" s="60">
        <v>118</v>
      </c>
      <c r="M545" s="60">
        <v>575</v>
      </c>
      <c r="N545" s="60" t="s">
        <v>99</v>
      </c>
      <c r="O545" s="60" t="s">
        <v>19</v>
      </c>
      <c r="P545" s="62" t="s">
        <v>1493</v>
      </c>
    </row>
    <row r="546" spans="1:16" ht="24.75" customHeight="1" x14ac:dyDescent="0.2">
      <c r="A546" s="56">
        <v>118</v>
      </c>
      <c r="B546" s="57" t="s">
        <v>22</v>
      </c>
      <c r="C546" s="58" t="s">
        <v>4784</v>
      </c>
      <c r="D546" s="133" t="s">
        <v>114</v>
      </c>
      <c r="E546" s="60" t="s">
        <v>94</v>
      </c>
      <c r="F546" s="60" t="s">
        <v>4785</v>
      </c>
      <c r="G546" s="63">
        <v>88000000</v>
      </c>
      <c r="H546" s="60" t="s">
        <v>97</v>
      </c>
      <c r="I546" s="60" t="s">
        <v>4786</v>
      </c>
      <c r="J546" s="60">
        <v>36581</v>
      </c>
      <c r="K546" s="60">
        <v>675</v>
      </c>
      <c r="L546" s="60">
        <v>119</v>
      </c>
      <c r="M546" s="60">
        <v>535</v>
      </c>
      <c r="N546" s="60" t="s">
        <v>99</v>
      </c>
      <c r="O546" s="60" t="s">
        <v>19</v>
      </c>
      <c r="P546" s="62" t="s">
        <v>1493</v>
      </c>
    </row>
    <row r="547" spans="1:16" ht="24.75" customHeight="1" x14ac:dyDescent="0.2">
      <c r="A547" s="56">
        <v>119</v>
      </c>
      <c r="B547" s="57" t="s">
        <v>22</v>
      </c>
      <c r="C547" s="58" t="s">
        <v>4685</v>
      </c>
      <c r="D547" s="133" t="s">
        <v>114</v>
      </c>
      <c r="E547" s="60" t="s">
        <v>94</v>
      </c>
      <c r="F547" s="60" t="s">
        <v>4686</v>
      </c>
      <c r="G547" s="63">
        <v>63800000</v>
      </c>
      <c r="H547" s="60" t="s">
        <v>97</v>
      </c>
      <c r="I547" s="60" t="s">
        <v>4687</v>
      </c>
      <c r="J547" s="60">
        <v>35890</v>
      </c>
      <c r="K547" s="60">
        <v>597</v>
      </c>
      <c r="L547" s="60">
        <v>120</v>
      </c>
      <c r="M547" s="60">
        <v>578</v>
      </c>
      <c r="N547" s="60" t="s">
        <v>99</v>
      </c>
      <c r="O547" s="60" t="s">
        <v>19</v>
      </c>
      <c r="P547" s="62" t="s">
        <v>1493</v>
      </c>
    </row>
    <row r="548" spans="1:16" ht="24.75" customHeight="1" x14ac:dyDescent="0.2">
      <c r="A548" s="56">
        <v>120</v>
      </c>
      <c r="B548" s="57" t="s">
        <v>22</v>
      </c>
      <c r="C548" s="58" t="s">
        <v>8524</v>
      </c>
      <c r="D548" s="133" t="s">
        <v>114</v>
      </c>
      <c r="E548" s="60" t="s">
        <v>94</v>
      </c>
      <c r="F548" s="60" t="s">
        <v>8525</v>
      </c>
      <c r="G548" s="63">
        <v>63800000</v>
      </c>
      <c r="H548" s="60" t="s">
        <v>97</v>
      </c>
      <c r="I548" s="60" t="s">
        <v>8526</v>
      </c>
      <c r="J548" s="60">
        <v>35890</v>
      </c>
      <c r="K548" s="60">
        <v>598</v>
      </c>
      <c r="L548" s="60">
        <v>121</v>
      </c>
      <c r="M548" s="60">
        <v>682</v>
      </c>
      <c r="N548" s="60" t="s">
        <v>99</v>
      </c>
      <c r="O548" s="60" t="s">
        <v>19</v>
      </c>
      <c r="P548" s="62" t="s">
        <v>1493</v>
      </c>
    </row>
    <row r="549" spans="1:16" ht="24.75" customHeight="1" x14ac:dyDescent="0.2">
      <c r="A549" s="56">
        <v>121</v>
      </c>
      <c r="B549" s="57" t="s">
        <v>22</v>
      </c>
      <c r="C549" s="58" t="s">
        <v>4700</v>
      </c>
      <c r="D549" s="133" t="s">
        <v>114</v>
      </c>
      <c r="E549" s="60" t="s">
        <v>94</v>
      </c>
      <c r="F549" s="60" t="s">
        <v>4701</v>
      </c>
      <c r="G549" s="63">
        <v>27600000</v>
      </c>
      <c r="H549" s="60" t="s">
        <v>97</v>
      </c>
      <c r="I549" s="60" t="s">
        <v>4702</v>
      </c>
      <c r="J549" s="60">
        <v>36172</v>
      </c>
      <c r="K549" s="60">
        <v>626</v>
      </c>
      <c r="L549" s="60">
        <v>122</v>
      </c>
      <c r="M549" s="60">
        <v>565</v>
      </c>
      <c r="N549" s="60" t="s">
        <v>99</v>
      </c>
      <c r="O549" s="60" t="s">
        <v>19</v>
      </c>
      <c r="P549" s="62" t="s">
        <v>1493</v>
      </c>
    </row>
    <row r="550" spans="1:16" ht="24.75" customHeight="1" x14ac:dyDescent="0.2">
      <c r="A550" s="56">
        <v>122</v>
      </c>
      <c r="B550" s="57" t="s">
        <v>22</v>
      </c>
      <c r="C550" s="58" t="s">
        <v>4703</v>
      </c>
      <c r="D550" s="133" t="s">
        <v>114</v>
      </c>
      <c r="E550" s="60" t="s">
        <v>94</v>
      </c>
      <c r="F550" s="60" t="s">
        <v>4704</v>
      </c>
      <c r="G550" s="63">
        <v>27600000</v>
      </c>
      <c r="H550" s="60" t="s">
        <v>97</v>
      </c>
      <c r="I550" s="60" t="s">
        <v>4705</v>
      </c>
      <c r="J550" s="60">
        <v>36172</v>
      </c>
      <c r="K550" s="60">
        <v>624</v>
      </c>
      <c r="L550" s="60">
        <v>123</v>
      </c>
      <c r="M550" s="60">
        <v>567</v>
      </c>
      <c r="N550" s="60" t="s">
        <v>99</v>
      </c>
      <c r="O550" s="60" t="s">
        <v>19</v>
      </c>
      <c r="P550" s="62" t="s">
        <v>1493</v>
      </c>
    </row>
    <row r="551" spans="1:16" ht="24.75" customHeight="1" x14ac:dyDescent="0.2">
      <c r="A551" s="56">
        <v>123</v>
      </c>
      <c r="B551" s="57" t="s">
        <v>22</v>
      </c>
      <c r="C551" s="58" t="s">
        <v>8631</v>
      </c>
      <c r="D551" s="133" t="s">
        <v>114</v>
      </c>
      <c r="E551" s="60" t="s">
        <v>94</v>
      </c>
      <c r="F551" s="60" t="s">
        <v>8632</v>
      </c>
      <c r="G551" s="63">
        <v>27600000</v>
      </c>
      <c r="H551" s="60" t="s">
        <v>97</v>
      </c>
      <c r="I551" s="60" t="s">
        <v>8633</v>
      </c>
      <c r="J551" s="60">
        <v>36172</v>
      </c>
      <c r="K551" s="60">
        <v>627</v>
      </c>
      <c r="L551" s="60">
        <v>124</v>
      </c>
      <c r="M551" s="60">
        <v>683</v>
      </c>
      <c r="N551" s="60" t="s">
        <v>99</v>
      </c>
      <c r="O551" s="60" t="s">
        <v>19</v>
      </c>
      <c r="P551" s="62" t="s">
        <v>1493</v>
      </c>
    </row>
    <row r="552" spans="1:16" ht="24.75" customHeight="1" x14ac:dyDescent="0.2">
      <c r="A552" s="56">
        <v>124</v>
      </c>
      <c r="B552" s="57" t="s">
        <v>22</v>
      </c>
      <c r="C552" s="58" t="s">
        <v>8634</v>
      </c>
      <c r="D552" s="133" t="s">
        <v>114</v>
      </c>
      <c r="E552" s="60" t="s">
        <v>94</v>
      </c>
      <c r="F552" s="60" t="s">
        <v>8635</v>
      </c>
      <c r="G552" s="63">
        <v>27600000</v>
      </c>
      <c r="H552" s="60" t="s">
        <v>97</v>
      </c>
      <c r="I552" s="60" t="s">
        <v>8636</v>
      </c>
      <c r="J552" s="60">
        <v>36172</v>
      </c>
      <c r="K552" s="60">
        <v>625</v>
      </c>
      <c r="L552" s="60">
        <v>125</v>
      </c>
      <c r="M552" s="60">
        <v>628</v>
      </c>
      <c r="N552" s="60" t="s">
        <v>99</v>
      </c>
      <c r="O552" s="60" t="s">
        <v>19</v>
      </c>
      <c r="P552" s="62" t="s">
        <v>1493</v>
      </c>
    </row>
    <row r="553" spans="1:16" ht="24.75" customHeight="1" x14ac:dyDescent="0.2">
      <c r="A553" s="56">
        <v>125</v>
      </c>
      <c r="B553" s="57" t="s">
        <v>22</v>
      </c>
      <c r="C553" s="58" t="s">
        <v>9055</v>
      </c>
      <c r="D553" s="133" t="s">
        <v>11488</v>
      </c>
      <c r="E553" s="60" t="s">
        <v>94</v>
      </c>
      <c r="F553" s="60" t="s">
        <v>11175</v>
      </c>
      <c r="G553" s="63">
        <v>18000000</v>
      </c>
      <c r="H553" s="60" t="s">
        <v>97</v>
      </c>
      <c r="I553" s="60" t="s">
        <v>9371</v>
      </c>
      <c r="J553" s="60">
        <v>37175</v>
      </c>
      <c r="K553" s="60">
        <v>925</v>
      </c>
      <c r="L553" s="60">
        <v>126</v>
      </c>
      <c r="M553" s="60">
        <v>891</v>
      </c>
      <c r="N553" s="60" t="s">
        <v>99</v>
      </c>
      <c r="O553" s="60" t="s">
        <v>19</v>
      </c>
      <c r="P553" s="62" t="s">
        <v>1493</v>
      </c>
    </row>
    <row r="554" spans="1:16" ht="24.75" customHeight="1" x14ac:dyDescent="0.2">
      <c r="A554" s="56">
        <v>126</v>
      </c>
      <c r="B554" s="57" t="s">
        <v>22</v>
      </c>
      <c r="C554" s="58" t="s">
        <v>8628</v>
      </c>
      <c r="D554" s="133" t="s">
        <v>11488</v>
      </c>
      <c r="E554" s="60" t="s">
        <v>94</v>
      </c>
      <c r="F554" s="60" t="s">
        <v>8629</v>
      </c>
      <c r="G554" s="63">
        <v>18000000</v>
      </c>
      <c r="H554" s="60" t="s">
        <v>97</v>
      </c>
      <c r="I554" s="60" t="s">
        <v>8630</v>
      </c>
      <c r="J554" s="60">
        <v>36151</v>
      </c>
      <c r="K554" s="60">
        <v>623</v>
      </c>
      <c r="L554" s="60">
        <v>127</v>
      </c>
      <c r="M554" s="60">
        <v>720</v>
      </c>
      <c r="N554" s="60" t="s">
        <v>99</v>
      </c>
      <c r="O554" s="60" t="s">
        <v>19</v>
      </c>
      <c r="P554" s="62" t="s">
        <v>1493</v>
      </c>
    </row>
    <row r="555" spans="1:16" ht="24.75" customHeight="1" x14ac:dyDescent="0.2">
      <c r="A555" s="56">
        <v>127</v>
      </c>
      <c r="B555" s="57" t="s">
        <v>22</v>
      </c>
      <c r="C555" s="58" t="s">
        <v>8949</v>
      </c>
      <c r="D555" s="133" t="s">
        <v>11488</v>
      </c>
      <c r="E555" s="60" t="s">
        <v>94</v>
      </c>
      <c r="F555" s="60" t="s">
        <v>8950</v>
      </c>
      <c r="G555" s="63">
        <v>18000000</v>
      </c>
      <c r="H555" s="60" t="s">
        <v>97</v>
      </c>
      <c r="I555" s="60" t="s">
        <v>8951</v>
      </c>
      <c r="J555" s="60">
        <v>34175</v>
      </c>
      <c r="K555" s="60">
        <v>924</v>
      </c>
      <c r="L555" s="60">
        <v>128</v>
      </c>
      <c r="M555" s="60">
        <v>887</v>
      </c>
      <c r="N555" s="60" t="s">
        <v>99</v>
      </c>
      <c r="O555" s="60" t="s">
        <v>19</v>
      </c>
      <c r="P555" s="62" t="s">
        <v>1493</v>
      </c>
    </row>
    <row r="556" spans="1:16" ht="24.75" customHeight="1" x14ac:dyDescent="0.2">
      <c r="A556" s="56">
        <v>128</v>
      </c>
      <c r="B556" s="57" t="s">
        <v>22</v>
      </c>
      <c r="C556" s="58" t="s">
        <v>4761</v>
      </c>
      <c r="D556" s="133" t="s">
        <v>114</v>
      </c>
      <c r="E556" s="60" t="s">
        <v>94</v>
      </c>
      <c r="F556" s="60" t="s">
        <v>4762</v>
      </c>
      <c r="G556" s="63">
        <v>37800000</v>
      </c>
      <c r="H556" s="60" t="s">
        <v>97</v>
      </c>
      <c r="I556" s="60" t="s">
        <v>4763</v>
      </c>
      <c r="J556" s="60">
        <v>35839</v>
      </c>
      <c r="K556" s="60">
        <v>703</v>
      </c>
      <c r="L556" s="60">
        <v>129</v>
      </c>
      <c r="M556" s="60">
        <v>551</v>
      </c>
      <c r="N556" s="60" t="s">
        <v>99</v>
      </c>
      <c r="O556" s="60" t="s">
        <v>19</v>
      </c>
      <c r="P556" s="62" t="s">
        <v>1493</v>
      </c>
    </row>
    <row r="557" spans="1:16" ht="24.75" customHeight="1" x14ac:dyDescent="0.2">
      <c r="A557" s="56">
        <v>129</v>
      </c>
      <c r="B557" s="57" t="s">
        <v>22</v>
      </c>
      <c r="C557" s="58" t="s">
        <v>4764</v>
      </c>
      <c r="D557" s="133" t="s">
        <v>114</v>
      </c>
      <c r="E557" s="60" t="s">
        <v>94</v>
      </c>
      <c r="F557" s="60" t="s">
        <v>4765</v>
      </c>
      <c r="G557" s="63">
        <v>37800000</v>
      </c>
      <c r="H557" s="60" t="s">
        <v>97</v>
      </c>
      <c r="I557" s="60" t="s">
        <v>4766</v>
      </c>
      <c r="J557" s="60">
        <v>35839</v>
      </c>
      <c r="K557" s="60">
        <v>704</v>
      </c>
      <c r="L557" s="60">
        <v>130</v>
      </c>
      <c r="M557" s="60">
        <v>553</v>
      </c>
      <c r="N557" s="60" t="s">
        <v>99</v>
      </c>
      <c r="O557" s="60" t="s">
        <v>19</v>
      </c>
      <c r="P557" s="62" t="s">
        <v>1493</v>
      </c>
    </row>
    <row r="558" spans="1:16" ht="24.75" customHeight="1" x14ac:dyDescent="0.2">
      <c r="A558" s="56">
        <v>130</v>
      </c>
      <c r="B558" s="57" t="s">
        <v>22</v>
      </c>
      <c r="C558" s="58" t="s">
        <v>4770</v>
      </c>
      <c r="D558" s="133" t="s">
        <v>114</v>
      </c>
      <c r="E558" s="60" t="s">
        <v>94</v>
      </c>
      <c r="F558" s="60" t="s">
        <v>4195</v>
      </c>
      <c r="G558" s="63">
        <v>37800000</v>
      </c>
      <c r="H558" s="60" t="s">
        <v>97</v>
      </c>
      <c r="I558" s="60" t="s">
        <v>4771</v>
      </c>
      <c r="J558" s="60">
        <v>35839</v>
      </c>
      <c r="K558" s="60">
        <v>705</v>
      </c>
      <c r="L558" s="60">
        <v>131</v>
      </c>
      <c r="M558" s="60">
        <v>555</v>
      </c>
      <c r="N558" s="60" t="s">
        <v>99</v>
      </c>
      <c r="O558" s="60" t="s">
        <v>19</v>
      </c>
      <c r="P558" s="62" t="s">
        <v>1493</v>
      </c>
    </row>
    <row r="559" spans="1:16" ht="24.75" customHeight="1" x14ac:dyDescent="0.2">
      <c r="A559" s="56">
        <v>131</v>
      </c>
      <c r="B559" s="57" t="s">
        <v>22</v>
      </c>
      <c r="C559" s="58" t="s">
        <v>8619</v>
      </c>
      <c r="D559" s="133" t="s">
        <v>114</v>
      </c>
      <c r="E559" s="60" t="s">
        <v>94</v>
      </c>
      <c r="F559" s="60" t="s">
        <v>8620</v>
      </c>
      <c r="G559" s="63">
        <v>37800000</v>
      </c>
      <c r="H559" s="60" t="s">
        <v>97</v>
      </c>
      <c r="I559" s="60" t="s">
        <v>8621</v>
      </c>
      <c r="J559" s="60">
        <v>35539</v>
      </c>
      <c r="K559" s="60">
        <v>709</v>
      </c>
      <c r="L559" s="60">
        <v>132</v>
      </c>
      <c r="M559" s="60">
        <v>686</v>
      </c>
      <c r="N559" s="60" t="s">
        <v>99</v>
      </c>
      <c r="O559" s="60" t="s">
        <v>19</v>
      </c>
      <c r="P559" s="62" t="s">
        <v>100</v>
      </c>
    </row>
    <row r="560" spans="1:16" ht="24.75" customHeight="1" x14ac:dyDescent="0.2">
      <c r="A560" s="56">
        <v>132</v>
      </c>
      <c r="B560" s="57" t="s">
        <v>22</v>
      </c>
      <c r="C560" s="58" t="s">
        <v>8613</v>
      </c>
      <c r="D560" s="133" t="s">
        <v>114</v>
      </c>
      <c r="E560" s="60" t="s">
        <v>94</v>
      </c>
      <c r="F560" s="60" t="s">
        <v>8614</v>
      </c>
      <c r="G560" s="63">
        <v>37800000</v>
      </c>
      <c r="H560" s="60" t="s">
        <v>97</v>
      </c>
      <c r="I560" s="60" t="s">
        <v>8615</v>
      </c>
      <c r="J560" s="60">
        <v>35539</v>
      </c>
      <c r="K560" s="60">
        <v>708</v>
      </c>
      <c r="L560" s="60">
        <v>133</v>
      </c>
      <c r="M560" s="60">
        <v>667</v>
      </c>
      <c r="N560" s="60" t="s">
        <v>99</v>
      </c>
      <c r="O560" s="60" t="s">
        <v>19</v>
      </c>
      <c r="P560" s="62" t="s">
        <v>100</v>
      </c>
    </row>
    <row r="561" spans="1:16" ht="24.75" customHeight="1" x14ac:dyDescent="0.2">
      <c r="A561" s="56">
        <v>133</v>
      </c>
      <c r="B561" s="57" t="s">
        <v>22</v>
      </c>
      <c r="C561" s="58" t="s">
        <v>8616</v>
      </c>
      <c r="D561" s="133" t="s">
        <v>114</v>
      </c>
      <c r="E561" s="60" t="s">
        <v>94</v>
      </c>
      <c r="F561" s="60" t="s">
        <v>8617</v>
      </c>
      <c r="G561" s="63">
        <v>37800000</v>
      </c>
      <c r="H561" s="60" t="s">
        <v>97</v>
      </c>
      <c r="I561" s="60" t="s">
        <v>8618</v>
      </c>
      <c r="J561" s="60">
        <v>35539</v>
      </c>
      <c r="K561" s="60">
        <v>707</v>
      </c>
      <c r="L561" s="60">
        <v>134</v>
      </c>
      <c r="M561" s="60">
        <v>607</v>
      </c>
      <c r="N561" s="60" t="s">
        <v>99</v>
      </c>
      <c r="O561" s="60" t="s">
        <v>19</v>
      </c>
      <c r="P561" s="62" t="s">
        <v>1493</v>
      </c>
    </row>
    <row r="562" spans="1:16" ht="24.75" customHeight="1" x14ac:dyDescent="0.2">
      <c r="A562" s="56">
        <v>134</v>
      </c>
      <c r="B562" s="57" t="s">
        <v>22</v>
      </c>
      <c r="C562" s="58" t="s">
        <v>8610</v>
      </c>
      <c r="D562" s="133" t="s">
        <v>114</v>
      </c>
      <c r="E562" s="60" t="s">
        <v>94</v>
      </c>
      <c r="F562" s="60" t="s">
        <v>8611</v>
      </c>
      <c r="G562" s="63">
        <v>37800000</v>
      </c>
      <c r="H562" s="60" t="s">
        <v>97</v>
      </c>
      <c r="I562" s="60" t="s">
        <v>8612</v>
      </c>
      <c r="J562" s="60">
        <v>35539</v>
      </c>
      <c r="K562" s="60">
        <v>706</v>
      </c>
      <c r="L562" s="60">
        <v>135</v>
      </c>
      <c r="M562" s="60">
        <v>618</v>
      </c>
      <c r="N562" s="60" t="s">
        <v>99</v>
      </c>
      <c r="O562" s="60" t="s">
        <v>19</v>
      </c>
      <c r="P562" s="62" t="s">
        <v>1493</v>
      </c>
    </row>
    <row r="563" spans="1:16" ht="24.75" customHeight="1" x14ac:dyDescent="0.2">
      <c r="A563" s="56">
        <v>135</v>
      </c>
      <c r="B563" s="57" t="s">
        <v>22</v>
      </c>
      <c r="C563" s="58" t="s">
        <v>4736</v>
      </c>
      <c r="D563" s="133" t="s">
        <v>10146</v>
      </c>
      <c r="E563" s="60" t="s">
        <v>94</v>
      </c>
      <c r="F563" s="60" t="s">
        <v>4737</v>
      </c>
      <c r="G563" s="63">
        <v>15820000</v>
      </c>
      <c r="H563" s="60" t="s">
        <v>97</v>
      </c>
      <c r="I563" s="60" t="s">
        <v>9080</v>
      </c>
      <c r="J563" s="60">
        <v>35909</v>
      </c>
      <c r="K563" s="60">
        <v>686</v>
      </c>
      <c r="L563" s="60">
        <v>136</v>
      </c>
      <c r="M563" s="60">
        <v>711</v>
      </c>
      <c r="N563" s="60" t="s">
        <v>99</v>
      </c>
      <c r="O563" s="60" t="s">
        <v>19</v>
      </c>
      <c r="P563" s="62" t="s">
        <v>1493</v>
      </c>
    </row>
    <row r="564" spans="1:16" ht="24.75" customHeight="1" x14ac:dyDescent="0.2">
      <c r="A564" s="56">
        <v>136</v>
      </c>
      <c r="B564" s="57" t="s">
        <v>22</v>
      </c>
      <c r="C564" s="58" t="s">
        <v>4733</v>
      </c>
      <c r="D564" s="133" t="s">
        <v>10146</v>
      </c>
      <c r="E564" s="60" t="s">
        <v>94</v>
      </c>
      <c r="F564" s="60" t="s">
        <v>4734</v>
      </c>
      <c r="G564" s="63">
        <v>15820000</v>
      </c>
      <c r="H564" s="60" t="s">
        <v>97</v>
      </c>
      <c r="I564" s="60" t="s">
        <v>4735</v>
      </c>
      <c r="J564" s="60">
        <v>35909</v>
      </c>
      <c r="K564" s="60">
        <v>688</v>
      </c>
      <c r="L564" s="60">
        <v>137</v>
      </c>
      <c r="M564" s="60">
        <v>574</v>
      </c>
      <c r="N564" s="60" t="s">
        <v>99</v>
      </c>
      <c r="O564" s="60" t="s">
        <v>19</v>
      </c>
      <c r="P564" s="62" t="s">
        <v>1493</v>
      </c>
    </row>
    <row r="565" spans="1:16" ht="24.75" customHeight="1" x14ac:dyDescent="0.2">
      <c r="A565" s="56">
        <v>137</v>
      </c>
      <c r="B565" s="57" t="s">
        <v>22</v>
      </c>
      <c r="C565" s="58" t="s">
        <v>8604</v>
      </c>
      <c r="D565" s="133" t="s">
        <v>10146</v>
      </c>
      <c r="E565" s="60" t="s">
        <v>94</v>
      </c>
      <c r="F565" s="60" t="s">
        <v>8605</v>
      </c>
      <c r="G565" s="63">
        <v>15820000</v>
      </c>
      <c r="H565" s="60" t="s">
        <v>97</v>
      </c>
      <c r="I565" s="60" t="s">
        <v>8606</v>
      </c>
      <c r="J565" s="60">
        <v>35909</v>
      </c>
      <c r="K565" s="60">
        <v>684</v>
      </c>
      <c r="L565" s="60">
        <v>138</v>
      </c>
      <c r="M565" s="60">
        <v>620</v>
      </c>
      <c r="N565" s="60" t="s">
        <v>99</v>
      </c>
      <c r="O565" s="60" t="s">
        <v>19</v>
      </c>
      <c r="P565" s="62" t="s">
        <v>1493</v>
      </c>
    </row>
    <row r="566" spans="1:16" ht="24.75" customHeight="1" x14ac:dyDescent="0.2">
      <c r="A566" s="56">
        <v>138</v>
      </c>
      <c r="B566" s="57" t="s">
        <v>22</v>
      </c>
      <c r="C566" s="58" t="s">
        <v>8607</v>
      </c>
      <c r="D566" s="133" t="s">
        <v>10146</v>
      </c>
      <c r="E566" s="60" t="s">
        <v>94</v>
      </c>
      <c r="F566" s="60" t="s">
        <v>8608</v>
      </c>
      <c r="G566" s="63">
        <v>15820000</v>
      </c>
      <c r="H566" s="60" t="s">
        <v>97</v>
      </c>
      <c r="I566" s="60" t="s">
        <v>8609</v>
      </c>
      <c r="J566" s="60">
        <v>35909</v>
      </c>
      <c r="K566" s="60">
        <v>687</v>
      </c>
      <c r="L566" s="60">
        <v>139</v>
      </c>
      <c r="M566" s="60">
        <v>619</v>
      </c>
      <c r="N566" s="60" t="s">
        <v>99</v>
      </c>
      <c r="O566" s="60" t="s">
        <v>19</v>
      </c>
      <c r="P566" s="62" t="s">
        <v>1493</v>
      </c>
    </row>
    <row r="567" spans="1:16" ht="24.75" customHeight="1" x14ac:dyDescent="0.2">
      <c r="A567" s="56">
        <v>139</v>
      </c>
      <c r="B567" s="57" t="s">
        <v>22</v>
      </c>
      <c r="C567" s="58" t="s">
        <v>8601</v>
      </c>
      <c r="D567" s="133" t="s">
        <v>11489</v>
      </c>
      <c r="E567" s="60" t="s">
        <v>94</v>
      </c>
      <c r="F567" s="60" t="s">
        <v>8602</v>
      </c>
      <c r="G567" s="63">
        <v>24835800</v>
      </c>
      <c r="H567" s="60" t="s">
        <v>97</v>
      </c>
      <c r="I567" s="60" t="s">
        <v>8603</v>
      </c>
      <c r="J567" s="60">
        <v>35858</v>
      </c>
      <c r="K567" s="60">
        <v>603</v>
      </c>
      <c r="L567" s="60">
        <v>140</v>
      </c>
      <c r="M567" s="60">
        <v>606</v>
      </c>
      <c r="N567" s="60" t="s">
        <v>99</v>
      </c>
      <c r="O567" s="60" t="s">
        <v>19</v>
      </c>
      <c r="P567" s="62" t="s">
        <v>1493</v>
      </c>
    </row>
    <row r="568" spans="1:16" ht="24.75" customHeight="1" x14ac:dyDescent="0.2">
      <c r="A568" s="56">
        <v>140</v>
      </c>
      <c r="B568" s="57" t="s">
        <v>22</v>
      </c>
      <c r="C568" s="58" t="s">
        <v>11485</v>
      </c>
      <c r="D568" s="133" t="s">
        <v>11489</v>
      </c>
      <c r="E568" s="60" t="s">
        <v>11026</v>
      </c>
      <c r="F568" s="113">
        <v>43656</v>
      </c>
      <c r="G568" s="63">
        <v>16590000</v>
      </c>
      <c r="H568" s="60" t="s">
        <v>97</v>
      </c>
      <c r="I568" s="60" t="s">
        <v>11076</v>
      </c>
      <c r="J568" s="60">
        <v>38099</v>
      </c>
      <c r="K568" s="60">
        <v>1007</v>
      </c>
      <c r="L568" s="60">
        <v>141</v>
      </c>
      <c r="M568" s="60">
        <v>1005</v>
      </c>
      <c r="N568" s="60" t="s">
        <v>99</v>
      </c>
      <c r="O568" s="60" t="s">
        <v>19</v>
      </c>
      <c r="P568" s="62" t="s">
        <v>100</v>
      </c>
    </row>
    <row r="569" spans="1:16" ht="24.75" customHeight="1" x14ac:dyDescent="0.2">
      <c r="A569" s="56">
        <v>141</v>
      </c>
      <c r="B569" s="57" t="s">
        <v>22</v>
      </c>
      <c r="C569" s="58" t="s">
        <v>11486</v>
      </c>
      <c r="D569" s="133" t="s">
        <v>1685</v>
      </c>
      <c r="E569" s="60" t="s">
        <v>11026</v>
      </c>
      <c r="F569" s="113">
        <v>43644</v>
      </c>
      <c r="G569" s="63">
        <v>16324000</v>
      </c>
      <c r="H569" s="60" t="s">
        <v>97</v>
      </c>
      <c r="I569" s="60" t="s">
        <v>11075</v>
      </c>
      <c r="J569" s="60">
        <v>38071</v>
      </c>
      <c r="K569" s="60">
        <v>1009</v>
      </c>
      <c r="L569" s="60">
        <v>142</v>
      </c>
      <c r="M569" s="60">
        <v>1007</v>
      </c>
      <c r="N569" s="60" t="s">
        <v>99</v>
      </c>
      <c r="O569" s="60" t="s">
        <v>19</v>
      </c>
      <c r="P569" s="62" t="s">
        <v>1493</v>
      </c>
    </row>
    <row r="570" spans="1:16" ht="24.75" customHeight="1" x14ac:dyDescent="0.2">
      <c r="A570" s="56">
        <v>142</v>
      </c>
      <c r="B570" s="57" t="s">
        <v>22</v>
      </c>
      <c r="C570" s="58" t="s">
        <v>4792</v>
      </c>
      <c r="D570" s="133" t="s">
        <v>10659</v>
      </c>
      <c r="E570" s="60" t="s">
        <v>94</v>
      </c>
      <c r="F570" s="60" t="s">
        <v>4793</v>
      </c>
      <c r="G570" s="63">
        <v>57200000</v>
      </c>
      <c r="H570" s="60" t="s">
        <v>97</v>
      </c>
      <c r="I570" s="60" t="s">
        <v>4794</v>
      </c>
      <c r="J570" s="60">
        <v>35115</v>
      </c>
      <c r="K570" s="60">
        <v>575</v>
      </c>
      <c r="L570" s="60">
        <v>143</v>
      </c>
      <c r="M570" s="60">
        <v>532</v>
      </c>
      <c r="N570" s="60" t="s">
        <v>99</v>
      </c>
      <c r="O570" s="60" t="s">
        <v>19</v>
      </c>
      <c r="P570" s="62" t="s">
        <v>1493</v>
      </c>
    </row>
    <row r="571" spans="1:16" ht="24.75" customHeight="1" x14ac:dyDescent="0.2">
      <c r="A571" s="56">
        <v>143</v>
      </c>
      <c r="B571" s="57" t="s">
        <v>22</v>
      </c>
      <c r="C571" s="58" t="s">
        <v>4795</v>
      </c>
      <c r="D571" s="133" t="s">
        <v>10146</v>
      </c>
      <c r="E571" s="60" t="s">
        <v>94</v>
      </c>
      <c r="F571" s="60" t="s">
        <v>4796</v>
      </c>
      <c r="G571" s="63">
        <v>24835800</v>
      </c>
      <c r="H571" s="60" t="s">
        <v>97</v>
      </c>
      <c r="I571" s="60" t="s">
        <v>4797</v>
      </c>
      <c r="J571" s="60">
        <v>35565</v>
      </c>
      <c r="K571" s="60">
        <v>677</v>
      </c>
      <c r="L571" s="60">
        <v>144</v>
      </c>
      <c r="M571" s="60">
        <v>538</v>
      </c>
      <c r="N571" s="60" t="s">
        <v>99</v>
      </c>
      <c r="O571" s="60" t="s">
        <v>19</v>
      </c>
      <c r="P571" s="62" t="s">
        <v>1493</v>
      </c>
    </row>
    <row r="572" spans="1:16" ht="24.75" customHeight="1" x14ac:dyDescent="0.2">
      <c r="A572" s="56">
        <v>144</v>
      </c>
      <c r="B572" s="57" t="s">
        <v>22</v>
      </c>
      <c r="C572" s="58" t="s">
        <v>4798</v>
      </c>
      <c r="D572" s="133" t="s">
        <v>10659</v>
      </c>
      <c r="E572" s="60" t="s">
        <v>94</v>
      </c>
      <c r="F572" s="60" t="s">
        <v>4799</v>
      </c>
      <c r="G572" s="63">
        <v>52800000</v>
      </c>
      <c r="H572" s="60" t="s">
        <v>97</v>
      </c>
      <c r="I572" s="60" t="s">
        <v>4800</v>
      </c>
      <c r="J572" s="60">
        <v>36143</v>
      </c>
      <c r="K572" s="60">
        <v>562</v>
      </c>
      <c r="L572" s="60">
        <v>145</v>
      </c>
      <c r="M572" s="60">
        <v>536</v>
      </c>
      <c r="N572" s="60" t="s">
        <v>99</v>
      </c>
      <c r="O572" s="60" t="s">
        <v>19</v>
      </c>
      <c r="P572" s="62" t="s">
        <v>1493</v>
      </c>
    </row>
    <row r="573" spans="1:16" ht="24.75" customHeight="1" x14ac:dyDescent="0.2">
      <c r="A573" s="56">
        <v>145</v>
      </c>
      <c r="B573" s="57" t="s">
        <v>22</v>
      </c>
      <c r="C573" s="58" t="s">
        <v>4781</v>
      </c>
      <c r="D573" s="133" t="s">
        <v>10659</v>
      </c>
      <c r="E573" s="60" t="s">
        <v>94</v>
      </c>
      <c r="F573" s="60" t="s">
        <v>4782</v>
      </c>
      <c r="G573" s="63">
        <v>52800000</v>
      </c>
      <c r="H573" s="60" t="s">
        <v>97</v>
      </c>
      <c r="I573" s="60" t="s">
        <v>4783</v>
      </c>
      <c r="J573" s="60">
        <v>36143</v>
      </c>
      <c r="K573" s="60">
        <v>561</v>
      </c>
      <c r="L573" s="60">
        <v>146</v>
      </c>
      <c r="M573" s="60">
        <v>537</v>
      </c>
      <c r="N573" s="60" t="s">
        <v>99</v>
      </c>
      <c r="O573" s="60" t="s">
        <v>19</v>
      </c>
      <c r="P573" s="62" t="s">
        <v>1493</v>
      </c>
    </row>
    <row r="574" spans="1:16" ht="24.75" customHeight="1" x14ac:dyDescent="0.2">
      <c r="A574" s="56">
        <v>146</v>
      </c>
      <c r="B574" s="57" t="s">
        <v>22</v>
      </c>
      <c r="C574" s="58" t="s">
        <v>4801</v>
      </c>
      <c r="D574" s="133" t="s">
        <v>10659</v>
      </c>
      <c r="E574" s="60" t="s">
        <v>94</v>
      </c>
      <c r="F574" s="60" t="s">
        <v>4802</v>
      </c>
      <c r="G574" s="63">
        <v>52800000</v>
      </c>
      <c r="H574" s="60" t="s">
        <v>97</v>
      </c>
      <c r="I574" s="60" t="s">
        <v>4803</v>
      </c>
      <c r="J574" s="60">
        <v>36143</v>
      </c>
      <c r="K574" s="60">
        <v>553</v>
      </c>
      <c r="L574" s="60">
        <v>147</v>
      </c>
      <c r="M574" s="60">
        <v>540</v>
      </c>
      <c r="N574" s="60" t="s">
        <v>99</v>
      </c>
      <c r="O574" s="60" t="s">
        <v>19</v>
      </c>
      <c r="P574" s="62" t="s">
        <v>1493</v>
      </c>
    </row>
    <row r="575" spans="1:16" ht="24.75" customHeight="1" x14ac:dyDescent="0.2">
      <c r="A575" s="56">
        <v>147</v>
      </c>
      <c r="B575" s="57" t="s">
        <v>22</v>
      </c>
      <c r="C575" s="58" t="s">
        <v>4778</v>
      </c>
      <c r="D575" s="133" t="s">
        <v>10539</v>
      </c>
      <c r="E575" s="60" t="s">
        <v>94</v>
      </c>
      <c r="F575" s="60" t="s">
        <v>4779</v>
      </c>
      <c r="G575" s="63">
        <v>35200000</v>
      </c>
      <c r="H575" s="60" t="s">
        <v>97</v>
      </c>
      <c r="I575" s="60" t="s">
        <v>4780</v>
      </c>
      <c r="J575" s="60">
        <v>36144</v>
      </c>
      <c r="K575" s="60">
        <v>552</v>
      </c>
      <c r="L575" s="60">
        <v>148</v>
      </c>
      <c r="M575" s="60">
        <v>539</v>
      </c>
      <c r="N575" s="60" t="s">
        <v>99</v>
      </c>
      <c r="O575" s="60" t="s">
        <v>19</v>
      </c>
      <c r="P575" s="62" t="s">
        <v>1493</v>
      </c>
    </row>
    <row r="576" spans="1:16" ht="24.75" customHeight="1" x14ac:dyDescent="0.2">
      <c r="A576" s="56">
        <v>148</v>
      </c>
      <c r="B576" s="57" t="s">
        <v>22</v>
      </c>
      <c r="C576" s="58" t="s">
        <v>4706</v>
      </c>
      <c r="D576" s="133" t="s">
        <v>114</v>
      </c>
      <c r="E576" s="60" t="s">
        <v>94</v>
      </c>
      <c r="F576" s="60" t="s">
        <v>4707</v>
      </c>
      <c r="G576" s="63">
        <v>77440000</v>
      </c>
      <c r="H576" s="60" t="s">
        <v>97</v>
      </c>
      <c r="I576" s="60" t="s">
        <v>4708</v>
      </c>
      <c r="J576" s="60">
        <v>36045</v>
      </c>
      <c r="K576" s="60">
        <v>724</v>
      </c>
      <c r="L576" s="60">
        <v>149</v>
      </c>
      <c r="M576" s="60">
        <v>560</v>
      </c>
      <c r="N576" s="60" t="s">
        <v>99</v>
      </c>
      <c r="O576" s="60" t="s">
        <v>19</v>
      </c>
      <c r="P576" s="62" t="s">
        <v>1493</v>
      </c>
    </row>
    <row r="577" spans="1:16" ht="24.75" customHeight="1" x14ac:dyDescent="0.2">
      <c r="A577" s="56">
        <v>149</v>
      </c>
      <c r="B577" s="57" t="s">
        <v>22</v>
      </c>
      <c r="C577" s="58" t="s">
        <v>4787</v>
      </c>
      <c r="D577" s="133" t="s">
        <v>114</v>
      </c>
      <c r="E577" s="60" t="s">
        <v>94</v>
      </c>
      <c r="F577" s="60" t="s">
        <v>4788</v>
      </c>
      <c r="G577" s="63">
        <v>52470000</v>
      </c>
      <c r="H577" s="60" t="s">
        <v>97</v>
      </c>
      <c r="I577" s="60" t="s">
        <v>7634</v>
      </c>
      <c r="J577" s="60">
        <v>36062</v>
      </c>
      <c r="K577" s="60">
        <v>512</v>
      </c>
      <c r="L577" s="60">
        <v>149</v>
      </c>
      <c r="M577" s="60">
        <v>616</v>
      </c>
      <c r="N577" s="60" t="s">
        <v>99</v>
      </c>
      <c r="O577" s="60" t="s">
        <v>19</v>
      </c>
      <c r="P577" s="62" t="s">
        <v>1493</v>
      </c>
    </row>
    <row r="578" spans="1:16" ht="24.75" customHeight="1" x14ac:dyDescent="0.2">
      <c r="A578" s="56">
        <v>150</v>
      </c>
      <c r="B578" s="57" t="s">
        <v>22</v>
      </c>
      <c r="C578" s="58" t="s">
        <v>4676</v>
      </c>
      <c r="D578" s="133" t="s">
        <v>114</v>
      </c>
      <c r="E578" s="60" t="s">
        <v>94</v>
      </c>
      <c r="F578" s="60" t="s">
        <v>4677</v>
      </c>
      <c r="G578" s="63">
        <v>53636000</v>
      </c>
      <c r="H578" s="60" t="s">
        <v>97</v>
      </c>
      <c r="I578" s="60" t="s">
        <v>4678</v>
      </c>
      <c r="J578" s="60">
        <v>35900</v>
      </c>
      <c r="K578" s="60">
        <v>680</v>
      </c>
      <c r="L578" s="60">
        <v>150</v>
      </c>
      <c r="M578" s="60">
        <v>593</v>
      </c>
      <c r="N578" s="60" t="s">
        <v>99</v>
      </c>
      <c r="O578" s="60" t="s">
        <v>19</v>
      </c>
      <c r="P578" s="62" t="s">
        <v>1493</v>
      </c>
    </row>
    <row r="579" spans="1:16" ht="24.75" customHeight="1" x14ac:dyDescent="0.2">
      <c r="A579" s="56">
        <v>151</v>
      </c>
      <c r="B579" s="57" t="s">
        <v>22</v>
      </c>
      <c r="C579" s="58" t="s">
        <v>4738</v>
      </c>
      <c r="D579" s="133" t="s">
        <v>10146</v>
      </c>
      <c r="E579" s="60" t="s">
        <v>94</v>
      </c>
      <c r="F579" s="60" t="s">
        <v>4739</v>
      </c>
      <c r="G579" s="63">
        <v>24835800</v>
      </c>
      <c r="H579" s="60" t="s">
        <v>97</v>
      </c>
      <c r="I579" s="60" t="s">
        <v>10198</v>
      </c>
      <c r="J579" s="60">
        <v>35565</v>
      </c>
      <c r="K579" s="60">
        <v>678</v>
      </c>
      <c r="L579" s="60">
        <v>151</v>
      </c>
      <c r="M579" s="60">
        <v>602</v>
      </c>
      <c r="N579" s="60" t="s">
        <v>99</v>
      </c>
      <c r="O579" s="60" t="s">
        <v>19</v>
      </c>
      <c r="P579" s="62" t="s">
        <v>1493</v>
      </c>
    </row>
    <row r="580" spans="1:16" ht="24.75" customHeight="1" x14ac:dyDescent="0.2">
      <c r="A580" s="56">
        <v>152</v>
      </c>
      <c r="B580" s="57" t="s">
        <v>22</v>
      </c>
      <c r="C580" s="58" t="s">
        <v>4730</v>
      </c>
      <c r="D580" s="133" t="s">
        <v>10146</v>
      </c>
      <c r="E580" s="60" t="s">
        <v>94</v>
      </c>
      <c r="F580" s="60" t="s">
        <v>4731</v>
      </c>
      <c r="G580" s="63">
        <v>24835800</v>
      </c>
      <c r="H580" s="60" t="s">
        <v>97</v>
      </c>
      <c r="I580" s="60" t="s">
        <v>4732</v>
      </c>
      <c r="J580" s="60">
        <v>35565</v>
      </c>
      <c r="K580" s="60">
        <v>679</v>
      </c>
      <c r="L580" s="60">
        <v>152</v>
      </c>
      <c r="M580" s="60">
        <v>558</v>
      </c>
      <c r="N580" s="60" t="s">
        <v>99</v>
      </c>
      <c r="O580" s="60" t="s">
        <v>19</v>
      </c>
      <c r="P580" s="62" t="s">
        <v>1493</v>
      </c>
    </row>
    <row r="581" spans="1:16" ht="24.75" customHeight="1" x14ac:dyDescent="0.2">
      <c r="A581" s="56">
        <v>153</v>
      </c>
      <c r="B581" s="57" t="s">
        <v>22</v>
      </c>
      <c r="C581" s="58" t="s">
        <v>4709</v>
      </c>
      <c r="D581" s="133" t="s">
        <v>114</v>
      </c>
      <c r="E581" s="60" t="s">
        <v>94</v>
      </c>
      <c r="F581" s="60" t="s">
        <v>4710</v>
      </c>
      <c r="G581" s="63">
        <v>77440000</v>
      </c>
      <c r="H581" s="60" t="s">
        <v>97</v>
      </c>
      <c r="I581" s="60" t="s">
        <v>4711</v>
      </c>
      <c r="J581" s="60">
        <v>35901</v>
      </c>
      <c r="K581" s="60">
        <v>533</v>
      </c>
      <c r="L581" s="60">
        <v>153</v>
      </c>
      <c r="M581" s="60">
        <v>566</v>
      </c>
      <c r="N581" s="60" t="s">
        <v>99</v>
      </c>
      <c r="O581" s="60" t="s">
        <v>19</v>
      </c>
      <c r="P581" s="62" t="s">
        <v>1493</v>
      </c>
    </row>
    <row r="582" spans="1:16" ht="24.75" customHeight="1" x14ac:dyDescent="0.2">
      <c r="A582" s="56">
        <v>154</v>
      </c>
      <c r="B582" s="57" t="s">
        <v>22</v>
      </c>
      <c r="C582" s="58" t="s">
        <v>4697</v>
      </c>
      <c r="D582" s="133" t="s">
        <v>114</v>
      </c>
      <c r="E582" s="60" t="s">
        <v>94</v>
      </c>
      <c r="F582" s="60" t="s">
        <v>4698</v>
      </c>
      <c r="G582" s="63">
        <v>38500000</v>
      </c>
      <c r="H582" s="60" t="s">
        <v>97</v>
      </c>
      <c r="I582" s="60" t="s">
        <v>4699</v>
      </c>
      <c r="J582" s="60">
        <v>35855</v>
      </c>
      <c r="K582" s="60">
        <v>696</v>
      </c>
      <c r="L582" s="60">
        <v>154</v>
      </c>
      <c r="M582" s="60">
        <v>588</v>
      </c>
      <c r="N582" s="60" t="s">
        <v>99</v>
      </c>
      <c r="O582" s="60" t="s">
        <v>19</v>
      </c>
      <c r="P582" s="62" t="s">
        <v>1493</v>
      </c>
    </row>
    <row r="583" spans="1:16" ht="24.75" customHeight="1" x14ac:dyDescent="0.2">
      <c r="A583" s="56">
        <v>155</v>
      </c>
      <c r="B583" s="57" t="s">
        <v>22</v>
      </c>
      <c r="C583" s="58" t="s">
        <v>4694</v>
      </c>
      <c r="D583" s="133" t="s">
        <v>114</v>
      </c>
      <c r="E583" s="60" t="s">
        <v>94</v>
      </c>
      <c r="F583" s="60" t="s">
        <v>4695</v>
      </c>
      <c r="G583" s="63">
        <v>38500000</v>
      </c>
      <c r="H583" s="60" t="s">
        <v>97</v>
      </c>
      <c r="I583" s="60" t="s">
        <v>4696</v>
      </c>
      <c r="J583" s="60">
        <v>35843</v>
      </c>
      <c r="K583" s="60">
        <v>632</v>
      </c>
      <c r="L583" s="60">
        <v>155</v>
      </c>
      <c r="M583" s="60">
        <v>589</v>
      </c>
      <c r="N583" s="60" t="s">
        <v>99</v>
      </c>
      <c r="O583" s="60" t="s">
        <v>19</v>
      </c>
      <c r="P583" s="62" t="s">
        <v>1493</v>
      </c>
    </row>
    <row r="584" spans="1:16" ht="24.75" customHeight="1" x14ac:dyDescent="0.2">
      <c r="A584" s="56">
        <v>156</v>
      </c>
      <c r="B584" s="57" t="s">
        <v>22</v>
      </c>
      <c r="C584" s="58" t="s">
        <v>4691</v>
      </c>
      <c r="D584" s="133" t="s">
        <v>114</v>
      </c>
      <c r="E584" s="60" t="s">
        <v>94</v>
      </c>
      <c r="F584" s="60" t="s">
        <v>4692</v>
      </c>
      <c r="G584" s="63">
        <v>38500000</v>
      </c>
      <c r="H584" s="60" t="s">
        <v>97</v>
      </c>
      <c r="I584" s="60" t="s">
        <v>4693</v>
      </c>
      <c r="J584" s="60">
        <v>36392</v>
      </c>
      <c r="K584" s="60">
        <v>611</v>
      </c>
      <c r="L584" s="60">
        <v>156</v>
      </c>
      <c r="M584" s="60">
        <v>561</v>
      </c>
      <c r="N584" s="60" t="s">
        <v>99</v>
      </c>
      <c r="O584" s="60" t="s">
        <v>19</v>
      </c>
      <c r="P584" s="62" t="s">
        <v>1493</v>
      </c>
    </row>
    <row r="585" spans="1:16" ht="24.75" customHeight="1" x14ac:dyDescent="0.2">
      <c r="A585" s="56">
        <v>157</v>
      </c>
      <c r="B585" s="57" t="s">
        <v>22</v>
      </c>
      <c r="C585" s="58" t="s">
        <v>4665</v>
      </c>
      <c r="D585" s="133" t="s">
        <v>114</v>
      </c>
      <c r="E585" s="60" t="s">
        <v>94</v>
      </c>
      <c r="F585" s="60" t="s">
        <v>4666</v>
      </c>
      <c r="G585" s="63">
        <v>34980000</v>
      </c>
      <c r="H585" s="60" t="s">
        <v>97</v>
      </c>
      <c r="I585" s="60" t="s">
        <v>4667</v>
      </c>
      <c r="J585" s="60">
        <v>35869</v>
      </c>
      <c r="K585" s="60">
        <v>545</v>
      </c>
      <c r="L585" s="60">
        <v>157</v>
      </c>
      <c r="M585" s="60">
        <v>594</v>
      </c>
      <c r="N585" s="60" t="s">
        <v>99</v>
      </c>
      <c r="O585" s="60" t="s">
        <v>19</v>
      </c>
      <c r="P585" s="62" t="s">
        <v>1493</v>
      </c>
    </row>
    <row r="586" spans="1:16" ht="24.75" customHeight="1" x14ac:dyDescent="0.2">
      <c r="A586" s="56">
        <v>158</v>
      </c>
      <c r="B586" s="57" t="s">
        <v>22</v>
      </c>
      <c r="C586" s="58" t="s">
        <v>4662</v>
      </c>
      <c r="D586" s="133" t="s">
        <v>11078</v>
      </c>
      <c r="E586" s="60" t="s">
        <v>94</v>
      </c>
      <c r="F586" s="60" t="s">
        <v>4663</v>
      </c>
      <c r="G586" s="63">
        <v>24860000</v>
      </c>
      <c r="H586" s="60" t="s">
        <v>97</v>
      </c>
      <c r="I586" s="60" t="s">
        <v>4664</v>
      </c>
      <c r="J586" s="60">
        <v>35863</v>
      </c>
      <c r="K586" s="60">
        <v>631</v>
      </c>
      <c r="L586" s="60">
        <v>158</v>
      </c>
      <c r="M586" s="60">
        <v>587</v>
      </c>
      <c r="N586" s="60" t="s">
        <v>99</v>
      </c>
      <c r="O586" s="60" t="s">
        <v>19</v>
      </c>
      <c r="P586" s="62" t="s">
        <v>1493</v>
      </c>
    </row>
    <row r="587" spans="1:16" ht="24.75" customHeight="1" x14ac:dyDescent="0.2">
      <c r="A587" s="56">
        <v>159</v>
      </c>
      <c r="B587" s="57" t="s">
        <v>22</v>
      </c>
      <c r="C587" s="58" t="s">
        <v>4679</v>
      </c>
      <c r="D587" s="133" t="s">
        <v>114</v>
      </c>
      <c r="E587" s="60" t="s">
        <v>94</v>
      </c>
      <c r="F587" s="60" t="s">
        <v>4680</v>
      </c>
      <c r="G587" s="63">
        <v>52470000</v>
      </c>
      <c r="H587" s="60" t="s">
        <v>97</v>
      </c>
      <c r="I587" s="60" t="s">
        <v>4681</v>
      </c>
      <c r="J587" s="60">
        <v>35795</v>
      </c>
      <c r="K587" s="60">
        <v>723</v>
      </c>
      <c r="L587" s="60">
        <v>159</v>
      </c>
      <c r="M587" s="60">
        <v>584</v>
      </c>
      <c r="N587" s="60" t="s">
        <v>99</v>
      </c>
      <c r="O587" s="60" t="s">
        <v>19</v>
      </c>
      <c r="P587" s="62" t="s">
        <v>1493</v>
      </c>
    </row>
    <row r="588" spans="1:16" ht="24.75" customHeight="1" x14ac:dyDescent="0.2">
      <c r="A588" s="56">
        <v>160</v>
      </c>
      <c r="B588" s="57" t="s">
        <v>22</v>
      </c>
      <c r="C588" s="58" t="s">
        <v>4659</v>
      </c>
      <c r="D588" s="133" t="s">
        <v>114</v>
      </c>
      <c r="E588" s="60" t="s">
        <v>94</v>
      </c>
      <c r="F588" s="60" t="s">
        <v>4660</v>
      </c>
      <c r="G588" s="63">
        <v>33250000</v>
      </c>
      <c r="H588" s="60" t="s">
        <v>97</v>
      </c>
      <c r="I588" s="60" t="s">
        <v>4661</v>
      </c>
      <c r="J588" s="60">
        <v>35868</v>
      </c>
      <c r="K588" s="60">
        <v>601</v>
      </c>
      <c r="L588" s="60">
        <v>160</v>
      </c>
      <c r="M588" s="60">
        <v>596</v>
      </c>
      <c r="N588" s="60" t="s">
        <v>99</v>
      </c>
      <c r="O588" s="60" t="s">
        <v>19</v>
      </c>
      <c r="P588" s="62" t="s">
        <v>1493</v>
      </c>
    </row>
    <row r="589" spans="1:16" ht="24.75" customHeight="1" x14ac:dyDescent="0.2">
      <c r="A589" s="56">
        <v>161</v>
      </c>
      <c r="B589" s="57" t="s">
        <v>22</v>
      </c>
      <c r="C589" s="58" t="s">
        <v>4682</v>
      </c>
      <c r="D589" s="133" t="s">
        <v>114</v>
      </c>
      <c r="E589" s="60" t="s">
        <v>94</v>
      </c>
      <c r="F589" s="60" t="s">
        <v>4683</v>
      </c>
      <c r="G589" s="63">
        <v>77440000</v>
      </c>
      <c r="H589" s="60" t="s">
        <v>97</v>
      </c>
      <c r="I589" s="60" t="s">
        <v>4684</v>
      </c>
      <c r="J589" s="60">
        <v>35897</v>
      </c>
      <c r="K589" s="60">
        <v>666</v>
      </c>
      <c r="L589" s="60">
        <v>161</v>
      </c>
      <c r="M589" s="60">
        <v>583</v>
      </c>
      <c r="N589" s="60" t="s">
        <v>99</v>
      </c>
      <c r="O589" s="60" t="s">
        <v>19</v>
      </c>
      <c r="P589" s="62" t="s">
        <v>1493</v>
      </c>
    </row>
    <row r="590" spans="1:16" ht="24.75" customHeight="1" x14ac:dyDescent="0.2">
      <c r="A590" s="56">
        <v>162</v>
      </c>
      <c r="B590" s="57" t="s">
        <v>22</v>
      </c>
      <c r="C590" s="58" t="s">
        <v>4724</v>
      </c>
      <c r="D590" s="133" t="s">
        <v>1685</v>
      </c>
      <c r="E590" s="60" t="s">
        <v>94</v>
      </c>
      <c r="F590" s="60" t="s">
        <v>4725</v>
      </c>
      <c r="G590" s="63">
        <v>24200000</v>
      </c>
      <c r="H590" s="60" t="s">
        <v>97</v>
      </c>
      <c r="I590" s="60" t="s">
        <v>4726</v>
      </c>
      <c r="J590" s="60">
        <v>35883</v>
      </c>
      <c r="K590" s="60">
        <v>690</v>
      </c>
      <c r="L590" s="60">
        <v>162</v>
      </c>
      <c r="M590" s="60">
        <v>563</v>
      </c>
      <c r="N590" s="60" t="s">
        <v>99</v>
      </c>
      <c r="O590" s="60" t="s">
        <v>19</v>
      </c>
      <c r="P590" s="62" t="s">
        <v>1493</v>
      </c>
    </row>
    <row r="591" spans="1:16" ht="24.75" customHeight="1" x14ac:dyDescent="0.2">
      <c r="A591" s="56">
        <v>163</v>
      </c>
      <c r="B591" s="57" t="s">
        <v>22</v>
      </c>
      <c r="C591" s="58" t="s">
        <v>4721</v>
      </c>
      <c r="D591" s="133" t="s">
        <v>1685</v>
      </c>
      <c r="E591" s="60" t="s">
        <v>94</v>
      </c>
      <c r="F591" s="60" t="s">
        <v>4722</v>
      </c>
      <c r="G591" s="63">
        <v>24200000</v>
      </c>
      <c r="H591" s="60" t="s">
        <v>97</v>
      </c>
      <c r="I591" s="60" t="s">
        <v>4723</v>
      </c>
      <c r="J591" s="60">
        <v>35883</v>
      </c>
      <c r="K591" s="60">
        <v>691</v>
      </c>
      <c r="L591" s="60">
        <v>163</v>
      </c>
      <c r="M591" s="60">
        <v>562</v>
      </c>
      <c r="N591" s="60" t="s">
        <v>99</v>
      </c>
      <c r="O591" s="60" t="s">
        <v>19</v>
      </c>
      <c r="P591" s="62" t="s">
        <v>1493</v>
      </c>
    </row>
    <row r="592" spans="1:16" ht="24.75" customHeight="1" x14ac:dyDescent="0.2">
      <c r="A592" s="56">
        <v>164</v>
      </c>
      <c r="B592" s="57" t="s">
        <v>22</v>
      </c>
      <c r="C592" s="58" t="s">
        <v>4715</v>
      </c>
      <c r="D592" s="133" t="s">
        <v>1685</v>
      </c>
      <c r="E592" s="60" t="s">
        <v>94</v>
      </c>
      <c r="F592" s="60" t="s">
        <v>4716</v>
      </c>
      <c r="G592" s="63">
        <v>24200000</v>
      </c>
      <c r="H592" s="60" t="s">
        <v>97</v>
      </c>
      <c r="I592" s="60" t="s">
        <v>4717</v>
      </c>
      <c r="J592" s="60">
        <v>35883</v>
      </c>
      <c r="K592" s="60">
        <v>694</v>
      </c>
      <c r="L592" s="60">
        <v>164</v>
      </c>
      <c r="M592" s="60">
        <v>564</v>
      </c>
      <c r="N592" s="60" t="s">
        <v>99</v>
      </c>
      <c r="O592" s="60" t="s">
        <v>19</v>
      </c>
      <c r="P592" s="62" t="s">
        <v>1493</v>
      </c>
    </row>
    <row r="593" spans="1:16" ht="24.75" customHeight="1" x14ac:dyDescent="0.2">
      <c r="A593" s="56">
        <v>165</v>
      </c>
      <c r="B593" s="57" t="s">
        <v>22</v>
      </c>
      <c r="C593" s="58" t="s">
        <v>4718</v>
      </c>
      <c r="D593" s="133" t="s">
        <v>1685</v>
      </c>
      <c r="E593" s="60" t="s">
        <v>94</v>
      </c>
      <c r="F593" s="60" t="s">
        <v>4719</v>
      </c>
      <c r="G593" s="63">
        <v>24200000</v>
      </c>
      <c r="H593" s="60" t="s">
        <v>97</v>
      </c>
      <c r="I593" s="60" t="s">
        <v>4720</v>
      </c>
      <c r="J593" s="60">
        <v>35883</v>
      </c>
      <c r="K593" s="60">
        <v>692</v>
      </c>
      <c r="L593" s="60">
        <v>165</v>
      </c>
      <c r="M593" s="60">
        <v>572</v>
      </c>
      <c r="N593" s="60" t="s">
        <v>99</v>
      </c>
      <c r="O593" s="60" t="s">
        <v>19</v>
      </c>
      <c r="P593" s="62" t="s">
        <v>1493</v>
      </c>
    </row>
    <row r="594" spans="1:16" ht="24.75" customHeight="1" x14ac:dyDescent="0.2">
      <c r="A594" s="56">
        <v>166</v>
      </c>
      <c r="B594" s="57" t="s">
        <v>22</v>
      </c>
      <c r="C594" s="58" t="s">
        <v>4712</v>
      </c>
      <c r="D594" s="133" t="s">
        <v>1685</v>
      </c>
      <c r="E594" s="60" t="s">
        <v>94</v>
      </c>
      <c r="F594" s="60" t="s">
        <v>4713</v>
      </c>
      <c r="G594" s="63">
        <v>24200000</v>
      </c>
      <c r="H594" s="60" t="s">
        <v>97</v>
      </c>
      <c r="I594" s="60" t="s">
        <v>4714</v>
      </c>
      <c r="J594" s="60">
        <v>35883</v>
      </c>
      <c r="K594" s="60">
        <v>695</v>
      </c>
      <c r="L594" s="60">
        <v>166</v>
      </c>
      <c r="M594" s="60">
        <v>573</v>
      </c>
      <c r="N594" s="60" t="s">
        <v>99</v>
      </c>
      <c r="O594" s="60" t="s">
        <v>19</v>
      </c>
      <c r="P594" s="62" t="s">
        <v>1493</v>
      </c>
    </row>
    <row r="595" spans="1:16" ht="24.75" customHeight="1" x14ac:dyDescent="0.2">
      <c r="A595" s="56">
        <v>167</v>
      </c>
      <c r="B595" s="57" t="s">
        <v>22</v>
      </c>
      <c r="C595" s="58" t="s">
        <v>4656</v>
      </c>
      <c r="D595" s="133" t="s">
        <v>114</v>
      </c>
      <c r="E595" s="60" t="s">
        <v>94</v>
      </c>
      <c r="F595" s="60" t="s">
        <v>4657</v>
      </c>
      <c r="G595" s="63">
        <v>52470000</v>
      </c>
      <c r="H595" s="60" t="s">
        <v>97</v>
      </c>
      <c r="I595" s="60" t="s">
        <v>4658</v>
      </c>
      <c r="J595" s="60">
        <v>36145</v>
      </c>
      <c r="K595" s="60">
        <v>507</v>
      </c>
      <c r="L595" s="60">
        <v>169</v>
      </c>
      <c r="M595" s="60">
        <v>586</v>
      </c>
      <c r="N595" s="60" t="s">
        <v>99</v>
      </c>
      <c r="O595" s="60" t="s">
        <v>19</v>
      </c>
      <c r="P595" s="62" t="s">
        <v>1493</v>
      </c>
    </row>
    <row r="596" spans="1:16" ht="24.75" customHeight="1" x14ac:dyDescent="0.2">
      <c r="A596" s="56">
        <v>168</v>
      </c>
      <c r="B596" s="57" t="s">
        <v>22</v>
      </c>
      <c r="C596" s="58" t="s">
        <v>4653</v>
      </c>
      <c r="D596" s="133" t="s">
        <v>114</v>
      </c>
      <c r="E596" s="60" t="s">
        <v>94</v>
      </c>
      <c r="F596" s="60" t="s">
        <v>4654</v>
      </c>
      <c r="G596" s="63">
        <v>52470000</v>
      </c>
      <c r="H596" s="60" t="s">
        <v>97</v>
      </c>
      <c r="I596" s="60" t="s">
        <v>4655</v>
      </c>
      <c r="J596" s="60">
        <v>36145</v>
      </c>
      <c r="K596" s="60">
        <v>510</v>
      </c>
      <c r="L596" s="60">
        <v>170</v>
      </c>
      <c r="M596" s="60">
        <v>600</v>
      </c>
      <c r="N596" s="60" t="s">
        <v>99</v>
      </c>
      <c r="O596" s="60" t="s">
        <v>19</v>
      </c>
      <c r="P596" s="62" t="s">
        <v>1493</v>
      </c>
    </row>
    <row r="597" spans="1:16" ht="24.75" customHeight="1" x14ac:dyDescent="0.2">
      <c r="A597" s="56">
        <v>169</v>
      </c>
      <c r="B597" s="57" t="s">
        <v>22</v>
      </c>
      <c r="C597" s="58" t="s">
        <v>4650</v>
      </c>
      <c r="D597" s="133" t="s">
        <v>114</v>
      </c>
      <c r="E597" s="60" t="s">
        <v>94</v>
      </c>
      <c r="F597" s="60" t="s">
        <v>4651</v>
      </c>
      <c r="G597" s="63">
        <v>52470000</v>
      </c>
      <c r="H597" s="60" t="s">
        <v>97</v>
      </c>
      <c r="I597" s="60" t="s">
        <v>4652</v>
      </c>
      <c r="J597" s="60">
        <v>36145</v>
      </c>
      <c r="K597" s="60">
        <v>508</v>
      </c>
      <c r="L597" s="60">
        <v>171</v>
      </c>
      <c r="M597" s="60">
        <v>595</v>
      </c>
      <c r="N597" s="60" t="s">
        <v>99</v>
      </c>
      <c r="O597" s="60" t="s">
        <v>19</v>
      </c>
      <c r="P597" s="62" t="s">
        <v>1493</v>
      </c>
    </row>
    <row r="598" spans="1:16" ht="24.75" customHeight="1" x14ac:dyDescent="0.2">
      <c r="A598" s="56">
        <v>170</v>
      </c>
      <c r="B598" s="57" t="s">
        <v>22</v>
      </c>
      <c r="C598" s="58" t="s">
        <v>4647</v>
      </c>
      <c r="D598" s="133" t="s">
        <v>114</v>
      </c>
      <c r="E598" s="60" t="s">
        <v>94</v>
      </c>
      <c r="F598" s="60" t="s">
        <v>4648</v>
      </c>
      <c r="G598" s="63">
        <v>63800000</v>
      </c>
      <c r="H598" s="60" t="s">
        <v>97</v>
      </c>
      <c r="I598" s="60" t="s">
        <v>4649</v>
      </c>
      <c r="J598" s="60">
        <v>36139</v>
      </c>
      <c r="K598" s="60">
        <v>564</v>
      </c>
      <c r="L598" s="60">
        <v>172</v>
      </c>
      <c r="M598" s="60">
        <v>585</v>
      </c>
      <c r="N598" s="60" t="s">
        <v>99</v>
      </c>
      <c r="O598" s="60" t="s">
        <v>19</v>
      </c>
      <c r="P598" s="62" t="s">
        <v>1493</v>
      </c>
    </row>
    <row r="599" spans="1:16" ht="24.75" customHeight="1" x14ac:dyDescent="0.2">
      <c r="A599" s="56">
        <v>171</v>
      </c>
      <c r="B599" s="57" t="s">
        <v>22</v>
      </c>
      <c r="C599" s="58" t="s">
        <v>11438</v>
      </c>
      <c r="D599" s="133" t="s">
        <v>11078</v>
      </c>
      <c r="E599" s="60" t="s">
        <v>11026</v>
      </c>
      <c r="F599" s="113">
        <v>43587</v>
      </c>
      <c r="G599" s="63">
        <v>20230200</v>
      </c>
      <c r="H599" s="60" t="s">
        <v>97</v>
      </c>
      <c r="I599" s="60" t="s">
        <v>11090</v>
      </c>
      <c r="J599" s="60">
        <v>37534</v>
      </c>
      <c r="K599" s="60">
        <v>936</v>
      </c>
      <c r="L599" s="60">
        <v>173</v>
      </c>
      <c r="M599" s="60">
        <v>911</v>
      </c>
      <c r="N599" s="60" t="s">
        <v>99</v>
      </c>
      <c r="O599" s="60" t="s">
        <v>19</v>
      </c>
      <c r="P599" s="62" t="s">
        <v>1493</v>
      </c>
    </row>
    <row r="600" spans="1:16" ht="24.75" customHeight="1" x14ac:dyDescent="0.2">
      <c r="A600" s="56">
        <v>172</v>
      </c>
      <c r="B600" s="57" t="s">
        <v>22</v>
      </c>
      <c r="C600" s="58" t="s">
        <v>8518</v>
      </c>
      <c r="D600" s="133" t="s">
        <v>1685</v>
      </c>
      <c r="E600" s="60" t="s">
        <v>94</v>
      </c>
      <c r="F600" s="60" t="s">
        <v>8519</v>
      </c>
      <c r="G600" s="63">
        <v>21780000</v>
      </c>
      <c r="H600" s="60" t="s">
        <v>97</v>
      </c>
      <c r="I600" s="60" t="s">
        <v>8520</v>
      </c>
      <c r="J600" s="60">
        <v>36089</v>
      </c>
      <c r="K600" s="60">
        <v>526</v>
      </c>
      <c r="L600" s="60">
        <v>175</v>
      </c>
      <c r="M600" s="60">
        <v>669</v>
      </c>
      <c r="N600" s="60" t="s">
        <v>99</v>
      </c>
      <c r="O600" s="60" t="s">
        <v>19</v>
      </c>
      <c r="P600" s="62" t="s">
        <v>1493</v>
      </c>
    </row>
    <row r="601" spans="1:16" ht="24.75" customHeight="1" x14ac:dyDescent="0.2">
      <c r="A601" s="56">
        <v>173</v>
      </c>
      <c r="B601" s="57" t="s">
        <v>22</v>
      </c>
      <c r="C601" s="58" t="s">
        <v>8515</v>
      </c>
      <c r="D601" s="133" t="s">
        <v>1685</v>
      </c>
      <c r="E601" s="60" t="s">
        <v>94</v>
      </c>
      <c r="F601" s="60" t="s">
        <v>8516</v>
      </c>
      <c r="G601" s="63">
        <v>24200000</v>
      </c>
      <c r="H601" s="60" t="s">
        <v>97</v>
      </c>
      <c r="I601" s="60" t="s">
        <v>8517</v>
      </c>
      <c r="J601" s="60">
        <v>36153</v>
      </c>
      <c r="K601" s="60">
        <v>617</v>
      </c>
      <c r="L601" s="60">
        <v>178</v>
      </c>
      <c r="M601" s="60">
        <v>672</v>
      </c>
      <c r="N601" s="60" t="s">
        <v>99</v>
      </c>
      <c r="O601" s="60" t="s">
        <v>19</v>
      </c>
      <c r="P601" s="62" t="s">
        <v>1493</v>
      </c>
    </row>
    <row r="602" spans="1:16" ht="24.75" customHeight="1" x14ac:dyDescent="0.2">
      <c r="A602" s="56">
        <v>174</v>
      </c>
      <c r="B602" s="57" t="s">
        <v>22</v>
      </c>
      <c r="C602" s="58" t="s">
        <v>8554</v>
      </c>
      <c r="D602" s="133" t="s">
        <v>1685</v>
      </c>
      <c r="E602" s="60" t="s">
        <v>94</v>
      </c>
      <c r="F602" s="60" t="s">
        <v>8555</v>
      </c>
      <c r="G602" s="63">
        <v>25200000</v>
      </c>
      <c r="H602" s="60" t="s">
        <v>97</v>
      </c>
      <c r="I602" s="60" t="s">
        <v>8556</v>
      </c>
      <c r="J602" s="60">
        <v>36157</v>
      </c>
      <c r="K602" s="60">
        <v>505</v>
      </c>
      <c r="L602" s="60">
        <v>179</v>
      </c>
      <c r="M602" s="60">
        <v>671</v>
      </c>
      <c r="N602" s="60" t="s">
        <v>99</v>
      </c>
      <c r="O602" s="60" t="s">
        <v>19</v>
      </c>
      <c r="P602" s="62" t="s">
        <v>1493</v>
      </c>
    </row>
    <row r="603" spans="1:16" ht="24.75" customHeight="1" x14ac:dyDescent="0.2">
      <c r="A603" s="56">
        <v>175</v>
      </c>
      <c r="B603" s="57" t="s">
        <v>22</v>
      </c>
      <c r="C603" s="58" t="s">
        <v>8595</v>
      </c>
      <c r="D603" s="133" t="s">
        <v>1685</v>
      </c>
      <c r="E603" s="60" t="s">
        <v>94</v>
      </c>
      <c r="F603" s="60" t="s">
        <v>8596</v>
      </c>
      <c r="G603" s="63">
        <v>25200000</v>
      </c>
      <c r="H603" s="60" t="s">
        <v>97</v>
      </c>
      <c r="I603" s="60" t="s">
        <v>8597</v>
      </c>
      <c r="J603" s="60">
        <v>36157</v>
      </c>
      <c r="K603" s="60">
        <v>504</v>
      </c>
      <c r="L603" s="60">
        <v>180</v>
      </c>
      <c r="M603" s="60">
        <v>675</v>
      </c>
      <c r="N603" s="60" t="s">
        <v>99</v>
      </c>
      <c r="O603" s="60" t="s">
        <v>19</v>
      </c>
      <c r="P603" s="62" t="s">
        <v>1493</v>
      </c>
    </row>
    <row r="604" spans="1:16" ht="24.75" customHeight="1" x14ac:dyDescent="0.2">
      <c r="A604" s="56">
        <v>176</v>
      </c>
      <c r="B604" s="57" t="s">
        <v>22</v>
      </c>
      <c r="C604" s="58" t="s">
        <v>8598</v>
      </c>
      <c r="D604" s="133" t="s">
        <v>1685</v>
      </c>
      <c r="E604" s="60" t="s">
        <v>94</v>
      </c>
      <c r="F604" s="60" t="s">
        <v>8599</v>
      </c>
      <c r="G604" s="63">
        <v>25200000</v>
      </c>
      <c r="H604" s="60" t="s">
        <v>97</v>
      </c>
      <c r="I604" s="60" t="s">
        <v>8600</v>
      </c>
      <c r="J604" s="60">
        <v>36157</v>
      </c>
      <c r="K604" s="60">
        <v>502</v>
      </c>
      <c r="L604" s="60">
        <v>181</v>
      </c>
      <c r="M604" s="60">
        <v>617</v>
      </c>
      <c r="N604" s="60" t="s">
        <v>99</v>
      </c>
      <c r="O604" s="60" t="s">
        <v>19</v>
      </c>
      <c r="P604" s="62" t="s">
        <v>1493</v>
      </c>
    </row>
    <row r="605" spans="1:16" ht="24.75" customHeight="1" x14ac:dyDescent="0.2">
      <c r="A605" s="56">
        <v>177</v>
      </c>
      <c r="B605" s="57" t="s">
        <v>22</v>
      </c>
      <c r="C605" s="58" t="s">
        <v>8548</v>
      </c>
      <c r="D605" s="133" t="s">
        <v>1685</v>
      </c>
      <c r="E605" s="60" t="s">
        <v>94</v>
      </c>
      <c r="F605" s="60" t="s">
        <v>8549</v>
      </c>
      <c r="G605" s="63">
        <v>24200000</v>
      </c>
      <c r="H605" s="60" t="s">
        <v>97</v>
      </c>
      <c r="I605" s="60" t="s">
        <v>8550</v>
      </c>
      <c r="J605" s="60">
        <v>36167</v>
      </c>
      <c r="K605" s="60">
        <v>663</v>
      </c>
      <c r="L605" s="60">
        <v>182</v>
      </c>
      <c r="M605" s="60">
        <v>626</v>
      </c>
      <c r="N605" s="60" t="s">
        <v>99</v>
      </c>
      <c r="O605" s="60" t="s">
        <v>19</v>
      </c>
      <c r="P605" s="62" t="s">
        <v>1493</v>
      </c>
    </row>
    <row r="606" spans="1:16" ht="24.75" customHeight="1" x14ac:dyDescent="0.2">
      <c r="A606" s="56">
        <v>178</v>
      </c>
      <c r="B606" s="57" t="s">
        <v>22</v>
      </c>
      <c r="C606" s="58" t="s">
        <v>8536</v>
      </c>
      <c r="D606" s="133" t="s">
        <v>1685</v>
      </c>
      <c r="E606" s="60" t="s">
        <v>94</v>
      </c>
      <c r="F606" s="60" t="s">
        <v>8537</v>
      </c>
      <c r="G606" s="63">
        <v>24200000</v>
      </c>
      <c r="H606" s="60" t="s">
        <v>97</v>
      </c>
      <c r="I606" s="60" t="s">
        <v>8538</v>
      </c>
      <c r="J606" s="60">
        <v>36167</v>
      </c>
      <c r="K606" s="60">
        <v>659</v>
      </c>
      <c r="L606" s="60">
        <v>183</v>
      </c>
      <c r="M606" s="60">
        <v>659</v>
      </c>
      <c r="N606" s="60" t="s">
        <v>99</v>
      </c>
      <c r="O606" s="60" t="s">
        <v>19</v>
      </c>
      <c r="P606" s="62" t="s">
        <v>1493</v>
      </c>
    </row>
    <row r="607" spans="1:16" ht="24.75" customHeight="1" x14ac:dyDescent="0.2">
      <c r="A607" s="56">
        <v>179</v>
      </c>
      <c r="B607" s="57" t="s">
        <v>22</v>
      </c>
      <c r="C607" s="58" t="s">
        <v>8533</v>
      </c>
      <c r="D607" s="133" t="s">
        <v>1685</v>
      </c>
      <c r="E607" s="60" t="s">
        <v>94</v>
      </c>
      <c r="F607" s="60" t="s">
        <v>8534</v>
      </c>
      <c r="G607" s="63">
        <v>24200000</v>
      </c>
      <c r="H607" s="60" t="s">
        <v>97</v>
      </c>
      <c r="I607" s="60" t="s">
        <v>8535</v>
      </c>
      <c r="J607" s="60">
        <v>36167</v>
      </c>
      <c r="K607" s="60">
        <v>637</v>
      </c>
      <c r="L607" s="60">
        <v>184</v>
      </c>
      <c r="M607" s="60">
        <v>677</v>
      </c>
      <c r="N607" s="60" t="s">
        <v>99</v>
      </c>
      <c r="O607" s="60" t="s">
        <v>19</v>
      </c>
      <c r="P607" s="62" t="s">
        <v>1493</v>
      </c>
    </row>
    <row r="608" spans="1:16" ht="24.75" customHeight="1" x14ac:dyDescent="0.2">
      <c r="A608" s="56">
        <v>180</v>
      </c>
      <c r="B608" s="57" t="s">
        <v>22</v>
      </c>
      <c r="C608" s="58" t="s">
        <v>11422</v>
      </c>
      <c r="D608" s="133" t="s">
        <v>114</v>
      </c>
      <c r="E608" s="60" t="s">
        <v>11026</v>
      </c>
      <c r="F608" s="113">
        <v>43627</v>
      </c>
      <c r="G608" s="63">
        <v>37800000</v>
      </c>
      <c r="H608" s="60" t="s">
        <v>97</v>
      </c>
      <c r="I608" s="60" t="s">
        <v>11089</v>
      </c>
      <c r="J608" s="60">
        <v>37524</v>
      </c>
      <c r="K608" s="60">
        <v>945</v>
      </c>
      <c r="L608" s="60">
        <v>185</v>
      </c>
      <c r="M608" s="60">
        <v>912</v>
      </c>
      <c r="N608" s="60" t="s">
        <v>99</v>
      </c>
      <c r="O608" s="60" t="s">
        <v>19</v>
      </c>
      <c r="P608" s="62" t="s">
        <v>100</v>
      </c>
    </row>
    <row r="609" spans="1:16" ht="24.75" customHeight="1" x14ac:dyDescent="0.2">
      <c r="A609" s="56">
        <v>181</v>
      </c>
      <c r="B609" s="57" t="s">
        <v>22</v>
      </c>
      <c r="C609" s="58" t="s">
        <v>8551</v>
      </c>
      <c r="D609" s="133" t="s">
        <v>1685</v>
      </c>
      <c r="E609" s="60" t="s">
        <v>94</v>
      </c>
      <c r="F609" s="60" t="s">
        <v>8552</v>
      </c>
      <c r="G609" s="63">
        <v>26400000</v>
      </c>
      <c r="H609" s="60" t="s">
        <v>97</v>
      </c>
      <c r="I609" s="60" t="s">
        <v>8553</v>
      </c>
      <c r="J609" s="60">
        <v>36584</v>
      </c>
      <c r="K609" s="60">
        <v>674</v>
      </c>
      <c r="L609" s="60">
        <v>186</v>
      </c>
      <c r="M609" s="60">
        <v>625</v>
      </c>
      <c r="N609" s="60" t="s">
        <v>99</v>
      </c>
      <c r="O609" s="60" t="s">
        <v>19</v>
      </c>
      <c r="P609" s="62" t="s">
        <v>1493</v>
      </c>
    </row>
    <row r="610" spans="1:16" ht="24.75" customHeight="1" x14ac:dyDescent="0.2">
      <c r="A610" s="56">
        <v>182</v>
      </c>
      <c r="B610" s="57" t="s">
        <v>22</v>
      </c>
      <c r="C610" s="58" t="s">
        <v>8587</v>
      </c>
      <c r="D610" s="133" t="s">
        <v>114</v>
      </c>
      <c r="E610" s="60" t="s">
        <v>94</v>
      </c>
      <c r="F610" s="60" t="s">
        <v>8588</v>
      </c>
      <c r="G610" s="63">
        <v>48400000</v>
      </c>
      <c r="H610" s="60" t="s">
        <v>97</v>
      </c>
      <c r="I610" s="60" t="s">
        <v>8589</v>
      </c>
      <c r="J610" s="60">
        <v>35898</v>
      </c>
      <c r="K610" s="60">
        <v>734</v>
      </c>
      <c r="L610" s="60">
        <v>187</v>
      </c>
      <c r="M610" s="60">
        <v>624</v>
      </c>
      <c r="N610" s="60" t="s">
        <v>99</v>
      </c>
      <c r="O610" s="60" t="s">
        <v>19</v>
      </c>
      <c r="P610" s="62" t="s">
        <v>1493</v>
      </c>
    </row>
    <row r="611" spans="1:16" ht="24.75" customHeight="1" x14ac:dyDescent="0.2">
      <c r="A611" s="56">
        <v>183</v>
      </c>
      <c r="B611" s="57" t="s">
        <v>22</v>
      </c>
      <c r="C611" s="58" t="s">
        <v>8590</v>
      </c>
      <c r="D611" s="133" t="s">
        <v>1685</v>
      </c>
      <c r="E611" s="60" t="s">
        <v>94</v>
      </c>
      <c r="F611" s="60" t="s">
        <v>8591</v>
      </c>
      <c r="G611" s="63">
        <v>21780000</v>
      </c>
      <c r="H611" s="60" t="s">
        <v>97</v>
      </c>
      <c r="I611" s="60" t="s">
        <v>8592</v>
      </c>
      <c r="J611" s="60">
        <v>36669</v>
      </c>
      <c r="K611" s="60">
        <v>736</v>
      </c>
      <c r="L611" s="60">
        <v>188</v>
      </c>
      <c r="M611" s="60">
        <v>627</v>
      </c>
      <c r="N611" s="60" t="s">
        <v>99</v>
      </c>
      <c r="O611" s="60" t="s">
        <v>19</v>
      </c>
      <c r="P611" s="62" t="s">
        <v>1493</v>
      </c>
    </row>
    <row r="612" spans="1:16" ht="24.75" customHeight="1" x14ac:dyDescent="0.2">
      <c r="A612" s="56">
        <v>184</v>
      </c>
      <c r="B612" s="57" t="s">
        <v>22</v>
      </c>
      <c r="C612" s="58" t="s">
        <v>8404</v>
      </c>
      <c r="D612" s="133" t="s">
        <v>1685</v>
      </c>
      <c r="E612" s="60" t="s">
        <v>94</v>
      </c>
      <c r="F612" s="60" t="s">
        <v>8405</v>
      </c>
      <c r="G612" s="63">
        <v>27600000</v>
      </c>
      <c r="H612" s="60" t="s">
        <v>97</v>
      </c>
      <c r="I612" s="60" t="s">
        <v>8406</v>
      </c>
      <c r="J612" s="60">
        <v>36173</v>
      </c>
      <c r="K612" s="60">
        <v>499</v>
      </c>
      <c r="L612" s="60">
        <v>190</v>
      </c>
      <c r="M612" s="60">
        <v>759</v>
      </c>
      <c r="N612" s="60" t="s">
        <v>99</v>
      </c>
      <c r="O612" s="60" t="s">
        <v>19</v>
      </c>
      <c r="P612" s="62" t="s">
        <v>100</v>
      </c>
    </row>
    <row r="613" spans="1:16" ht="24.75" customHeight="1" x14ac:dyDescent="0.2">
      <c r="A613" s="56">
        <v>185</v>
      </c>
      <c r="B613" s="57" t="s">
        <v>22</v>
      </c>
      <c r="C613" s="58" t="s">
        <v>8512</v>
      </c>
      <c r="D613" s="133" t="s">
        <v>1685</v>
      </c>
      <c r="E613" s="60" t="s">
        <v>94</v>
      </c>
      <c r="F613" s="60" t="s">
        <v>8513</v>
      </c>
      <c r="G613" s="63">
        <v>24200000</v>
      </c>
      <c r="H613" s="60" t="s">
        <v>97</v>
      </c>
      <c r="I613" s="60" t="s">
        <v>8514</v>
      </c>
      <c r="J613" s="60">
        <v>36167</v>
      </c>
      <c r="K613" s="60">
        <v>651</v>
      </c>
      <c r="L613" s="60">
        <v>191</v>
      </c>
      <c r="M613" s="60">
        <v>663</v>
      </c>
      <c r="N613" s="60" t="s">
        <v>99</v>
      </c>
      <c r="O613" s="60" t="s">
        <v>19</v>
      </c>
      <c r="P613" s="62" t="s">
        <v>1493</v>
      </c>
    </row>
    <row r="614" spans="1:16" ht="24.75" customHeight="1" x14ac:dyDescent="0.2">
      <c r="A614" s="56">
        <v>186</v>
      </c>
      <c r="B614" s="57" t="s">
        <v>22</v>
      </c>
      <c r="C614" s="58" t="s">
        <v>8563</v>
      </c>
      <c r="D614" s="133" t="s">
        <v>1685</v>
      </c>
      <c r="E614" s="60" t="s">
        <v>94</v>
      </c>
      <c r="F614" s="60" t="s">
        <v>8564</v>
      </c>
      <c r="G614" s="63">
        <v>24200000</v>
      </c>
      <c r="H614" s="60" t="s">
        <v>97</v>
      </c>
      <c r="I614" s="60" t="s">
        <v>8565</v>
      </c>
      <c r="J614" s="60">
        <v>36167</v>
      </c>
      <c r="K614" s="60">
        <v>648</v>
      </c>
      <c r="L614" s="60">
        <v>192</v>
      </c>
      <c r="M614" s="60">
        <v>660</v>
      </c>
      <c r="N614" s="60" t="s">
        <v>99</v>
      </c>
      <c r="O614" s="60" t="s">
        <v>19</v>
      </c>
      <c r="P614" s="62" t="s">
        <v>1493</v>
      </c>
    </row>
    <row r="615" spans="1:16" ht="24.75" customHeight="1" x14ac:dyDescent="0.2">
      <c r="A615" s="56">
        <v>187</v>
      </c>
      <c r="B615" s="57" t="s">
        <v>22</v>
      </c>
      <c r="C615" s="58" t="s">
        <v>8560</v>
      </c>
      <c r="D615" s="133" t="s">
        <v>1685</v>
      </c>
      <c r="E615" s="60" t="s">
        <v>94</v>
      </c>
      <c r="F615" s="60" t="s">
        <v>8561</v>
      </c>
      <c r="G615" s="63">
        <v>24200000</v>
      </c>
      <c r="H615" s="60" t="s">
        <v>97</v>
      </c>
      <c r="I615" s="60" t="s">
        <v>8562</v>
      </c>
      <c r="J615" s="60">
        <v>36167</v>
      </c>
      <c r="K615" s="60">
        <v>647</v>
      </c>
      <c r="L615" s="60">
        <v>193</v>
      </c>
      <c r="M615" s="60">
        <v>712</v>
      </c>
      <c r="N615" s="60" t="s">
        <v>99</v>
      </c>
      <c r="O615" s="60" t="s">
        <v>19</v>
      </c>
      <c r="P615" s="62" t="s">
        <v>1493</v>
      </c>
    </row>
    <row r="616" spans="1:16" ht="24.75" customHeight="1" x14ac:dyDescent="0.2">
      <c r="A616" s="56">
        <v>188</v>
      </c>
      <c r="B616" s="57" t="s">
        <v>22</v>
      </c>
      <c r="C616" s="58" t="s">
        <v>8504</v>
      </c>
      <c r="D616" s="133" t="s">
        <v>1685</v>
      </c>
      <c r="E616" s="60" t="s">
        <v>94</v>
      </c>
      <c r="F616" s="60" t="s">
        <v>8505</v>
      </c>
      <c r="G616" s="63">
        <v>24200000</v>
      </c>
      <c r="H616" s="60" t="s">
        <v>97</v>
      </c>
      <c r="I616" s="60" t="s">
        <v>8506</v>
      </c>
      <c r="J616" s="60">
        <v>36167</v>
      </c>
      <c r="K616" s="60">
        <v>661</v>
      </c>
      <c r="L616" s="60">
        <v>194</v>
      </c>
      <c r="M616" s="60">
        <v>668</v>
      </c>
      <c r="N616" s="60" t="s">
        <v>99</v>
      </c>
      <c r="O616" s="60" t="s">
        <v>19</v>
      </c>
      <c r="P616" s="62" t="s">
        <v>1493</v>
      </c>
    </row>
    <row r="617" spans="1:16" ht="24.75" customHeight="1" x14ac:dyDescent="0.2">
      <c r="A617" s="56">
        <v>189</v>
      </c>
      <c r="B617" s="57" t="s">
        <v>22</v>
      </c>
      <c r="C617" s="58" t="s">
        <v>8501</v>
      </c>
      <c r="D617" s="133" t="s">
        <v>1685</v>
      </c>
      <c r="E617" s="60" t="s">
        <v>94</v>
      </c>
      <c r="F617" s="60" t="s">
        <v>8502</v>
      </c>
      <c r="G617" s="63">
        <v>24200000</v>
      </c>
      <c r="H617" s="60" t="s">
        <v>97</v>
      </c>
      <c r="I617" s="60" t="s">
        <v>8503</v>
      </c>
      <c r="J617" s="60">
        <v>36167</v>
      </c>
      <c r="K617" s="60">
        <v>645</v>
      </c>
      <c r="L617" s="60">
        <v>195</v>
      </c>
      <c r="M617" s="60">
        <v>661</v>
      </c>
      <c r="N617" s="60" t="s">
        <v>99</v>
      </c>
      <c r="O617" s="60" t="s">
        <v>19</v>
      </c>
      <c r="P617" s="62" t="s">
        <v>1493</v>
      </c>
    </row>
    <row r="618" spans="1:16" ht="24.75" customHeight="1" x14ac:dyDescent="0.2">
      <c r="A618" s="56">
        <v>190</v>
      </c>
      <c r="B618" s="57" t="s">
        <v>22</v>
      </c>
      <c r="C618" s="58" t="s">
        <v>8566</v>
      </c>
      <c r="D618" s="133" t="s">
        <v>1685</v>
      </c>
      <c r="E618" s="60" t="s">
        <v>94</v>
      </c>
      <c r="F618" s="60" t="s">
        <v>8567</v>
      </c>
      <c r="G618" s="63">
        <v>24200000</v>
      </c>
      <c r="H618" s="60" t="s">
        <v>97</v>
      </c>
      <c r="I618" s="60" t="s">
        <v>8568</v>
      </c>
      <c r="J618" s="60">
        <v>36167</v>
      </c>
      <c r="K618" s="60">
        <v>649</v>
      </c>
      <c r="L618" s="60">
        <v>196</v>
      </c>
      <c r="M618" s="60">
        <v>715</v>
      </c>
      <c r="N618" s="60" t="s">
        <v>99</v>
      </c>
      <c r="O618" s="60" t="s">
        <v>19</v>
      </c>
      <c r="P618" s="62" t="s">
        <v>1493</v>
      </c>
    </row>
    <row r="619" spans="1:16" ht="24.75" customHeight="1" x14ac:dyDescent="0.2">
      <c r="A619" s="56">
        <v>191</v>
      </c>
      <c r="B619" s="57" t="s">
        <v>22</v>
      </c>
      <c r="C619" s="58" t="s">
        <v>8569</v>
      </c>
      <c r="D619" s="133" t="s">
        <v>1685</v>
      </c>
      <c r="E619" s="60" t="s">
        <v>94</v>
      </c>
      <c r="F619" s="60" t="s">
        <v>8570</v>
      </c>
      <c r="G619" s="63">
        <v>24200000</v>
      </c>
      <c r="H619" s="60" t="s">
        <v>97</v>
      </c>
      <c r="I619" s="60" t="s">
        <v>8571</v>
      </c>
      <c r="J619" s="60">
        <v>36167</v>
      </c>
      <c r="K619" s="60">
        <v>646</v>
      </c>
      <c r="L619" s="60">
        <v>197</v>
      </c>
      <c r="M619" s="60">
        <v>679</v>
      </c>
      <c r="N619" s="60" t="s">
        <v>99</v>
      </c>
      <c r="O619" s="60" t="s">
        <v>19</v>
      </c>
      <c r="P619" s="62" t="s">
        <v>1493</v>
      </c>
    </row>
    <row r="620" spans="1:16" ht="24.75" customHeight="1" x14ac:dyDescent="0.2">
      <c r="A620" s="56">
        <v>192</v>
      </c>
      <c r="B620" s="57" t="s">
        <v>22</v>
      </c>
      <c r="C620" s="58" t="s">
        <v>8498</v>
      </c>
      <c r="D620" s="133" t="s">
        <v>1685</v>
      </c>
      <c r="E620" s="60" t="s">
        <v>94</v>
      </c>
      <c r="F620" s="60" t="s">
        <v>8499</v>
      </c>
      <c r="G620" s="63">
        <v>24200000</v>
      </c>
      <c r="H620" s="60" t="s">
        <v>97</v>
      </c>
      <c r="I620" s="60" t="s">
        <v>8500</v>
      </c>
      <c r="J620" s="60">
        <v>36167</v>
      </c>
      <c r="K620" s="60">
        <v>652</v>
      </c>
      <c r="L620" s="60">
        <v>198</v>
      </c>
      <c r="M620" s="60">
        <v>724</v>
      </c>
      <c r="N620" s="60" t="s">
        <v>99</v>
      </c>
      <c r="O620" s="60" t="s">
        <v>19</v>
      </c>
      <c r="P620" s="62" t="s">
        <v>1493</v>
      </c>
    </row>
    <row r="621" spans="1:16" ht="24.75" customHeight="1" x14ac:dyDescent="0.2">
      <c r="A621" s="56">
        <v>193</v>
      </c>
      <c r="B621" s="57" t="s">
        <v>22</v>
      </c>
      <c r="C621" s="58" t="s">
        <v>8593</v>
      </c>
      <c r="D621" s="133" t="s">
        <v>114</v>
      </c>
      <c r="E621" s="60" t="s">
        <v>94</v>
      </c>
      <c r="F621" s="60" t="s">
        <v>8594</v>
      </c>
      <c r="G621" s="63">
        <v>52470000</v>
      </c>
      <c r="H621" s="60" t="s">
        <v>97</v>
      </c>
      <c r="I621" s="60" t="s">
        <v>7634</v>
      </c>
      <c r="J621" s="60">
        <v>36045</v>
      </c>
      <c r="K621" s="60">
        <v>512</v>
      </c>
      <c r="L621" s="60">
        <v>200</v>
      </c>
      <c r="M621" s="60">
        <v>616</v>
      </c>
      <c r="N621" s="60" t="s">
        <v>99</v>
      </c>
      <c r="O621" s="60" t="s">
        <v>19</v>
      </c>
      <c r="P621" s="62" t="s">
        <v>1493</v>
      </c>
    </row>
    <row r="622" spans="1:16" ht="24.75" customHeight="1" x14ac:dyDescent="0.2">
      <c r="A622" s="56">
        <v>194</v>
      </c>
      <c r="B622" s="57" t="s">
        <v>22</v>
      </c>
      <c r="C622" s="58" t="s">
        <v>8420</v>
      </c>
      <c r="D622" s="133" t="s">
        <v>1685</v>
      </c>
      <c r="E622" s="60" t="s">
        <v>94</v>
      </c>
      <c r="F622" s="60" t="s">
        <v>7868</v>
      </c>
      <c r="G622" s="63">
        <v>24200000</v>
      </c>
      <c r="H622" s="60" t="s">
        <v>97</v>
      </c>
      <c r="I622" s="60" t="s">
        <v>8421</v>
      </c>
      <c r="J622" s="60">
        <v>36167</v>
      </c>
      <c r="K622" s="60">
        <v>660</v>
      </c>
      <c r="L622" s="60">
        <v>201</v>
      </c>
      <c r="M622" s="60">
        <v>727</v>
      </c>
      <c r="N622" s="60" t="s">
        <v>99</v>
      </c>
      <c r="O622" s="60" t="s">
        <v>19</v>
      </c>
      <c r="P622" s="62" t="s">
        <v>1493</v>
      </c>
    </row>
    <row r="623" spans="1:16" ht="24.75" customHeight="1" x14ac:dyDescent="0.2">
      <c r="A623" s="56">
        <v>195</v>
      </c>
      <c r="B623" s="57" t="s">
        <v>22</v>
      </c>
      <c r="C623" s="58" t="s">
        <v>4644</v>
      </c>
      <c r="D623" s="133" t="s">
        <v>114</v>
      </c>
      <c r="E623" s="60" t="s">
        <v>94</v>
      </c>
      <c r="F623" s="60" t="s">
        <v>4645</v>
      </c>
      <c r="G623" s="63">
        <v>35200000</v>
      </c>
      <c r="H623" s="60" t="s">
        <v>97</v>
      </c>
      <c r="I623" s="60" t="s">
        <v>4646</v>
      </c>
      <c r="J623" s="60">
        <v>36629</v>
      </c>
      <c r="K623" s="60">
        <v>672</v>
      </c>
      <c r="L623" s="60">
        <v>202</v>
      </c>
      <c r="M623" s="60">
        <v>597</v>
      </c>
      <c r="N623" s="60" t="s">
        <v>99</v>
      </c>
      <c r="O623" s="60" t="s">
        <v>19</v>
      </c>
      <c r="P623" s="62" t="s">
        <v>1493</v>
      </c>
    </row>
    <row r="624" spans="1:16" ht="24.75" customHeight="1" x14ac:dyDescent="0.2">
      <c r="A624" s="56">
        <v>196</v>
      </c>
      <c r="B624" s="57" t="s">
        <v>22</v>
      </c>
      <c r="C624" s="58" t="s">
        <v>8521</v>
      </c>
      <c r="D624" s="133" t="s">
        <v>114</v>
      </c>
      <c r="E624" s="60" t="s">
        <v>94</v>
      </c>
      <c r="F624" s="60" t="s">
        <v>8522</v>
      </c>
      <c r="G624" s="63">
        <v>52470000</v>
      </c>
      <c r="H624" s="60" t="s">
        <v>97</v>
      </c>
      <c r="I624" s="60" t="s">
        <v>8523</v>
      </c>
      <c r="J624" s="60">
        <v>36401</v>
      </c>
      <c r="K624" s="60">
        <v>682</v>
      </c>
      <c r="L624" s="60">
        <v>203</v>
      </c>
      <c r="M624" s="60">
        <v>684</v>
      </c>
      <c r="N624" s="60" t="s">
        <v>99</v>
      </c>
      <c r="O624" s="60" t="s">
        <v>19</v>
      </c>
      <c r="P624" s="62" t="s">
        <v>1493</v>
      </c>
    </row>
    <row r="625" spans="1:16" ht="24.75" customHeight="1" x14ac:dyDescent="0.2">
      <c r="A625" s="56">
        <v>197</v>
      </c>
      <c r="B625" s="57" t="s">
        <v>22</v>
      </c>
      <c r="C625" s="58" t="s">
        <v>8640</v>
      </c>
      <c r="D625" s="133" t="s">
        <v>114</v>
      </c>
      <c r="E625" s="60" t="s">
        <v>94</v>
      </c>
      <c r="F625" s="60" t="s">
        <v>8641</v>
      </c>
      <c r="G625" s="63">
        <v>52800000</v>
      </c>
      <c r="H625" s="60" t="s">
        <v>97</v>
      </c>
      <c r="I625" s="60" t="s">
        <v>8642</v>
      </c>
      <c r="J625" s="60">
        <v>36143</v>
      </c>
      <c r="K625" s="60">
        <v>556</v>
      </c>
      <c r="L625" s="60">
        <v>204</v>
      </c>
      <c r="M625" s="60">
        <v>706</v>
      </c>
      <c r="N625" s="60" t="s">
        <v>99</v>
      </c>
      <c r="O625" s="60" t="s">
        <v>19</v>
      </c>
      <c r="P625" s="62" t="s">
        <v>1493</v>
      </c>
    </row>
    <row r="626" spans="1:16" ht="24.75" customHeight="1" x14ac:dyDescent="0.2">
      <c r="A626" s="56">
        <v>198</v>
      </c>
      <c r="B626" s="57" t="s">
        <v>22</v>
      </c>
      <c r="C626" s="58" t="s">
        <v>8492</v>
      </c>
      <c r="D626" s="133" t="s">
        <v>114</v>
      </c>
      <c r="E626" s="60" t="s">
        <v>94</v>
      </c>
      <c r="F626" s="60" t="s">
        <v>8493</v>
      </c>
      <c r="G626" s="63">
        <v>52800000</v>
      </c>
      <c r="H626" s="60" t="s">
        <v>97</v>
      </c>
      <c r="I626" s="60" t="s">
        <v>8494</v>
      </c>
      <c r="J626" s="60">
        <v>36143</v>
      </c>
      <c r="K626" s="60">
        <v>560</v>
      </c>
      <c r="L626" s="60">
        <v>206</v>
      </c>
      <c r="M626" s="60">
        <v>674</v>
      </c>
      <c r="N626" s="60" t="s">
        <v>99</v>
      </c>
      <c r="O626" s="60" t="s">
        <v>19</v>
      </c>
      <c r="P626" s="62" t="s">
        <v>1493</v>
      </c>
    </row>
    <row r="627" spans="1:16" ht="24.75" customHeight="1" x14ac:dyDescent="0.2">
      <c r="A627" s="56">
        <v>199</v>
      </c>
      <c r="B627" s="57" t="s">
        <v>22</v>
      </c>
      <c r="C627" s="58" t="s">
        <v>8584</v>
      </c>
      <c r="D627" s="133" t="s">
        <v>1685</v>
      </c>
      <c r="E627" s="60" t="s">
        <v>94</v>
      </c>
      <c r="F627" s="60" t="s">
        <v>8585</v>
      </c>
      <c r="G627" s="63">
        <v>25652000</v>
      </c>
      <c r="H627" s="60" t="s">
        <v>97</v>
      </c>
      <c r="I627" s="60" t="s">
        <v>8586</v>
      </c>
      <c r="J627" s="60">
        <v>35896</v>
      </c>
      <c r="K627" s="60">
        <v>595</v>
      </c>
      <c r="L627" s="60">
        <v>207</v>
      </c>
      <c r="M627" s="60">
        <v>673</v>
      </c>
      <c r="N627" s="60" t="s">
        <v>99</v>
      </c>
      <c r="O627" s="60" t="s">
        <v>19</v>
      </c>
      <c r="P627" s="62" t="s">
        <v>1493</v>
      </c>
    </row>
    <row r="628" spans="1:16" ht="24.75" customHeight="1" x14ac:dyDescent="0.2">
      <c r="A628" s="56">
        <v>200</v>
      </c>
      <c r="B628" s="57" t="s">
        <v>22</v>
      </c>
      <c r="C628" s="58" t="s">
        <v>8581</v>
      </c>
      <c r="D628" s="133" t="s">
        <v>1685</v>
      </c>
      <c r="E628" s="60" t="s">
        <v>94</v>
      </c>
      <c r="F628" s="60" t="s">
        <v>8582</v>
      </c>
      <c r="G628" s="63">
        <v>25652000</v>
      </c>
      <c r="H628" s="60" t="s">
        <v>97</v>
      </c>
      <c r="I628" s="60" t="s">
        <v>8583</v>
      </c>
      <c r="J628" s="60">
        <v>35896</v>
      </c>
      <c r="K628" s="60">
        <v>596</v>
      </c>
      <c r="L628" s="60">
        <v>208</v>
      </c>
      <c r="M628" s="60">
        <v>664</v>
      </c>
      <c r="N628" s="60" t="s">
        <v>99</v>
      </c>
      <c r="O628" s="60" t="s">
        <v>19</v>
      </c>
      <c r="P628" s="62" t="s">
        <v>1493</v>
      </c>
    </row>
    <row r="629" spans="1:16" ht="24.75" customHeight="1" x14ac:dyDescent="0.2">
      <c r="A629" s="56">
        <v>201</v>
      </c>
      <c r="B629" s="57" t="s">
        <v>22</v>
      </c>
      <c r="C629" s="58" t="s">
        <v>8527</v>
      </c>
      <c r="D629" s="133" t="s">
        <v>114</v>
      </c>
      <c r="E629" s="60" t="s">
        <v>94</v>
      </c>
      <c r="F629" s="60" t="s">
        <v>8528</v>
      </c>
      <c r="G629" s="63">
        <v>38500000</v>
      </c>
      <c r="H629" s="60" t="s">
        <v>97</v>
      </c>
      <c r="I629" s="60" t="s">
        <v>8529</v>
      </c>
      <c r="J629" s="60">
        <v>36148</v>
      </c>
      <c r="K629" s="60">
        <v>506</v>
      </c>
      <c r="L629" s="60">
        <v>209</v>
      </c>
      <c r="M629" s="60">
        <v>670</v>
      </c>
      <c r="N629" s="60" t="s">
        <v>99</v>
      </c>
      <c r="O629" s="60" t="s">
        <v>19</v>
      </c>
      <c r="P629" s="62" t="s">
        <v>1493</v>
      </c>
    </row>
    <row r="630" spans="1:16" ht="24.75" customHeight="1" x14ac:dyDescent="0.2">
      <c r="A630" s="56">
        <v>202</v>
      </c>
      <c r="B630" s="57" t="s">
        <v>22</v>
      </c>
      <c r="C630" s="58" t="s">
        <v>8575</v>
      </c>
      <c r="D630" s="133" t="s">
        <v>1685</v>
      </c>
      <c r="E630" s="60" t="s">
        <v>94</v>
      </c>
      <c r="F630" s="60" t="s">
        <v>8576</v>
      </c>
      <c r="G630" s="63">
        <v>24200000</v>
      </c>
      <c r="H630" s="60" t="s">
        <v>97</v>
      </c>
      <c r="I630" s="60" t="s">
        <v>8577</v>
      </c>
      <c r="J630" s="60">
        <v>36167</v>
      </c>
      <c r="K630" s="60">
        <v>655</v>
      </c>
      <c r="L630" s="60">
        <v>210</v>
      </c>
      <c r="M630" s="60">
        <v>678</v>
      </c>
      <c r="N630" s="60" t="s">
        <v>99</v>
      </c>
      <c r="O630" s="60" t="s">
        <v>19</v>
      </c>
      <c r="P630" s="62" t="s">
        <v>1493</v>
      </c>
    </row>
    <row r="631" spans="1:16" ht="24.75" customHeight="1" x14ac:dyDescent="0.2">
      <c r="A631" s="56">
        <v>203</v>
      </c>
      <c r="B631" s="57" t="s">
        <v>22</v>
      </c>
      <c r="C631" s="58" t="s">
        <v>8572</v>
      </c>
      <c r="D631" s="133" t="s">
        <v>1685</v>
      </c>
      <c r="E631" s="60" t="s">
        <v>94</v>
      </c>
      <c r="F631" s="60" t="s">
        <v>8573</v>
      </c>
      <c r="G631" s="63">
        <v>24200000</v>
      </c>
      <c r="H631" s="60" t="s">
        <v>97</v>
      </c>
      <c r="I631" s="60" t="s">
        <v>8574</v>
      </c>
      <c r="J631" s="60">
        <v>36167</v>
      </c>
      <c r="K631" s="60">
        <v>653</v>
      </c>
      <c r="L631" s="60">
        <v>211</v>
      </c>
      <c r="M631" s="60">
        <v>681</v>
      </c>
      <c r="N631" s="60" t="s">
        <v>99</v>
      </c>
      <c r="O631" s="60" t="s">
        <v>19</v>
      </c>
      <c r="P631" s="62" t="s">
        <v>1493</v>
      </c>
    </row>
    <row r="632" spans="1:16" ht="24.75" customHeight="1" x14ac:dyDescent="0.2">
      <c r="A632" s="56">
        <v>204</v>
      </c>
      <c r="B632" s="57" t="s">
        <v>22</v>
      </c>
      <c r="C632" s="58" t="s">
        <v>8557</v>
      </c>
      <c r="D632" s="133" t="s">
        <v>1685</v>
      </c>
      <c r="E632" s="60" t="s">
        <v>94</v>
      </c>
      <c r="F632" s="60" t="s">
        <v>8558</v>
      </c>
      <c r="G632" s="63">
        <v>24200000</v>
      </c>
      <c r="H632" s="60" t="s">
        <v>97</v>
      </c>
      <c r="I632" s="60" t="s">
        <v>8559</v>
      </c>
      <c r="J632" s="60">
        <v>36167</v>
      </c>
      <c r="K632" s="60">
        <v>654</v>
      </c>
      <c r="L632" s="60">
        <v>212</v>
      </c>
      <c r="M632" s="60">
        <v>740</v>
      </c>
      <c r="N632" s="60" t="s">
        <v>99</v>
      </c>
      <c r="O632" s="60" t="s">
        <v>19</v>
      </c>
      <c r="P632" s="62" t="s">
        <v>1493</v>
      </c>
    </row>
    <row r="633" spans="1:16" ht="24.75" customHeight="1" x14ac:dyDescent="0.2">
      <c r="A633" s="56">
        <v>205</v>
      </c>
      <c r="B633" s="57" t="s">
        <v>22</v>
      </c>
      <c r="C633" s="58" t="s">
        <v>8542</v>
      </c>
      <c r="D633" s="133" t="s">
        <v>1685</v>
      </c>
      <c r="E633" s="60" t="s">
        <v>94</v>
      </c>
      <c r="F633" s="60" t="s">
        <v>8543</v>
      </c>
      <c r="G633" s="63">
        <v>24200000</v>
      </c>
      <c r="H633" s="60" t="s">
        <v>97</v>
      </c>
      <c r="I633" s="60" t="s">
        <v>8544</v>
      </c>
      <c r="J633" s="60">
        <v>36167</v>
      </c>
      <c r="K633" s="60">
        <v>644</v>
      </c>
      <c r="L633" s="60">
        <v>213</v>
      </c>
      <c r="M633" s="60">
        <v>680</v>
      </c>
      <c r="N633" s="60" t="s">
        <v>99</v>
      </c>
      <c r="O633" s="60" t="s">
        <v>19</v>
      </c>
      <c r="P633" s="62" t="s">
        <v>1493</v>
      </c>
    </row>
    <row r="634" spans="1:16" ht="24.75" customHeight="1" x14ac:dyDescent="0.2">
      <c r="A634" s="56">
        <v>206</v>
      </c>
      <c r="B634" s="57" t="s">
        <v>22</v>
      </c>
      <c r="C634" s="58" t="s">
        <v>8545</v>
      </c>
      <c r="D634" s="133" t="s">
        <v>1685</v>
      </c>
      <c r="E634" s="60" t="s">
        <v>94</v>
      </c>
      <c r="F634" s="60" t="s">
        <v>8546</v>
      </c>
      <c r="G634" s="63">
        <v>24200000</v>
      </c>
      <c r="H634" s="60" t="s">
        <v>97</v>
      </c>
      <c r="I634" s="60" t="s">
        <v>8547</v>
      </c>
      <c r="J634" s="60">
        <v>36167</v>
      </c>
      <c r="K634" s="60">
        <v>650</v>
      </c>
      <c r="L634" s="60">
        <v>214</v>
      </c>
      <c r="M634" s="60">
        <v>662</v>
      </c>
      <c r="N634" s="60" t="s">
        <v>99</v>
      </c>
      <c r="O634" s="60" t="s">
        <v>19</v>
      </c>
      <c r="P634" s="62" t="s">
        <v>1493</v>
      </c>
    </row>
    <row r="635" spans="1:16" ht="24.75" customHeight="1" x14ac:dyDescent="0.2">
      <c r="A635" s="56">
        <v>207</v>
      </c>
      <c r="B635" s="57" t="s">
        <v>22</v>
      </c>
      <c r="C635" s="58" t="s">
        <v>8539</v>
      </c>
      <c r="D635" s="133" t="s">
        <v>1685</v>
      </c>
      <c r="E635" s="60" t="s">
        <v>94</v>
      </c>
      <c r="F635" s="60" t="s">
        <v>8540</v>
      </c>
      <c r="G635" s="63">
        <v>24200000</v>
      </c>
      <c r="H635" s="60" t="s">
        <v>97</v>
      </c>
      <c r="I635" s="60" t="s">
        <v>8541</v>
      </c>
      <c r="J635" s="60">
        <v>36167</v>
      </c>
      <c r="K635" s="60">
        <v>664</v>
      </c>
      <c r="L635" s="60">
        <v>215</v>
      </c>
      <c r="M635" s="60">
        <v>707</v>
      </c>
      <c r="N635" s="60" t="s">
        <v>99</v>
      </c>
      <c r="O635" s="60" t="s">
        <v>19</v>
      </c>
      <c r="P635" s="62" t="s">
        <v>1493</v>
      </c>
    </row>
    <row r="636" spans="1:16" ht="24.75" customHeight="1" x14ac:dyDescent="0.2">
      <c r="A636" s="56">
        <v>208</v>
      </c>
      <c r="B636" s="57" t="s">
        <v>22</v>
      </c>
      <c r="C636" s="58" t="s">
        <v>4638</v>
      </c>
      <c r="D636" s="133" t="s">
        <v>114</v>
      </c>
      <c r="E636" s="60" t="s">
        <v>94</v>
      </c>
      <c r="F636" s="60" t="s">
        <v>4639</v>
      </c>
      <c r="G636" s="63">
        <v>49170000</v>
      </c>
      <c r="H636" s="60" t="s">
        <v>97</v>
      </c>
      <c r="I636" s="60" t="s">
        <v>4640</v>
      </c>
      <c r="J636" s="60">
        <v>36154</v>
      </c>
      <c r="K636" s="60">
        <v>681</v>
      </c>
      <c r="L636" s="60">
        <v>216</v>
      </c>
      <c r="M636" s="60">
        <v>601</v>
      </c>
      <c r="N636" s="60" t="s">
        <v>99</v>
      </c>
      <c r="O636" s="60" t="s">
        <v>19</v>
      </c>
      <c r="P636" s="62" t="s">
        <v>1493</v>
      </c>
    </row>
    <row r="637" spans="1:16" ht="24.75" customHeight="1" x14ac:dyDescent="0.2">
      <c r="A637" s="56">
        <v>209</v>
      </c>
      <c r="B637" s="57" t="s">
        <v>22</v>
      </c>
      <c r="C637" s="58" t="s">
        <v>4641</v>
      </c>
      <c r="D637" s="133" t="s">
        <v>1685</v>
      </c>
      <c r="E637" s="60" t="s">
        <v>94</v>
      </c>
      <c r="F637" s="60" t="s">
        <v>4642</v>
      </c>
      <c r="G637" s="63">
        <v>24200000</v>
      </c>
      <c r="H637" s="60" t="s">
        <v>97</v>
      </c>
      <c r="I637" s="60" t="s">
        <v>4643</v>
      </c>
      <c r="J637" s="60">
        <v>35883</v>
      </c>
      <c r="K637" s="60">
        <v>693</v>
      </c>
      <c r="L637" s="60">
        <v>217</v>
      </c>
      <c r="M637" s="60">
        <v>598</v>
      </c>
      <c r="N637" s="60" t="s">
        <v>99</v>
      </c>
      <c r="O637" s="60" t="s">
        <v>19</v>
      </c>
      <c r="P637" s="62" t="s">
        <v>1493</v>
      </c>
    </row>
    <row r="638" spans="1:16" ht="24.75" customHeight="1" x14ac:dyDescent="0.2">
      <c r="A638" s="56">
        <v>210</v>
      </c>
      <c r="B638" s="57" t="s">
        <v>22</v>
      </c>
      <c r="C638" s="58" t="s">
        <v>4635</v>
      </c>
      <c r="D638" s="133" t="s">
        <v>114</v>
      </c>
      <c r="E638" s="60" t="s">
        <v>94</v>
      </c>
      <c r="F638" s="60" t="s">
        <v>4636</v>
      </c>
      <c r="G638" s="63">
        <v>66000000</v>
      </c>
      <c r="H638" s="60" t="s">
        <v>97</v>
      </c>
      <c r="I638" s="60" t="s">
        <v>4637</v>
      </c>
      <c r="J638" s="60">
        <v>36114</v>
      </c>
      <c r="K638" s="60">
        <v>733</v>
      </c>
      <c r="L638" s="60">
        <v>218</v>
      </c>
      <c r="M638" s="60">
        <v>599</v>
      </c>
      <c r="N638" s="60" t="s">
        <v>99</v>
      </c>
      <c r="O638" s="60" t="s">
        <v>19</v>
      </c>
      <c r="P638" s="62" t="s">
        <v>1493</v>
      </c>
    </row>
    <row r="639" spans="1:16" ht="24.75" customHeight="1" x14ac:dyDescent="0.2">
      <c r="A639" s="56">
        <v>211</v>
      </c>
      <c r="B639" s="57" t="s">
        <v>22</v>
      </c>
      <c r="C639" s="58" t="s">
        <v>8649</v>
      </c>
      <c r="D639" s="133" t="s">
        <v>1685</v>
      </c>
      <c r="E639" s="60" t="s">
        <v>94</v>
      </c>
      <c r="F639" s="60" t="s">
        <v>8650</v>
      </c>
      <c r="G639" s="63">
        <v>24200000</v>
      </c>
      <c r="H639" s="60" t="s">
        <v>97</v>
      </c>
      <c r="I639" s="60" t="s">
        <v>8651</v>
      </c>
      <c r="J639" s="60">
        <v>36167</v>
      </c>
      <c r="K639" s="60">
        <v>656</v>
      </c>
      <c r="L639" s="60">
        <v>219</v>
      </c>
      <c r="M639" s="60">
        <v>603</v>
      </c>
      <c r="N639" s="60" t="s">
        <v>99</v>
      </c>
      <c r="O639" s="60" t="s">
        <v>19</v>
      </c>
      <c r="P639" s="62" t="s">
        <v>1493</v>
      </c>
    </row>
    <row r="640" spans="1:16" ht="24.75" customHeight="1" x14ac:dyDescent="0.2">
      <c r="A640" s="56">
        <v>212</v>
      </c>
      <c r="B640" s="57" t="s">
        <v>22</v>
      </c>
      <c r="C640" s="58" t="s">
        <v>8646</v>
      </c>
      <c r="D640" s="133" t="s">
        <v>1685</v>
      </c>
      <c r="E640" s="60" t="s">
        <v>94</v>
      </c>
      <c r="F640" s="60" t="s">
        <v>8647</v>
      </c>
      <c r="G640" s="63">
        <v>22400000</v>
      </c>
      <c r="H640" s="60" t="s">
        <v>97</v>
      </c>
      <c r="I640" s="60" t="s">
        <v>8648</v>
      </c>
      <c r="J640" s="60">
        <v>35894</v>
      </c>
      <c r="K640" s="60">
        <v>737</v>
      </c>
      <c r="L640" s="60">
        <v>220</v>
      </c>
      <c r="M640" s="60">
        <v>605</v>
      </c>
      <c r="N640" s="60" t="s">
        <v>99</v>
      </c>
      <c r="O640" s="60" t="s">
        <v>19</v>
      </c>
      <c r="P640" s="62" t="s">
        <v>1493</v>
      </c>
    </row>
    <row r="641" spans="1:16" ht="24.75" customHeight="1" x14ac:dyDescent="0.2">
      <c r="A641" s="56">
        <v>213</v>
      </c>
      <c r="B641" s="57" t="s">
        <v>22</v>
      </c>
      <c r="C641" s="58" t="s">
        <v>8643</v>
      </c>
      <c r="D641" s="133" t="s">
        <v>1685</v>
      </c>
      <c r="E641" s="60" t="s">
        <v>94</v>
      </c>
      <c r="F641" s="60" t="s">
        <v>8644</v>
      </c>
      <c r="G641" s="63">
        <v>22400000</v>
      </c>
      <c r="H641" s="60" t="s">
        <v>97</v>
      </c>
      <c r="I641" s="60" t="s">
        <v>8645</v>
      </c>
      <c r="J641" s="60">
        <v>35894</v>
      </c>
      <c r="K641" s="60">
        <v>738</v>
      </c>
      <c r="L641" s="60">
        <v>221</v>
      </c>
      <c r="M641" s="60">
        <v>623</v>
      </c>
      <c r="N641" s="60" t="s">
        <v>99</v>
      </c>
      <c r="O641" s="60" t="s">
        <v>19</v>
      </c>
      <c r="P641" s="62" t="s">
        <v>1493</v>
      </c>
    </row>
    <row r="642" spans="1:16" ht="24.75" customHeight="1" x14ac:dyDescent="0.2">
      <c r="A642" s="56">
        <v>214</v>
      </c>
      <c r="B642" s="57" t="s">
        <v>22</v>
      </c>
      <c r="C642" s="58" t="s">
        <v>8637</v>
      </c>
      <c r="D642" s="133" t="s">
        <v>114</v>
      </c>
      <c r="E642" s="60" t="s">
        <v>94</v>
      </c>
      <c r="F642" s="60" t="s">
        <v>8638</v>
      </c>
      <c r="G642" s="63">
        <v>52800000</v>
      </c>
      <c r="H642" s="60" t="s">
        <v>97</v>
      </c>
      <c r="I642" s="60" t="s">
        <v>8639</v>
      </c>
      <c r="J642" s="60">
        <v>36143</v>
      </c>
      <c r="K642" s="60">
        <v>563</v>
      </c>
      <c r="L642" s="60">
        <v>222</v>
      </c>
      <c r="M642" s="60">
        <v>621</v>
      </c>
      <c r="N642" s="60" t="s">
        <v>99</v>
      </c>
      <c r="O642" s="60" t="s">
        <v>19</v>
      </c>
      <c r="P642" s="62" t="s">
        <v>1493</v>
      </c>
    </row>
    <row r="643" spans="1:16" ht="24.75" customHeight="1" x14ac:dyDescent="0.2">
      <c r="A643" s="56">
        <v>215</v>
      </c>
      <c r="B643" s="57" t="s">
        <v>22</v>
      </c>
      <c r="C643" s="58" t="s">
        <v>8530</v>
      </c>
      <c r="D643" s="133" t="s">
        <v>114</v>
      </c>
      <c r="E643" s="60" t="s">
        <v>94</v>
      </c>
      <c r="F643" s="60" t="s">
        <v>8531</v>
      </c>
      <c r="G643" s="63">
        <v>66000000</v>
      </c>
      <c r="H643" s="60" t="s">
        <v>97</v>
      </c>
      <c r="I643" s="60" t="s">
        <v>8532</v>
      </c>
      <c r="J643" s="60">
        <v>36148</v>
      </c>
      <c r="K643" s="60">
        <v>525</v>
      </c>
      <c r="L643" s="60">
        <v>223</v>
      </c>
      <c r="M643" s="60">
        <v>549</v>
      </c>
      <c r="N643" s="60" t="s">
        <v>99</v>
      </c>
      <c r="O643" s="60" t="s">
        <v>19</v>
      </c>
      <c r="P643" s="62" t="s">
        <v>1493</v>
      </c>
    </row>
    <row r="644" spans="1:16" ht="24.75" customHeight="1" x14ac:dyDescent="0.2">
      <c r="A644" s="56">
        <v>216</v>
      </c>
      <c r="B644" s="57" t="s">
        <v>22</v>
      </c>
      <c r="C644" s="58" t="s">
        <v>8495</v>
      </c>
      <c r="D644" s="133" t="s">
        <v>1685</v>
      </c>
      <c r="E644" s="60" t="s">
        <v>94</v>
      </c>
      <c r="F644" s="60" t="s">
        <v>8496</v>
      </c>
      <c r="G644" s="63">
        <v>21780000</v>
      </c>
      <c r="H644" s="60" t="s">
        <v>97</v>
      </c>
      <c r="I644" s="60" t="s">
        <v>8497</v>
      </c>
      <c r="J644" s="60">
        <v>35876</v>
      </c>
      <c r="K644" s="60">
        <v>540</v>
      </c>
      <c r="L644" s="60">
        <v>224</v>
      </c>
      <c r="M644" s="60">
        <v>708</v>
      </c>
      <c r="N644" s="60" t="s">
        <v>99</v>
      </c>
      <c r="O644" s="60" t="s">
        <v>19</v>
      </c>
      <c r="P644" s="62" t="s">
        <v>1493</v>
      </c>
    </row>
    <row r="645" spans="1:16" ht="24.75" customHeight="1" x14ac:dyDescent="0.2">
      <c r="A645" s="56">
        <v>217</v>
      </c>
      <c r="B645" s="57" t="s">
        <v>22</v>
      </c>
      <c r="C645" s="58" t="s">
        <v>8489</v>
      </c>
      <c r="D645" s="133" t="s">
        <v>1685</v>
      </c>
      <c r="E645" s="60" t="s">
        <v>94</v>
      </c>
      <c r="F645" s="60" t="s">
        <v>8490</v>
      </c>
      <c r="G645" s="63">
        <v>26070000</v>
      </c>
      <c r="H645" s="60" t="s">
        <v>97</v>
      </c>
      <c r="I645" s="60" t="s">
        <v>8491</v>
      </c>
      <c r="J645" s="60">
        <v>35856</v>
      </c>
      <c r="K645" s="60">
        <v>608</v>
      </c>
      <c r="L645" s="60">
        <v>225</v>
      </c>
      <c r="M645" s="60">
        <v>866</v>
      </c>
      <c r="N645" s="60" t="s">
        <v>99</v>
      </c>
      <c r="O645" s="60" t="s">
        <v>19</v>
      </c>
      <c r="P645" s="62" t="s">
        <v>100</v>
      </c>
    </row>
    <row r="646" spans="1:16" ht="24.75" customHeight="1" x14ac:dyDescent="0.2">
      <c r="A646" s="56">
        <v>218</v>
      </c>
      <c r="B646" s="57" t="s">
        <v>22</v>
      </c>
      <c r="C646" s="58" t="s">
        <v>8487</v>
      </c>
      <c r="D646" s="133" t="s">
        <v>114</v>
      </c>
      <c r="E646" s="60" t="s">
        <v>94</v>
      </c>
      <c r="F646" s="60" t="s">
        <v>8488</v>
      </c>
      <c r="G646" s="63">
        <v>59400000</v>
      </c>
      <c r="H646" s="60" t="s">
        <v>97</v>
      </c>
      <c r="I646" s="60" t="s">
        <v>7866</v>
      </c>
      <c r="J646" s="60">
        <v>36116</v>
      </c>
      <c r="K646" s="60">
        <v>573</v>
      </c>
      <c r="L646" s="60">
        <v>226</v>
      </c>
      <c r="M646" s="60">
        <v>666</v>
      </c>
      <c r="N646" s="60" t="s">
        <v>99</v>
      </c>
      <c r="O646" s="60" t="s">
        <v>19</v>
      </c>
      <c r="P646" s="62" t="s">
        <v>1493</v>
      </c>
    </row>
    <row r="647" spans="1:16" ht="24.75" customHeight="1" x14ac:dyDescent="0.2">
      <c r="A647" s="56">
        <v>219</v>
      </c>
      <c r="B647" s="57" t="s">
        <v>22</v>
      </c>
      <c r="C647" s="58" t="s">
        <v>8484</v>
      </c>
      <c r="D647" s="133" t="s">
        <v>1685</v>
      </c>
      <c r="E647" s="60" t="s">
        <v>94</v>
      </c>
      <c r="F647" s="60" t="s">
        <v>8485</v>
      </c>
      <c r="G647" s="63">
        <v>24200000</v>
      </c>
      <c r="H647" s="60" t="s">
        <v>97</v>
      </c>
      <c r="I647" s="60" t="s">
        <v>8486</v>
      </c>
      <c r="J647" s="60">
        <v>36388</v>
      </c>
      <c r="K647" s="60">
        <v>744</v>
      </c>
      <c r="L647" s="60">
        <v>227</v>
      </c>
      <c r="M647" s="60">
        <v>688</v>
      </c>
      <c r="N647" s="60" t="s">
        <v>99</v>
      </c>
      <c r="O647" s="60" t="s">
        <v>19</v>
      </c>
      <c r="P647" s="62" t="s">
        <v>1493</v>
      </c>
    </row>
    <row r="648" spans="1:16" ht="24.75" customHeight="1" x14ac:dyDescent="0.2">
      <c r="A648" s="56">
        <v>220</v>
      </c>
      <c r="B648" s="57" t="s">
        <v>22</v>
      </c>
      <c r="C648" s="58" t="s">
        <v>8482</v>
      </c>
      <c r="D648" s="133" t="s">
        <v>1685</v>
      </c>
      <c r="E648" s="60" t="s">
        <v>94</v>
      </c>
      <c r="F648" s="60" t="s">
        <v>8483</v>
      </c>
      <c r="G648" s="63">
        <v>24200000</v>
      </c>
      <c r="H648" s="60" t="s">
        <v>97</v>
      </c>
      <c r="I648" s="60" t="s">
        <v>9059</v>
      </c>
      <c r="J648" s="60">
        <v>36388</v>
      </c>
      <c r="K648" s="60">
        <v>747</v>
      </c>
      <c r="L648" s="60">
        <v>228</v>
      </c>
      <c r="M648" s="60">
        <v>689</v>
      </c>
      <c r="N648" s="60" t="s">
        <v>99</v>
      </c>
      <c r="O648" s="60" t="s">
        <v>19</v>
      </c>
      <c r="P648" s="62" t="s">
        <v>1493</v>
      </c>
    </row>
    <row r="649" spans="1:16" ht="24.75" customHeight="1" x14ac:dyDescent="0.2">
      <c r="A649" s="56">
        <v>221</v>
      </c>
      <c r="B649" s="57" t="s">
        <v>22</v>
      </c>
      <c r="C649" s="58" t="s">
        <v>8479</v>
      </c>
      <c r="D649" s="133" t="s">
        <v>1685</v>
      </c>
      <c r="E649" s="60" t="s">
        <v>94</v>
      </c>
      <c r="F649" s="60" t="s">
        <v>8480</v>
      </c>
      <c r="G649" s="63">
        <v>24200000</v>
      </c>
      <c r="H649" s="60" t="s">
        <v>97</v>
      </c>
      <c r="I649" s="60" t="s">
        <v>8481</v>
      </c>
      <c r="J649" s="60">
        <v>36388</v>
      </c>
      <c r="K649" s="60">
        <v>748</v>
      </c>
      <c r="L649" s="60">
        <v>229</v>
      </c>
      <c r="M649" s="60">
        <v>690</v>
      </c>
      <c r="N649" s="60" t="s">
        <v>99</v>
      </c>
      <c r="O649" s="60" t="s">
        <v>19</v>
      </c>
      <c r="P649" s="62" t="s">
        <v>1493</v>
      </c>
    </row>
    <row r="650" spans="1:16" ht="24.75" customHeight="1" x14ac:dyDescent="0.2">
      <c r="A650" s="56">
        <v>222</v>
      </c>
      <c r="B650" s="57" t="s">
        <v>22</v>
      </c>
      <c r="C650" s="58" t="s">
        <v>8476</v>
      </c>
      <c r="D650" s="133" t="s">
        <v>1685</v>
      </c>
      <c r="E650" s="60" t="s">
        <v>94</v>
      </c>
      <c r="F650" s="60" t="s">
        <v>8477</v>
      </c>
      <c r="G650" s="63">
        <v>24200000</v>
      </c>
      <c r="H650" s="60" t="s">
        <v>97</v>
      </c>
      <c r="I650" s="60" t="s">
        <v>8478</v>
      </c>
      <c r="J650" s="60">
        <v>36388</v>
      </c>
      <c r="K650" s="60">
        <v>749</v>
      </c>
      <c r="L650" s="60">
        <v>230</v>
      </c>
      <c r="M650" s="60">
        <v>691</v>
      </c>
      <c r="N650" s="60" t="s">
        <v>99</v>
      </c>
      <c r="O650" s="60" t="s">
        <v>19</v>
      </c>
      <c r="P650" s="62" t="s">
        <v>1493</v>
      </c>
    </row>
    <row r="651" spans="1:16" ht="24.75" customHeight="1" x14ac:dyDescent="0.2">
      <c r="A651" s="56">
        <v>223</v>
      </c>
      <c r="B651" s="57" t="s">
        <v>22</v>
      </c>
      <c r="C651" s="58" t="s">
        <v>8473</v>
      </c>
      <c r="D651" s="133" t="s">
        <v>1685</v>
      </c>
      <c r="E651" s="60" t="s">
        <v>94</v>
      </c>
      <c r="F651" s="60" t="s">
        <v>8474</v>
      </c>
      <c r="G651" s="63">
        <v>24200000</v>
      </c>
      <c r="H651" s="60" t="s">
        <v>97</v>
      </c>
      <c r="I651" s="60" t="s">
        <v>8475</v>
      </c>
      <c r="J651" s="60">
        <v>36388</v>
      </c>
      <c r="K651" s="60">
        <v>750</v>
      </c>
      <c r="L651" s="60">
        <v>231</v>
      </c>
      <c r="M651" s="60">
        <v>692</v>
      </c>
      <c r="N651" s="60" t="s">
        <v>99</v>
      </c>
      <c r="O651" s="60" t="s">
        <v>19</v>
      </c>
      <c r="P651" s="62" t="s">
        <v>1493</v>
      </c>
    </row>
    <row r="652" spans="1:16" ht="24.75" customHeight="1" x14ac:dyDescent="0.2">
      <c r="A652" s="56">
        <v>224</v>
      </c>
      <c r="B652" s="57" t="s">
        <v>22</v>
      </c>
      <c r="C652" s="58" t="s">
        <v>8470</v>
      </c>
      <c r="D652" s="133" t="s">
        <v>1685</v>
      </c>
      <c r="E652" s="60" t="s">
        <v>94</v>
      </c>
      <c r="F652" s="60" t="s">
        <v>8471</v>
      </c>
      <c r="G652" s="63">
        <v>24200000</v>
      </c>
      <c r="H652" s="60" t="s">
        <v>97</v>
      </c>
      <c r="I652" s="60" t="s">
        <v>8472</v>
      </c>
      <c r="J652" s="60">
        <v>36388</v>
      </c>
      <c r="K652" s="60">
        <v>751</v>
      </c>
      <c r="L652" s="60">
        <v>232</v>
      </c>
      <c r="M652" s="60">
        <v>693</v>
      </c>
      <c r="N652" s="60" t="s">
        <v>99</v>
      </c>
      <c r="O652" s="60" t="s">
        <v>19</v>
      </c>
      <c r="P652" s="62" t="s">
        <v>1493</v>
      </c>
    </row>
    <row r="653" spans="1:16" ht="24.75" customHeight="1" x14ac:dyDescent="0.2">
      <c r="A653" s="56">
        <v>225</v>
      </c>
      <c r="B653" s="57" t="s">
        <v>22</v>
      </c>
      <c r="C653" s="58" t="s">
        <v>8467</v>
      </c>
      <c r="D653" s="133" t="s">
        <v>1685</v>
      </c>
      <c r="E653" s="60" t="s">
        <v>94</v>
      </c>
      <c r="F653" s="60" t="s">
        <v>8468</v>
      </c>
      <c r="G653" s="63">
        <v>24200000</v>
      </c>
      <c r="H653" s="60" t="s">
        <v>97</v>
      </c>
      <c r="I653" s="60" t="s">
        <v>8469</v>
      </c>
      <c r="J653" s="60">
        <v>36388</v>
      </c>
      <c r="K653" s="60">
        <v>752</v>
      </c>
      <c r="L653" s="60">
        <v>233</v>
      </c>
      <c r="M653" s="60">
        <v>694</v>
      </c>
      <c r="N653" s="60" t="s">
        <v>99</v>
      </c>
      <c r="O653" s="60" t="s">
        <v>19</v>
      </c>
      <c r="P653" s="62" t="s">
        <v>1493</v>
      </c>
    </row>
    <row r="654" spans="1:16" ht="24.75" customHeight="1" x14ac:dyDescent="0.2">
      <c r="A654" s="56">
        <v>226</v>
      </c>
      <c r="B654" s="57" t="s">
        <v>22</v>
      </c>
      <c r="C654" s="58" t="s">
        <v>8465</v>
      </c>
      <c r="D654" s="133" t="s">
        <v>1685</v>
      </c>
      <c r="E654" s="60" t="s">
        <v>94</v>
      </c>
      <c r="F654" s="60" t="s">
        <v>8466</v>
      </c>
      <c r="G654" s="63">
        <v>24200000</v>
      </c>
      <c r="H654" s="60" t="s">
        <v>97</v>
      </c>
      <c r="I654" s="60" t="s">
        <v>9372</v>
      </c>
      <c r="J654" s="60">
        <v>36388</v>
      </c>
      <c r="K654" s="60">
        <v>751</v>
      </c>
      <c r="L654" s="60">
        <v>232</v>
      </c>
      <c r="M654" s="60">
        <v>693</v>
      </c>
      <c r="N654" s="60" t="s">
        <v>99</v>
      </c>
      <c r="O654" s="60" t="s">
        <v>19</v>
      </c>
      <c r="P654" s="62" t="s">
        <v>1493</v>
      </c>
    </row>
    <row r="655" spans="1:16" ht="24.75" customHeight="1" x14ac:dyDescent="0.2">
      <c r="A655" s="56">
        <v>227</v>
      </c>
      <c r="B655" s="57" t="s">
        <v>22</v>
      </c>
      <c r="C655" s="58" t="s">
        <v>8463</v>
      </c>
      <c r="D655" s="133" t="s">
        <v>1685</v>
      </c>
      <c r="E655" s="60" t="s">
        <v>94</v>
      </c>
      <c r="F655" s="60" t="s">
        <v>6932</v>
      </c>
      <c r="G655" s="63">
        <v>24200000</v>
      </c>
      <c r="H655" s="60" t="s">
        <v>97</v>
      </c>
      <c r="I655" s="60" t="s">
        <v>8464</v>
      </c>
      <c r="J655" s="60">
        <v>36388</v>
      </c>
      <c r="K655" s="60">
        <v>754</v>
      </c>
      <c r="L655" s="60">
        <v>235</v>
      </c>
      <c r="M655" s="60">
        <v>695</v>
      </c>
      <c r="N655" s="60" t="s">
        <v>99</v>
      </c>
      <c r="O655" s="60" t="s">
        <v>19</v>
      </c>
      <c r="P655" s="62" t="s">
        <v>1493</v>
      </c>
    </row>
    <row r="656" spans="1:16" ht="24.75" customHeight="1" x14ac:dyDescent="0.2">
      <c r="A656" s="56">
        <v>228</v>
      </c>
      <c r="B656" s="57" t="s">
        <v>22</v>
      </c>
      <c r="C656" s="58" t="s">
        <v>8461</v>
      </c>
      <c r="D656" s="133" t="s">
        <v>1685</v>
      </c>
      <c r="E656" s="60" t="s">
        <v>94</v>
      </c>
      <c r="F656" s="60" t="s">
        <v>8462</v>
      </c>
      <c r="G656" s="63">
        <v>4546666</v>
      </c>
      <c r="H656" s="60" t="s">
        <v>97</v>
      </c>
      <c r="I656" s="60" t="s">
        <v>9058</v>
      </c>
      <c r="J656" s="60">
        <v>36388</v>
      </c>
      <c r="K656" s="60">
        <v>756</v>
      </c>
      <c r="L656" s="60">
        <v>236</v>
      </c>
      <c r="M656" s="60">
        <v>696</v>
      </c>
      <c r="N656" s="60" t="s">
        <v>99</v>
      </c>
      <c r="O656" s="60" t="s">
        <v>19</v>
      </c>
      <c r="P656" s="62" t="s">
        <v>1493</v>
      </c>
    </row>
    <row r="657" spans="1:16" ht="24.75" customHeight="1" x14ac:dyDescent="0.2">
      <c r="A657" s="56">
        <v>229</v>
      </c>
      <c r="B657" s="57" t="s">
        <v>22</v>
      </c>
      <c r="C657" s="58" t="s">
        <v>8458</v>
      </c>
      <c r="D657" s="133" t="s">
        <v>1685</v>
      </c>
      <c r="E657" s="60" t="s">
        <v>94</v>
      </c>
      <c r="F657" s="60" t="s">
        <v>8459</v>
      </c>
      <c r="G657" s="63">
        <v>24200000</v>
      </c>
      <c r="H657" s="60" t="s">
        <v>97</v>
      </c>
      <c r="I657" s="60" t="s">
        <v>8460</v>
      </c>
      <c r="J657" s="60">
        <v>36388</v>
      </c>
      <c r="K657" s="60">
        <v>757</v>
      </c>
      <c r="L657" s="60">
        <v>237</v>
      </c>
      <c r="M657" s="60">
        <v>702</v>
      </c>
      <c r="N657" s="60" t="s">
        <v>99</v>
      </c>
      <c r="O657" s="60" t="s">
        <v>19</v>
      </c>
      <c r="P657" s="62" t="s">
        <v>1493</v>
      </c>
    </row>
    <row r="658" spans="1:16" ht="24.75" customHeight="1" x14ac:dyDescent="0.2">
      <c r="A658" s="56">
        <v>230</v>
      </c>
      <c r="B658" s="57" t="s">
        <v>22</v>
      </c>
      <c r="C658" s="58" t="s">
        <v>8455</v>
      </c>
      <c r="D658" s="133" t="s">
        <v>1685</v>
      </c>
      <c r="E658" s="60" t="s">
        <v>94</v>
      </c>
      <c r="F658" s="60" t="s">
        <v>8456</v>
      </c>
      <c r="G658" s="63">
        <v>24200000</v>
      </c>
      <c r="H658" s="60" t="s">
        <v>97</v>
      </c>
      <c r="I658" s="60" t="s">
        <v>8457</v>
      </c>
      <c r="J658" s="60">
        <v>36388</v>
      </c>
      <c r="K658" s="60">
        <v>758</v>
      </c>
      <c r="L658" s="60">
        <v>238</v>
      </c>
      <c r="M658" s="60">
        <v>709</v>
      </c>
      <c r="N658" s="60" t="s">
        <v>99</v>
      </c>
      <c r="O658" s="60" t="s">
        <v>19</v>
      </c>
      <c r="P658" s="62" t="s">
        <v>1493</v>
      </c>
    </row>
    <row r="659" spans="1:16" ht="24.75" customHeight="1" x14ac:dyDescent="0.2">
      <c r="A659" s="56">
        <v>231</v>
      </c>
      <c r="B659" s="57" t="s">
        <v>22</v>
      </c>
      <c r="C659" s="58" t="s">
        <v>8452</v>
      </c>
      <c r="D659" s="133" t="s">
        <v>1685</v>
      </c>
      <c r="E659" s="60" t="s">
        <v>94</v>
      </c>
      <c r="F659" s="60" t="s">
        <v>8453</v>
      </c>
      <c r="G659" s="63">
        <v>24200000</v>
      </c>
      <c r="H659" s="60" t="s">
        <v>97</v>
      </c>
      <c r="I659" s="60" t="s">
        <v>8454</v>
      </c>
      <c r="J659" s="60">
        <v>36388</v>
      </c>
      <c r="K659" s="60">
        <v>759</v>
      </c>
      <c r="L659" s="60">
        <v>239</v>
      </c>
      <c r="M659" s="60">
        <v>710</v>
      </c>
      <c r="N659" s="60" t="s">
        <v>99</v>
      </c>
      <c r="O659" s="60" t="s">
        <v>19</v>
      </c>
      <c r="P659" s="62" t="s">
        <v>1493</v>
      </c>
    </row>
    <row r="660" spans="1:16" ht="24.75" customHeight="1" x14ac:dyDescent="0.2">
      <c r="A660" s="56">
        <v>232</v>
      </c>
      <c r="B660" s="57" t="s">
        <v>22</v>
      </c>
      <c r="C660" s="58" t="s">
        <v>8449</v>
      </c>
      <c r="D660" s="133" t="s">
        <v>1685</v>
      </c>
      <c r="E660" s="60" t="s">
        <v>94</v>
      </c>
      <c r="F660" s="60" t="s">
        <v>8450</v>
      </c>
      <c r="G660" s="63">
        <v>24200000</v>
      </c>
      <c r="H660" s="60" t="s">
        <v>97</v>
      </c>
      <c r="I660" s="60" t="s">
        <v>8451</v>
      </c>
      <c r="J660" s="60">
        <v>36388</v>
      </c>
      <c r="K660" s="60">
        <v>760</v>
      </c>
      <c r="L660" s="60">
        <v>240</v>
      </c>
      <c r="M660" s="60">
        <v>697</v>
      </c>
      <c r="N660" s="60" t="s">
        <v>99</v>
      </c>
      <c r="O660" s="60" t="s">
        <v>19</v>
      </c>
      <c r="P660" s="62" t="s">
        <v>1493</v>
      </c>
    </row>
    <row r="661" spans="1:16" ht="24.75" customHeight="1" x14ac:dyDescent="0.2">
      <c r="A661" s="56">
        <v>233</v>
      </c>
      <c r="B661" s="57" t="s">
        <v>22</v>
      </c>
      <c r="C661" s="58" t="s">
        <v>8446</v>
      </c>
      <c r="D661" s="133" t="s">
        <v>1685</v>
      </c>
      <c r="E661" s="60" t="s">
        <v>94</v>
      </c>
      <c r="F661" s="60" t="s">
        <v>8447</v>
      </c>
      <c r="G661" s="63">
        <v>24200000</v>
      </c>
      <c r="H661" s="60" t="s">
        <v>97</v>
      </c>
      <c r="I661" s="60" t="s">
        <v>8448</v>
      </c>
      <c r="J661" s="60">
        <v>36388</v>
      </c>
      <c r="K661" s="60">
        <v>761</v>
      </c>
      <c r="L661" s="60">
        <v>241</v>
      </c>
      <c r="M661" s="60">
        <v>698</v>
      </c>
      <c r="N661" s="60" t="s">
        <v>99</v>
      </c>
      <c r="O661" s="60" t="s">
        <v>19</v>
      </c>
      <c r="P661" s="62" t="s">
        <v>1493</v>
      </c>
    </row>
    <row r="662" spans="1:16" ht="24.75" customHeight="1" x14ac:dyDescent="0.2">
      <c r="A662" s="56">
        <v>234</v>
      </c>
      <c r="B662" s="57" t="s">
        <v>22</v>
      </c>
      <c r="C662" s="58" t="s">
        <v>8443</v>
      </c>
      <c r="D662" s="133" t="s">
        <v>1685</v>
      </c>
      <c r="E662" s="60" t="s">
        <v>94</v>
      </c>
      <c r="F662" s="60" t="s">
        <v>8444</v>
      </c>
      <c r="G662" s="63">
        <v>24200000</v>
      </c>
      <c r="H662" s="60" t="s">
        <v>97</v>
      </c>
      <c r="I662" s="60" t="s">
        <v>8445</v>
      </c>
      <c r="J662" s="60">
        <v>36388</v>
      </c>
      <c r="K662" s="60">
        <v>762</v>
      </c>
      <c r="L662" s="60">
        <v>242</v>
      </c>
      <c r="M662" s="60">
        <v>699</v>
      </c>
      <c r="N662" s="60" t="s">
        <v>99</v>
      </c>
      <c r="O662" s="60" t="s">
        <v>19</v>
      </c>
      <c r="P662" s="62" t="s">
        <v>1493</v>
      </c>
    </row>
    <row r="663" spans="1:16" ht="24.75" customHeight="1" x14ac:dyDescent="0.2">
      <c r="A663" s="56">
        <v>235</v>
      </c>
      <c r="B663" s="57" t="s">
        <v>22</v>
      </c>
      <c r="C663" s="58" t="s">
        <v>8440</v>
      </c>
      <c r="D663" s="133" t="s">
        <v>1685</v>
      </c>
      <c r="E663" s="60" t="s">
        <v>94</v>
      </c>
      <c r="F663" s="60" t="s">
        <v>8441</v>
      </c>
      <c r="G663" s="63">
        <v>24200000</v>
      </c>
      <c r="H663" s="60" t="s">
        <v>97</v>
      </c>
      <c r="I663" s="60" t="s">
        <v>8442</v>
      </c>
      <c r="J663" s="60">
        <v>36388</v>
      </c>
      <c r="K663" s="60">
        <v>763</v>
      </c>
      <c r="L663" s="60">
        <v>243</v>
      </c>
      <c r="M663" s="60">
        <v>705</v>
      </c>
      <c r="N663" s="60" t="s">
        <v>99</v>
      </c>
      <c r="O663" s="60" t="s">
        <v>19</v>
      </c>
      <c r="P663" s="62" t="s">
        <v>1493</v>
      </c>
    </row>
    <row r="664" spans="1:16" ht="24.75" customHeight="1" x14ac:dyDescent="0.2">
      <c r="A664" s="56">
        <v>236</v>
      </c>
      <c r="B664" s="57" t="s">
        <v>22</v>
      </c>
      <c r="C664" s="58" t="s">
        <v>8437</v>
      </c>
      <c r="D664" s="133" t="s">
        <v>1685</v>
      </c>
      <c r="E664" s="60" t="s">
        <v>94</v>
      </c>
      <c r="F664" s="60" t="s">
        <v>8438</v>
      </c>
      <c r="G664" s="63">
        <v>24200000</v>
      </c>
      <c r="H664" s="60" t="s">
        <v>97</v>
      </c>
      <c r="I664" s="60" t="s">
        <v>8439</v>
      </c>
      <c r="J664" s="60">
        <v>36388</v>
      </c>
      <c r="K664" s="60">
        <v>746</v>
      </c>
      <c r="L664" s="60">
        <v>244</v>
      </c>
      <c r="M664" s="60">
        <v>700</v>
      </c>
      <c r="N664" s="60" t="s">
        <v>99</v>
      </c>
      <c r="O664" s="60" t="s">
        <v>19</v>
      </c>
      <c r="P664" s="62" t="s">
        <v>1493</v>
      </c>
    </row>
    <row r="665" spans="1:16" ht="24.75" customHeight="1" x14ac:dyDescent="0.2">
      <c r="A665" s="56">
        <v>237</v>
      </c>
      <c r="B665" s="57" t="s">
        <v>22</v>
      </c>
      <c r="C665" s="58" t="s">
        <v>8434</v>
      </c>
      <c r="D665" s="133" t="s">
        <v>1685</v>
      </c>
      <c r="E665" s="60" t="s">
        <v>94</v>
      </c>
      <c r="F665" s="60" t="s">
        <v>8435</v>
      </c>
      <c r="G665" s="63">
        <v>24200000</v>
      </c>
      <c r="H665" s="60" t="s">
        <v>97</v>
      </c>
      <c r="I665" s="60" t="s">
        <v>8436</v>
      </c>
      <c r="J665" s="60">
        <v>36388</v>
      </c>
      <c r="K665" s="60">
        <v>745</v>
      </c>
      <c r="L665" s="60">
        <v>245</v>
      </c>
      <c r="M665" s="60">
        <v>701</v>
      </c>
      <c r="N665" s="60" t="s">
        <v>99</v>
      </c>
      <c r="O665" s="60" t="s">
        <v>19</v>
      </c>
      <c r="P665" s="62" t="s">
        <v>1493</v>
      </c>
    </row>
    <row r="666" spans="1:16" ht="24.75" customHeight="1" x14ac:dyDescent="0.2">
      <c r="A666" s="56">
        <v>238</v>
      </c>
      <c r="B666" s="57" t="s">
        <v>22</v>
      </c>
      <c r="C666" s="58" t="s">
        <v>8431</v>
      </c>
      <c r="D666" s="133" t="s">
        <v>1685</v>
      </c>
      <c r="E666" s="60" t="s">
        <v>94</v>
      </c>
      <c r="F666" s="60" t="s">
        <v>8432</v>
      </c>
      <c r="G666" s="63">
        <v>24200000</v>
      </c>
      <c r="H666" s="60" t="s">
        <v>97</v>
      </c>
      <c r="I666" s="60" t="s">
        <v>8433</v>
      </c>
      <c r="J666" s="60">
        <v>36388</v>
      </c>
      <c r="K666" s="60">
        <v>755</v>
      </c>
      <c r="L666" s="60">
        <v>246</v>
      </c>
      <c r="M666" s="60">
        <v>718</v>
      </c>
      <c r="N666" s="60" t="s">
        <v>99</v>
      </c>
      <c r="O666" s="60" t="s">
        <v>19</v>
      </c>
      <c r="P666" s="62" t="s">
        <v>1493</v>
      </c>
    </row>
    <row r="667" spans="1:16" ht="24.75" customHeight="1" x14ac:dyDescent="0.2">
      <c r="A667" s="56">
        <v>239</v>
      </c>
      <c r="B667" s="57" t="s">
        <v>22</v>
      </c>
      <c r="C667" s="58" t="s">
        <v>8411</v>
      </c>
      <c r="D667" s="133" t="s">
        <v>1685</v>
      </c>
      <c r="E667" s="60" t="s">
        <v>94</v>
      </c>
      <c r="F667" s="60" t="s">
        <v>8412</v>
      </c>
      <c r="G667" s="63">
        <v>24200000</v>
      </c>
      <c r="H667" s="60" t="s">
        <v>97</v>
      </c>
      <c r="I667" s="60" t="s">
        <v>8413</v>
      </c>
      <c r="J667" s="60">
        <v>36167</v>
      </c>
      <c r="K667" s="60">
        <v>657</v>
      </c>
      <c r="L667" s="60">
        <v>247</v>
      </c>
      <c r="M667" s="60">
        <v>755</v>
      </c>
      <c r="N667" s="60" t="s">
        <v>99</v>
      </c>
      <c r="O667" s="60" t="s">
        <v>19</v>
      </c>
      <c r="P667" s="62" t="s">
        <v>1493</v>
      </c>
    </row>
    <row r="668" spans="1:16" ht="24.75" customHeight="1" x14ac:dyDescent="0.2">
      <c r="A668" s="56">
        <v>240</v>
      </c>
      <c r="B668" s="57" t="s">
        <v>22</v>
      </c>
      <c r="C668" s="58" t="s">
        <v>8409</v>
      </c>
      <c r="D668" s="133" t="s">
        <v>114</v>
      </c>
      <c r="E668" s="60" t="s">
        <v>94</v>
      </c>
      <c r="F668" s="60" t="s">
        <v>8410</v>
      </c>
      <c r="G668" s="63">
        <v>47700000</v>
      </c>
      <c r="H668" s="60" t="s">
        <v>217</v>
      </c>
      <c r="I668" s="60" t="s">
        <v>9057</v>
      </c>
      <c r="J668" s="60">
        <v>35871</v>
      </c>
      <c r="K668" s="60">
        <v>826</v>
      </c>
      <c r="L668" s="60">
        <v>248</v>
      </c>
      <c r="M668" s="60">
        <v>764</v>
      </c>
      <c r="N668" s="60" t="s">
        <v>99</v>
      </c>
      <c r="O668" s="60" t="s">
        <v>19</v>
      </c>
      <c r="P668" s="62" t="s">
        <v>1493</v>
      </c>
    </row>
    <row r="669" spans="1:16" ht="24.75" customHeight="1" x14ac:dyDescent="0.2">
      <c r="A669" s="56">
        <v>241</v>
      </c>
      <c r="B669" s="57" t="s">
        <v>22</v>
      </c>
      <c r="C669" s="58" t="s">
        <v>8425</v>
      </c>
      <c r="D669" s="133" t="s">
        <v>114</v>
      </c>
      <c r="E669" s="60" t="s">
        <v>94</v>
      </c>
      <c r="F669" s="60" t="s">
        <v>8426</v>
      </c>
      <c r="G669" s="63">
        <v>59400000</v>
      </c>
      <c r="H669" s="60" t="s">
        <v>97</v>
      </c>
      <c r="I669" s="60" t="s">
        <v>8427</v>
      </c>
      <c r="J669" s="60">
        <v>36116</v>
      </c>
      <c r="K669" s="60">
        <v>574</v>
      </c>
      <c r="L669" s="60">
        <v>249</v>
      </c>
      <c r="M669" s="60">
        <v>713</v>
      </c>
      <c r="N669" s="60" t="s">
        <v>99</v>
      </c>
      <c r="O669" s="60" t="s">
        <v>19</v>
      </c>
      <c r="P669" s="62" t="s">
        <v>1493</v>
      </c>
    </row>
    <row r="670" spans="1:16" ht="24.75" customHeight="1" x14ac:dyDescent="0.2">
      <c r="A670" s="56">
        <v>242</v>
      </c>
      <c r="B670" s="57" t="s">
        <v>22</v>
      </c>
      <c r="C670" s="58" t="s">
        <v>8428</v>
      </c>
      <c r="D670" s="133" t="s">
        <v>1685</v>
      </c>
      <c r="E670" s="60" t="s">
        <v>94</v>
      </c>
      <c r="F670" s="60" t="s">
        <v>8429</v>
      </c>
      <c r="G670" s="63">
        <v>24200000</v>
      </c>
      <c r="H670" s="60" t="s">
        <v>97</v>
      </c>
      <c r="I670" s="60" t="s">
        <v>8430</v>
      </c>
      <c r="J670" s="60">
        <v>36167</v>
      </c>
      <c r="K670" s="60">
        <v>642</v>
      </c>
      <c r="L670" s="60">
        <v>250</v>
      </c>
      <c r="M670" s="60">
        <v>704</v>
      </c>
      <c r="N670" s="60" t="s">
        <v>99</v>
      </c>
      <c r="O670" s="60" t="s">
        <v>19</v>
      </c>
      <c r="P670" s="62" t="s">
        <v>1493</v>
      </c>
    </row>
    <row r="671" spans="1:16" ht="24.75" customHeight="1" x14ac:dyDescent="0.2">
      <c r="A671" s="56">
        <v>243</v>
      </c>
      <c r="B671" s="57" t="s">
        <v>22</v>
      </c>
      <c r="C671" s="58" t="s">
        <v>8414</v>
      </c>
      <c r="D671" s="133" t="s">
        <v>1685</v>
      </c>
      <c r="E671" s="60" t="s">
        <v>94</v>
      </c>
      <c r="F671" s="60" t="s">
        <v>8415</v>
      </c>
      <c r="G671" s="63">
        <v>24860000</v>
      </c>
      <c r="H671" s="60" t="s">
        <v>97</v>
      </c>
      <c r="I671" s="60" t="s">
        <v>8416</v>
      </c>
      <c r="J671" s="60">
        <v>36086</v>
      </c>
      <c r="K671" s="60">
        <v>578</v>
      </c>
      <c r="L671" s="60">
        <v>251</v>
      </c>
      <c r="M671" s="60">
        <v>742</v>
      </c>
      <c r="N671" s="60" t="s">
        <v>99</v>
      </c>
      <c r="O671" s="60" t="s">
        <v>19</v>
      </c>
      <c r="P671" s="62" t="s">
        <v>1493</v>
      </c>
    </row>
    <row r="672" spans="1:16" ht="24.75" customHeight="1" x14ac:dyDescent="0.2">
      <c r="A672" s="56">
        <v>244</v>
      </c>
      <c r="B672" s="57" t="s">
        <v>22</v>
      </c>
      <c r="C672" s="58" t="s">
        <v>8422</v>
      </c>
      <c r="D672" s="133" t="s">
        <v>114</v>
      </c>
      <c r="E672" s="60" t="s">
        <v>94</v>
      </c>
      <c r="F672" s="60" t="s">
        <v>8423</v>
      </c>
      <c r="G672" s="63">
        <v>45650000</v>
      </c>
      <c r="H672" s="60" t="s">
        <v>97</v>
      </c>
      <c r="I672" s="60" t="s">
        <v>8424</v>
      </c>
      <c r="J672" s="60">
        <v>36397</v>
      </c>
      <c r="K672" s="60">
        <v>802</v>
      </c>
      <c r="L672" s="60">
        <v>252</v>
      </c>
      <c r="M672" s="60">
        <v>714</v>
      </c>
      <c r="N672" s="60" t="s">
        <v>99</v>
      </c>
      <c r="O672" s="60" t="s">
        <v>19</v>
      </c>
      <c r="P672" s="62" t="s">
        <v>1493</v>
      </c>
    </row>
    <row r="673" spans="1:16" ht="24.75" customHeight="1" x14ac:dyDescent="0.2">
      <c r="A673" s="56">
        <v>245</v>
      </c>
      <c r="B673" s="57" t="s">
        <v>22</v>
      </c>
      <c r="C673" s="58" t="s">
        <v>8417</v>
      </c>
      <c r="D673" s="133" t="s">
        <v>114</v>
      </c>
      <c r="E673" s="60" t="s">
        <v>94</v>
      </c>
      <c r="F673" s="60" t="s">
        <v>8418</v>
      </c>
      <c r="G673" s="63">
        <v>33250000</v>
      </c>
      <c r="H673" s="60" t="s">
        <v>97</v>
      </c>
      <c r="I673" s="60" t="s">
        <v>8419</v>
      </c>
      <c r="J673" s="60">
        <v>35838</v>
      </c>
      <c r="K673" s="60">
        <v>718</v>
      </c>
      <c r="L673" s="60">
        <v>253</v>
      </c>
      <c r="M673" s="60">
        <v>719</v>
      </c>
      <c r="N673" s="60" t="s">
        <v>99</v>
      </c>
      <c r="O673" s="60" t="s">
        <v>19</v>
      </c>
      <c r="P673" s="62" t="s">
        <v>1493</v>
      </c>
    </row>
    <row r="674" spans="1:16" ht="24.75" customHeight="1" x14ac:dyDescent="0.2">
      <c r="A674" s="56">
        <v>246</v>
      </c>
      <c r="B674" s="57" t="s">
        <v>22</v>
      </c>
      <c r="C674" s="58" t="s">
        <v>8407</v>
      </c>
      <c r="D674" s="133" t="s">
        <v>1685</v>
      </c>
      <c r="E674" s="60" t="s">
        <v>94</v>
      </c>
      <c r="F674" s="60" t="s">
        <v>7666</v>
      </c>
      <c r="G674" s="63">
        <v>25200000</v>
      </c>
      <c r="H674" s="60" t="s">
        <v>97</v>
      </c>
      <c r="I674" s="60" t="s">
        <v>8408</v>
      </c>
      <c r="J674" s="60">
        <v>36157</v>
      </c>
      <c r="K674" s="60">
        <v>503</v>
      </c>
      <c r="L674" s="60">
        <v>254</v>
      </c>
      <c r="M674" s="60">
        <v>741</v>
      </c>
      <c r="N674" s="60" t="s">
        <v>99</v>
      </c>
      <c r="O674" s="60" t="s">
        <v>19</v>
      </c>
      <c r="P674" s="62" t="s">
        <v>1493</v>
      </c>
    </row>
    <row r="675" spans="1:16" ht="24.75" customHeight="1" x14ac:dyDescent="0.2">
      <c r="A675" s="56">
        <v>247</v>
      </c>
      <c r="B675" s="57" t="s">
        <v>22</v>
      </c>
      <c r="C675" s="58" t="s">
        <v>8401</v>
      </c>
      <c r="D675" s="133" t="s">
        <v>1685</v>
      </c>
      <c r="E675" s="60" t="s">
        <v>94</v>
      </c>
      <c r="F675" s="60" t="s">
        <v>8402</v>
      </c>
      <c r="G675" s="63">
        <v>27360000</v>
      </c>
      <c r="H675" s="60" t="s">
        <v>97</v>
      </c>
      <c r="I675" s="60" t="s">
        <v>8403</v>
      </c>
      <c r="J675" s="60">
        <v>36124</v>
      </c>
      <c r="K675" s="60">
        <v>628</v>
      </c>
      <c r="L675" s="60">
        <v>255</v>
      </c>
      <c r="M675" s="60">
        <v>758</v>
      </c>
      <c r="N675" s="60" t="s">
        <v>99</v>
      </c>
      <c r="O675" s="60" t="s">
        <v>19</v>
      </c>
      <c r="P675" s="62" t="s">
        <v>1493</v>
      </c>
    </row>
    <row r="676" spans="1:16" ht="24.75" customHeight="1" x14ac:dyDescent="0.2">
      <c r="A676" s="56">
        <v>248</v>
      </c>
      <c r="B676" s="57" t="s">
        <v>22</v>
      </c>
      <c r="C676" s="58" t="s">
        <v>8395</v>
      </c>
      <c r="D676" s="133" t="s">
        <v>114</v>
      </c>
      <c r="E676" s="60" t="s">
        <v>94</v>
      </c>
      <c r="F676" s="60" t="s">
        <v>8396</v>
      </c>
      <c r="G676" s="63">
        <v>57750000</v>
      </c>
      <c r="H676" s="60" t="s">
        <v>97</v>
      </c>
      <c r="I676" s="60" t="s">
        <v>8397</v>
      </c>
      <c r="J676" s="60">
        <v>35886</v>
      </c>
      <c r="K676" s="60">
        <v>810</v>
      </c>
      <c r="L676" s="60">
        <v>256</v>
      </c>
      <c r="M676" s="60">
        <v>757</v>
      </c>
      <c r="N676" s="60" t="s">
        <v>99</v>
      </c>
      <c r="O676" s="60" t="s">
        <v>19</v>
      </c>
      <c r="P676" s="62" t="s">
        <v>1493</v>
      </c>
    </row>
    <row r="677" spans="1:16" ht="24.75" customHeight="1" x14ac:dyDescent="0.2">
      <c r="A677" s="56">
        <v>249</v>
      </c>
      <c r="B677" s="57" t="s">
        <v>22</v>
      </c>
      <c r="C677" s="58" t="s">
        <v>8398</v>
      </c>
      <c r="D677" s="133" t="s">
        <v>114</v>
      </c>
      <c r="E677" s="60" t="s">
        <v>94</v>
      </c>
      <c r="F677" s="60" t="s">
        <v>8399</v>
      </c>
      <c r="G677" s="63">
        <v>52470000</v>
      </c>
      <c r="H677" s="60" t="s">
        <v>97</v>
      </c>
      <c r="I677" s="60" t="s">
        <v>8400</v>
      </c>
      <c r="J677" s="60">
        <v>35825</v>
      </c>
      <c r="K677" s="60">
        <v>735</v>
      </c>
      <c r="L677" s="60">
        <v>257</v>
      </c>
      <c r="M677" s="60">
        <v>760</v>
      </c>
      <c r="N677" s="60" t="s">
        <v>99</v>
      </c>
      <c r="O677" s="60" t="s">
        <v>19</v>
      </c>
      <c r="P677" s="62" t="s">
        <v>1493</v>
      </c>
    </row>
    <row r="678" spans="1:16" ht="36.75" customHeight="1" x14ac:dyDescent="0.2">
      <c r="A678" s="56">
        <v>250</v>
      </c>
      <c r="B678" s="57" t="s">
        <v>22</v>
      </c>
      <c r="C678" s="58" t="s">
        <v>9528</v>
      </c>
      <c r="D678" s="133" t="s">
        <v>114</v>
      </c>
      <c r="E678" s="60" t="s">
        <v>94</v>
      </c>
      <c r="F678" s="60" t="s">
        <v>9529</v>
      </c>
      <c r="G678" s="63">
        <v>58000000</v>
      </c>
      <c r="H678" s="60" t="s">
        <v>97</v>
      </c>
      <c r="I678" s="60" t="s">
        <v>9662</v>
      </c>
      <c r="J678" s="68" t="s">
        <v>10462</v>
      </c>
      <c r="K678" s="60">
        <v>832</v>
      </c>
      <c r="L678" s="60">
        <v>258</v>
      </c>
      <c r="M678" s="60">
        <v>799</v>
      </c>
      <c r="N678" s="60" t="s">
        <v>99</v>
      </c>
      <c r="O678" s="60" t="s">
        <v>19</v>
      </c>
      <c r="P678" s="62" t="s">
        <v>1493</v>
      </c>
    </row>
    <row r="679" spans="1:16" ht="24.75" customHeight="1" x14ac:dyDescent="0.2">
      <c r="A679" s="56">
        <v>251</v>
      </c>
      <c r="B679" s="57" t="s">
        <v>22</v>
      </c>
      <c r="C679" s="58" t="s">
        <v>9390</v>
      </c>
      <c r="D679" s="133" t="s">
        <v>11078</v>
      </c>
      <c r="E679" s="60" t="s">
        <v>11026</v>
      </c>
      <c r="F679" s="113">
        <v>43551</v>
      </c>
      <c r="G679" s="63">
        <v>24000000</v>
      </c>
      <c r="H679" s="60" t="s">
        <v>97</v>
      </c>
      <c r="I679" s="60" t="s">
        <v>11399</v>
      </c>
      <c r="J679" s="68" t="s">
        <v>8944</v>
      </c>
      <c r="K679" s="60">
        <v>902</v>
      </c>
      <c r="L679" s="60">
        <v>259</v>
      </c>
      <c r="M679" s="60">
        <v>856</v>
      </c>
      <c r="N679" s="60" t="s">
        <v>99</v>
      </c>
      <c r="O679" s="60" t="s">
        <v>19</v>
      </c>
      <c r="P679" s="62" t="s">
        <v>1493</v>
      </c>
    </row>
    <row r="680" spans="1:16" ht="24.75" customHeight="1" x14ac:dyDescent="0.2">
      <c r="A680" s="56">
        <v>252</v>
      </c>
      <c r="B680" s="57" t="s">
        <v>22</v>
      </c>
      <c r="C680" s="58" t="s">
        <v>9392</v>
      </c>
      <c r="D680" s="133" t="s">
        <v>11078</v>
      </c>
      <c r="E680" s="60" t="s">
        <v>11026</v>
      </c>
      <c r="F680" s="113">
        <v>43551</v>
      </c>
      <c r="G680" s="63">
        <v>21000000</v>
      </c>
      <c r="H680" s="60" t="s">
        <v>97</v>
      </c>
      <c r="I680" s="60" t="s">
        <v>11101</v>
      </c>
      <c r="J680" s="60">
        <v>36936</v>
      </c>
      <c r="K680" s="60">
        <v>828</v>
      </c>
      <c r="L680" s="60">
        <v>260</v>
      </c>
      <c r="M680" s="60">
        <v>859</v>
      </c>
      <c r="N680" s="60" t="s">
        <v>99</v>
      </c>
      <c r="O680" s="60" t="s">
        <v>19</v>
      </c>
      <c r="P680" s="62" t="s">
        <v>1493</v>
      </c>
    </row>
    <row r="681" spans="1:16" ht="24.75" customHeight="1" x14ac:dyDescent="0.2">
      <c r="A681" s="56">
        <v>253</v>
      </c>
      <c r="B681" s="57" t="s">
        <v>22</v>
      </c>
      <c r="C681" s="58" t="s">
        <v>11398</v>
      </c>
      <c r="D681" s="133" t="s">
        <v>11078</v>
      </c>
      <c r="E681" s="60" t="s">
        <v>11026</v>
      </c>
      <c r="F681" s="113">
        <v>43551</v>
      </c>
      <c r="G681" s="63">
        <v>21000000</v>
      </c>
      <c r="H681" s="60" t="s">
        <v>97</v>
      </c>
      <c r="I681" s="60" t="s">
        <v>11103</v>
      </c>
      <c r="J681" s="60">
        <v>36936</v>
      </c>
      <c r="K681" s="60">
        <v>829</v>
      </c>
      <c r="L681" s="60">
        <v>261</v>
      </c>
      <c r="M681" s="60">
        <v>858</v>
      </c>
      <c r="N681" s="60" t="s">
        <v>99</v>
      </c>
      <c r="O681" s="60" t="s">
        <v>19</v>
      </c>
      <c r="P681" s="62" t="s">
        <v>1493</v>
      </c>
    </row>
    <row r="682" spans="1:16" ht="24.75" customHeight="1" x14ac:dyDescent="0.2">
      <c r="A682" s="56">
        <v>254</v>
      </c>
      <c r="B682" s="57" t="s">
        <v>22</v>
      </c>
      <c r="C682" s="58" t="s">
        <v>9510</v>
      </c>
      <c r="D682" s="133" t="s">
        <v>1685</v>
      </c>
      <c r="E682" s="60" t="s">
        <v>11026</v>
      </c>
      <c r="F682" s="113">
        <v>43551</v>
      </c>
      <c r="G682" s="63">
        <v>21000000</v>
      </c>
      <c r="H682" s="60" t="s">
        <v>97</v>
      </c>
      <c r="I682" s="60" t="s">
        <v>11397</v>
      </c>
      <c r="J682" s="68" t="s">
        <v>8944</v>
      </c>
      <c r="K682" s="60">
        <v>827</v>
      </c>
      <c r="L682" s="60">
        <v>262</v>
      </c>
      <c r="M682" s="60">
        <v>860</v>
      </c>
      <c r="N682" s="60" t="s">
        <v>99</v>
      </c>
      <c r="O682" s="60" t="s">
        <v>19</v>
      </c>
      <c r="P682" s="62" t="s">
        <v>1493</v>
      </c>
    </row>
    <row r="683" spans="1:16" ht="24.75" customHeight="1" x14ac:dyDescent="0.2">
      <c r="A683" s="56">
        <v>255</v>
      </c>
      <c r="B683" s="57" t="s">
        <v>22</v>
      </c>
      <c r="C683" s="58" t="s">
        <v>9511</v>
      </c>
      <c r="D683" s="133" t="s">
        <v>114</v>
      </c>
      <c r="E683" s="60" t="s">
        <v>11026</v>
      </c>
      <c r="F683" s="113">
        <v>43564</v>
      </c>
      <c r="G683" s="63">
        <v>44000000</v>
      </c>
      <c r="H683" s="60" t="s">
        <v>97</v>
      </c>
      <c r="I683" s="60" t="s">
        <v>11105</v>
      </c>
      <c r="J683" s="60">
        <v>37163</v>
      </c>
      <c r="K683" s="60">
        <v>896</v>
      </c>
      <c r="L683" s="60">
        <v>263</v>
      </c>
      <c r="M683" s="60">
        <v>861</v>
      </c>
      <c r="N683" s="60" t="s">
        <v>99</v>
      </c>
      <c r="O683" s="60" t="s">
        <v>19</v>
      </c>
      <c r="P683" s="62" t="s">
        <v>100</v>
      </c>
    </row>
    <row r="684" spans="1:16" ht="24.75" customHeight="1" x14ac:dyDescent="0.2">
      <c r="A684" s="56">
        <v>256</v>
      </c>
      <c r="B684" s="57" t="s">
        <v>22</v>
      </c>
      <c r="C684" s="58" t="s">
        <v>9396</v>
      </c>
      <c r="D684" s="133" t="s">
        <v>11078</v>
      </c>
      <c r="E684" s="60" t="s">
        <v>11026</v>
      </c>
      <c r="F684" s="113">
        <v>43564</v>
      </c>
      <c r="G684" s="63">
        <v>24900000</v>
      </c>
      <c r="H684" s="60" t="s">
        <v>97</v>
      </c>
      <c r="I684" s="60" t="s">
        <v>11104</v>
      </c>
      <c r="J684" s="60">
        <v>37321</v>
      </c>
      <c r="K684" s="60">
        <v>897</v>
      </c>
      <c r="L684" s="60">
        <v>264</v>
      </c>
      <c r="M684" s="60">
        <v>857</v>
      </c>
      <c r="N684" s="60" t="s">
        <v>99</v>
      </c>
      <c r="O684" s="60" t="s">
        <v>19</v>
      </c>
      <c r="P684" s="62" t="s">
        <v>100</v>
      </c>
    </row>
    <row r="685" spans="1:16" ht="24.75" customHeight="1" x14ac:dyDescent="0.2">
      <c r="A685" s="56">
        <v>257</v>
      </c>
      <c r="B685" s="57" t="s">
        <v>22</v>
      </c>
      <c r="C685" s="58" t="s">
        <v>9394</v>
      </c>
      <c r="D685" s="133" t="s">
        <v>11078</v>
      </c>
      <c r="E685" s="60" t="s">
        <v>11026</v>
      </c>
      <c r="F685" s="113">
        <v>43564</v>
      </c>
      <c r="G685" s="63">
        <v>15820000</v>
      </c>
      <c r="H685" s="60" t="s">
        <v>97</v>
      </c>
      <c r="I685" s="60" t="s">
        <v>11102</v>
      </c>
      <c r="J685" s="60">
        <v>37083</v>
      </c>
      <c r="K685" s="60">
        <v>905</v>
      </c>
      <c r="L685" s="60">
        <v>265</v>
      </c>
      <c r="M685" s="60">
        <v>862</v>
      </c>
      <c r="N685" s="60" t="s">
        <v>99</v>
      </c>
      <c r="O685" s="60" t="s">
        <v>19</v>
      </c>
      <c r="P685" s="62" t="s">
        <v>100</v>
      </c>
    </row>
    <row r="686" spans="1:16" ht="24.75" customHeight="1" x14ac:dyDescent="0.2">
      <c r="A686" s="56">
        <v>258</v>
      </c>
      <c r="B686" s="57" t="s">
        <v>22</v>
      </c>
      <c r="C686" s="58" t="s">
        <v>9515</v>
      </c>
      <c r="D686" s="133" t="s">
        <v>11078</v>
      </c>
      <c r="E686" s="60" t="s">
        <v>11026</v>
      </c>
      <c r="F686" s="113">
        <v>43564</v>
      </c>
      <c r="G686" s="63">
        <v>15820000</v>
      </c>
      <c r="H686" s="60" t="s">
        <v>97</v>
      </c>
      <c r="I686" s="60" t="s">
        <v>11100</v>
      </c>
      <c r="J686" s="60">
        <v>37083</v>
      </c>
      <c r="K686" s="60">
        <v>904</v>
      </c>
      <c r="L686" s="60">
        <v>266</v>
      </c>
      <c r="M686" s="60">
        <v>863</v>
      </c>
      <c r="N686" s="60" t="s">
        <v>99</v>
      </c>
      <c r="O686" s="60" t="s">
        <v>19</v>
      </c>
      <c r="P686" s="62" t="s">
        <v>100</v>
      </c>
    </row>
    <row r="687" spans="1:16" ht="24.75" customHeight="1" x14ac:dyDescent="0.2">
      <c r="A687" s="56">
        <v>259</v>
      </c>
      <c r="B687" s="57" t="s">
        <v>22</v>
      </c>
      <c r="C687" s="58" t="s">
        <v>9516</v>
      </c>
      <c r="D687" s="133" t="s">
        <v>114</v>
      </c>
      <c r="E687" s="60" t="s">
        <v>11026</v>
      </c>
      <c r="F687" s="113">
        <v>43557</v>
      </c>
      <c r="G687" s="63">
        <v>45600000</v>
      </c>
      <c r="H687" s="60" t="s">
        <v>97</v>
      </c>
      <c r="I687" s="60" t="s">
        <v>11099</v>
      </c>
      <c r="J687" s="60">
        <v>37237</v>
      </c>
      <c r="K687" s="60">
        <v>900</v>
      </c>
      <c r="L687" s="60">
        <v>267</v>
      </c>
      <c r="M687" s="60">
        <v>865</v>
      </c>
      <c r="N687" s="60" t="s">
        <v>99</v>
      </c>
      <c r="O687" s="60" t="s">
        <v>19</v>
      </c>
      <c r="P687" s="62" t="s">
        <v>1493</v>
      </c>
    </row>
    <row r="688" spans="1:16" ht="24.75" customHeight="1" x14ac:dyDescent="0.2">
      <c r="A688" s="56">
        <v>260</v>
      </c>
      <c r="B688" s="57" t="s">
        <v>22</v>
      </c>
      <c r="C688" s="58" t="s">
        <v>9398</v>
      </c>
      <c r="D688" s="133" t="s">
        <v>114</v>
      </c>
      <c r="E688" s="60" t="s">
        <v>11026</v>
      </c>
      <c r="F688" s="113">
        <v>43564</v>
      </c>
      <c r="G688" s="63">
        <v>50000000</v>
      </c>
      <c r="H688" s="60" t="s">
        <v>97</v>
      </c>
      <c r="I688" s="60" t="s">
        <v>4791</v>
      </c>
      <c r="J688" s="60">
        <v>37266</v>
      </c>
      <c r="K688" s="60">
        <v>894</v>
      </c>
      <c r="L688" s="60">
        <v>269</v>
      </c>
      <c r="M688" s="60">
        <v>873</v>
      </c>
      <c r="N688" s="60" t="s">
        <v>99</v>
      </c>
      <c r="O688" s="60" t="s">
        <v>19</v>
      </c>
      <c r="P688" s="62" t="s">
        <v>1493</v>
      </c>
    </row>
    <row r="689" spans="1:16" ht="24.75" customHeight="1" x14ac:dyDescent="0.2">
      <c r="A689" s="56">
        <v>261</v>
      </c>
      <c r="B689" s="57" t="s">
        <v>22</v>
      </c>
      <c r="C689" s="58" t="s">
        <v>11425</v>
      </c>
      <c r="D689" s="133" t="s">
        <v>114</v>
      </c>
      <c r="E689" s="60" t="s">
        <v>11026</v>
      </c>
      <c r="F689" s="113">
        <v>43652</v>
      </c>
      <c r="G689" s="63">
        <v>29400000</v>
      </c>
      <c r="H689" s="60" t="s">
        <v>97</v>
      </c>
      <c r="I689" s="60" t="s">
        <v>11098</v>
      </c>
      <c r="J689" s="60">
        <v>37068</v>
      </c>
      <c r="K689" s="60">
        <v>906</v>
      </c>
      <c r="L689" s="60">
        <v>270</v>
      </c>
      <c r="M689" s="60">
        <v>878</v>
      </c>
      <c r="N689" s="60" t="s">
        <v>99</v>
      </c>
      <c r="O689" s="60" t="s">
        <v>19</v>
      </c>
      <c r="P689" s="62" t="s">
        <v>100</v>
      </c>
    </row>
    <row r="690" spans="1:16" ht="24.75" customHeight="1" x14ac:dyDescent="0.2">
      <c r="A690" s="56">
        <v>262</v>
      </c>
      <c r="B690" s="57" t="s">
        <v>22</v>
      </c>
      <c r="C690" s="58" t="s">
        <v>11437</v>
      </c>
      <c r="D690" s="133" t="s">
        <v>114</v>
      </c>
      <c r="E690" s="60" t="s">
        <v>11026</v>
      </c>
      <c r="F690" s="113">
        <v>43593</v>
      </c>
      <c r="G690" s="63">
        <v>75000000</v>
      </c>
      <c r="H690" s="60" t="s">
        <v>97</v>
      </c>
      <c r="I690" s="60" t="s">
        <v>4687</v>
      </c>
      <c r="J690" s="60">
        <v>37272</v>
      </c>
      <c r="K690" s="60">
        <v>898</v>
      </c>
      <c r="L690" s="60">
        <v>271</v>
      </c>
      <c r="M690" s="60">
        <v>879</v>
      </c>
      <c r="N690" s="60" t="s">
        <v>99</v>
      </c>
      <c r="O690" s="60" t="s">
        <v>19</v>
      </c>
      <c r="P690" s="62" t="s">
        <v>100</v>
      </c>
    </row>
    <row r="691" spans="1:16" ht="24.75" customHeight="1" x14ac:dyDescent="0.2">
      <c r="A691" s="56">
        <v>263</v>
      </c>
      <c r="B691" s="57" t="s">
        <v>22</v>
      </c>
      <c r="C691" s="58" t="s">
        <v>9402</v>
      </c>
      <c r="D691" s="133" t="s">
        <v>114</v>
      </c>
      <c r="E691" s="60" t="s">
        <v>11026</v>
      </c>
      <c r="F691" s="113">
        <v>43570</v>
      </c>
      <c r="G691" s="63">
        <v>45500000</v>
      </c>
      <c r="H691" s="60" t="s">
        <v>97</v>
      </c>
      <c r="I691" s="60" t="s">
        <v>11097</v>
      </c>
      <c r="J691" s="60">
        <v>37229</v>
      </c>
      <c r="K691" s="60">
        <v>901</v>
      </c>
      <c r="L691" s="60">
        <v>272</v>
      </c>
      <c r="M691" s="60">
        <v>880</v>
      </c>
      <c r="N691" s="60" t="s">
        <v>99</v>
      </c>
      <c r="O691" s="60" t="s">
        <v>19</v>
      </c>
      <c r="P691" s="62" t="s">
        <v>1493</v>
      </c>
    </row>
    <row r="692" spans="1:16" ht="24.75" customHeight="1" x14ac:dyDescent="0.2">
      <c r="A692" s="56">
        <v>264</v>
      </c>
      <c r="B692" s="57" t="s">
        <v>22</v>
      </c>
      <c r="C692" s="58" t="s">
        <v>9400</v>
      </c>
      <c r="D692" s="133" t="s">
        <v>114</v>
      </c>
      <c r="E692" s="60" t="s">
        <v>11026</v>
      </c>
      <c r="F692" s="113">
        <v>43593</v>
      </c>
      <c r="G692" s="63">
        <v>55000000</v>
      </c>
      <c r="H692" s="60" t="s">
        <v>97</v>
      </c>
      <c r="I692" s="60" t="s">
        <v>11096</v>
      </c>
      <c r="J692" s="60">
        <v>37170</v>
      </c>
      <c r="K692" s="60">
        <v>895</v>
      </c>
      <c r="L692" s="60">
        <v>273</v>
      </c>
      <c r="M692" s="60">
        <v>881</v>
      </c>
      <c r="N692" s="60" t="s">
        <v>99</v>
      </c>
      <c r="O692" s="60" t="s">
        <v>19</v>
      </c>
      <c r="P692" s="62" t="s">
        <v>100</v>
      </c>
    </row>
    <row r="693" spans="1:16" ht="24.75" customHeight="1" x14ac:dyDescent="0.2">
      <c r="A693" s="56">
        <v>265</v>
      </c>
      <c r="B693" s="57" t="s">
        <v>22</v>
      </c>
      <c r="C693" s="58" t="s">
        <v>11442</v>
      </c>
      <c r="D693" s="133" t="s">
        <v>11078</v>
      </c>
      <c r="E693" s="60" t="s">
        <v>11026</v>
      </c>
      <c r="F693" s="113">
        <v>43581</v>
      </c>
      <c r="G693" s="63">
        <v>22000000</v>
      </c>
      <c r="H693" s="60" t="s">
        <v>97</v>
      </c>
      <c r="I693" s="60" t="s">
        <v>11443</v>
      </c>
      <c r="J693" s="68" t="s">
        <v>8944</v>
      </c>
      <c r="K693" s="60">
        <v>903</v>
      </c>
      <c r="L693" s="60">
        <v>274</v>
      </c>
      <c r="M693" s="60">
        <v>882</v>
      </c>
      <c r="N693" s="60" t="s">
        <v>99</v>
      </c>
      <c r="O693" s="60" t="s">
        <v>19</v>
      </c>
      <c r="P693" s="62" t="s">
        <v>1493</v>
      </c>
    </row>
    <row r="694" spans="1:16" ht="24.75" customHeight="1" x14ac:dyDescent="0.2">
      <c r="A694" s="56">
        <v>266</v>
      </c>
      <c r="B694" s="57" t="s">
        <v>22</v>
      </c>
      <c r="C694" s="58" t="s">
        <v>11434</v>
      </c>
      <c r="D694" s="133" t="s">
        <v>1685</v>
      </c>
      <c r="E694" s="60" t="s">
        <v>11026</v>
      </c>
      <c r="F694" s="113">
        <v>43592</v>
      </c>
      <c r="G694" s="63">
        <v>22000000</v>
      </c>
      <c r="H694" s="60" t="s">
        <v>97</v>
      </c>
      <c r="I694" s="60" t="s">
        <v>11095</v>
      </c>
      <c r="J694" s="60">
        <v>37474</v>
      </c>
      <c r="K694" s="60">
        <v>920</v>
      </c>
      <c r="L694" s="60">
        <v>275</v>
      </c>
      <c r="M694" s="60">
        <v>883</v>
      </c>
      <c r="N694" s="60" t="s">
        <v>99</v>
      </c>
      <c r="O694" s="60" t="s">
        <v>19</v>
      </c>
      <c r="P694" s="62" t="s">
        <v>100</v>
      </c>
    </row>
    <row r="695" spans="1:16" ht="24.75" customHeight="1" x14ac:dyDescent="0.2">
      <c r="A695" s="56">
        <v>267</v>
      </c>
      <c r="B695" s="57" t="s">
        <v>22</v>
      </c>
      <c r="C695" s="58" t="s">
        <v>11435</v>
      </c>
      <c r="D695" s="133" t="s">
        <v>11078</v>
      </c>
      <c r="E695" s="60" t="s">
        <v>11026</v>
      </c>
      <c r="F695" s="113">
        <v>43581</v>
      </c>
      <c r="G695" s="63">
        <v>22000000</v>
      </c>
      <c r="H695" s="60" t="s">
        <v>97</v>
      </c>
      <c r="I695" s="60" t="s">
        <v>11094</v>
      </c>
      <c r="J695" s="60">
        <v>37474</v>
      </c>
      <c r="K695" s="60">
        <v>921</v>
      </c>
      <c r="L695" s="60">
        <v>276</v>
      </c>
      <c r="M695" s="60">
        <v>889</v>
      </c>
      <c r="N695" s="60" t="s">
        <v>99</v>
      </c>
      <c r="O695" s="60" t="s">
        <v>19</v>
      </c>
      <c r="P695" s="62" t="s">
        <v>100</v>
      </c>
    </row>
    <row r="696" spans="1:16" ht="24.75" customHeight="1" x14ac:dyDescent="0.2">
      <c r="A696" s="56">
        <v>268</v>
      </c>
      <c r="B696" s="57" t="s">
        <v>22</v>
      </c>
      <c r="C696" s="58" t="s">
        <v>11440</v>
      </c>
      <c r="D696" s="133" t="s">
        <v>11078</v>
      </c>
      <c r="E696" s="60" t="s">
        <v>11026</v>
      </c>
      <c r="F696" s="113">
        <v>43579</v>
      </c>
      <c r="G696" s="63">
        <v>19800000</v>
      </c>
      <c r="H696" s="60" t="s">
        <v>97</v>
      </c>
      <c r="I696" s="60" t="s">
        <v>11441</v>
      </c>
      <c r="J696" s="68" t="s">
        <v>8944</v>
      </c>
      <c r="K696" s="60">
        <v>919</v>
      </c>
      <c r="L696" s="60">
        <v>277</v>
      </c>
      <c r="M696" s="60">
        <v>888</v>
      </c>
      <c r="N696" s="60" t="s">
        <v>99</v>
      </c>
      <c r="O696" s="60" t="s">
        <v>19</v>
      </c>
      <c r="P696" s="62" t="s">
        <v>1493</v>
      </c>
    </row>
    <row r="697" spans="1:16" ht="24.75" customHeight="1" x14ac:dyDescent="0.2">
      <c r="A697" s="56">
        <v>269</v>
      </c>
      <c r="B697" s="57" t="s">
        <v>22</v>
      </c>
      <c r="C697" s="58" t="s">
        <v>11439</v>
      </c>
      <c r="D697" s="133" t="s">
        <v>11078</v>
      </c>
      <c r="E697" s="60" t="s">
        <v>11026</v>
      </c>
      <c r="F697" s="113">
        <v>43581</v>
      </c>
      <c r="G697" s="63">
        <v>26100000</v>
      </c>
      <c r="H697" s="60" t="s">
        <v>97</v>
      </c>
      <c r="I697" s="60" t="s">
        <v>11093</v>
      </c>
      <c r="J697" s="60" t="s">
        <v>11092</v>
      </c>
      <c r="K697" s="60">
        <v>928</v>
      </c>
      <c r="L697" s="60">
        <v>278</v>
      </c>
      <c r="M697" s="60">
        <v>892</v>
      </c>
      <c r="N697" s="60" t="s">
        <v>99</v>
      </c>
      <c r="O697" s="60" t="s">
        <v>19</v>
      </c>
      <c r="P697" s="62" t="s">
        <v>1493</v>
      </c>
    </row>
    <row r="698" spans="1:16" ht="24.75" customHeight="1" x14ac:dyDescent="0.2">
      <c r="A698" s="56">
        <v>270</v>
      </c>
      <c r="B698" s="57" t="s">
        <v>22</v>
      </c>
      <c r="C698" s="58" t="s">
        <v>11436</v>
      </c>
      <c r="D698" s="133" t="s">
        <v>11078</v>
      </c>
      <c r="E698" s="60" t="s">
        <v>11026</v>
      </c>
      <c r="F698" s="113">
        <v>43581</v>
      </c>
      <c r="G698" s="63">
        <v>20988000</v>
      </c>
      <c r="H698" s="60" t="s">
        <v>97</v>
      </c>
      <c r="I698" s="60" t="s">
        <v>11091</v>
      </c>
      <c r="J698" s="60">
        <v>37511</v>
      </c>
      <c r="K698" s="60">
        <v>929</v>
      </c>
      <c r="L698" s="60">
        <v>279</v>
      </c>
      <c r="M698" s="60">
        <v>890</v>
      </c>
      <c r="N698" s="60" t="s">
        <v>99</v>
      </c>
      <c r="O698" s="60" t="s">
        <v>19</v>
      </c>
      <c r="P698" s="62" t="s">
        <v>1493</v>
      </c>
    </row>
    <row r="699" spans="1:16" ht="24.75" customHeight="1" x14ac:dyDescent="0.2">
      <c r="A699" s="56">
        <v>271</v>
      </c>
      <c r="B699" s="57" t="s">
        <v>22</v>
      </c>
      <c r="C699" s="58" t="s">
        <v>9731</v>
      </c>
      <c r="D699" s="133" t="s">
        <v>11078</v>
      </c>
      <c r="E699" s="60" t="s">
        <v>11026</v>
      </c>
      <c r="F699" s="113">
        <v>43587</v>
      </c>
      <c r="G699" s="63">
        <v>20320200</v>
      </c>
      <c r="H699" s="60" t="s">
        <v>97</v>
      </c>
      <c r="I699" s="60" t="s">
        <v>11088</v>
      </c>
      <c r="J699" s="60">
        <v>37534</v>
      </c>
      <c r="K699" s="60">
        <v>935</v>
      </c>
      <c r="L699" s="60">
        <v>280</v>
      </c>
      <c r="M699" s="60">
        <v>913</v>
      </c>
      <c r="N699" s="60" t="s">
        <v>99</v>
      </c>
      <c r="O699" s="60" t="s">
        <v>19</v>
      </c>
      <c r="P699" s="62" t="s">
        <v>1493</v>
      </c>
    </row>
    <row r="700" spans="1:16" ht="24.75" customHeight="1" x14ac:dyDescent="0.2">
      <c r="A700" s="56">
        <v>272</v>
      </c>
      <c r="B700" s="57" t="s">
        <v>22</v>
      </c>
      <c r="C700" s="58" t="s">
        <v>9730</v>
      </c>
      <c r="D700" s="133" t="s">
        <v>11078</v>
      </c>
      <c r="E700" s="60" t="s">
        <v>11026</v>
      </c>
      <c r="F700" s="113">
        <v>43591</v>
      </c>
      <c r="G700" s="63">
        <v>19800000</v>
      </c>
      <c r="H700" s="60" t="s">
        <v>97</v>
      </c>
      <c r="I700" s="60" t="s">
        <v>11087</v>
      </c>
      <c r="J700" s="60">
        <v>37508</v>
      </c>
      <c r="K700" s="60">
        <v>947</v>
      </c>
      <c r="L700" s="60">
        <v>281</v>
      </c>
      <c r="M700" s="60">
        <v>916</v>
      </c>
      <c r="N700" s="60" t="s">
        <v>99</v>
      </c>
      <c r="O700" s="60" t="s">
        <v>19</v>
      </c>
      <c r="P700" s="62" t="s">
        <v>1493</v>
      </c>
    </row>
    <row r="701" spans="1:16" ht="24.75" customHeight="1" x14ac:dyDescent="0.2">
      <c r="A701" s="56">
        <v>273</v>
      </c>
      <c r="B701" s="57" t="s">
        <v>22</v>
      </c>
      <c r="C701" s="58" t="s">
        <v>9743</v>
      </c>
      <c r="D701" s="133" t="s">
        <v>11078</v>
      </c>
      <c r="E701" s="60" t="s">
        <v>11026</v>
      </c>
      <c r="F701" s="113">
        <v>43591</v>
      </c>
      <c r="G701" s="63">
        <v>19800000</v>
      </c>
      <c r="H701" s="60" t="s">
        <v>97</v>
      </c>
      <c r="I701" s="60" t="s">
        <v>11086</v>
      </c>
      <c r="J701" s="60">
        <v>37508</v>
      </c>
      <c r="K701" s="60">
        <v>948</v>
      </c>
      <c r="L701" s="60">
        <v>282</v>
      </c>
      <c r="M701" s="60">
        <v>917</v>
      </c>
      <c r="N701" s="60" t="s">
        <v>99</v>
      </c>
      <c r="O701" s="60" t="s">
        <v>19</v>
      </c>
      <c r="P701" s="62" t="s">
        <v>1493</v>
      </c>
    </row>
    <row r="702" spans="1:16" ht="24.75" customHeight="1" x14ac:dyDescent="0.2">
      <c r="A702" s="56">
        <v>274</v>
      </c>
      <c r="B702" s="57" t="s">
        <v>22</v>
      </c>
      <c r="C702" s="58" t="s">
        <v>9763</v>
      </c>
      <c r="D702" s="133" t="s">
        <v>11078</v>
      </c>
      <c r="E702" s="60" t="s">
        <v>11026</v>
      </c>
      <c r="F702" s="113">
        <v>43592</v>
      </c>
      <c r="G702" s="63">
        <v>19800000</v>
      </c>
      <c r="H702" s="60" t="s">
        <v>97</v>
      </c>
      <c r="I702" s="60" t="s">
        <v>9058</v>
      </c>
      <c r="J702" s="60" t="s">
        <v>11084</v>
      </c>
      <c r="K702" s="60">
        <v>949</v>
      </c>
      <c r="L702" s="60">
        <v>285</v>
      </c>
      <c r="M702" s="60">
        <v>924</v>
      </c>
      <c r="N702" s="60" t="s">
        <v>99</v>
      </c>
      <c r="O702" s="60" t="s">
        <v>19</v>
      </c>
      <c r="P702" s="62" t="s">
        <v>1493</v>
      </c>
    </row>
    <row r="703" spans="1:16" ht="24.75" customHeight="1" x14ac:dyDescent="0.2">
      <c r="A703" s="56">
        <v>275</v>
      </c>
      <c r="B703" s="57" t="s">
        <v>22</v>
      </c>
      <c r="C703" s="58" t="s">
        <v>9767</v>
      </c>
      <c r="D703" s="133" t="s">
        <v>114</v>
      </c>
      <c r="E703" s="60" t="s">
        <v>11026</v>
      </c>
      <c r="F703" s="113">
        <v>43592</v>
      </c>
      <c r="G703" s="63">
        <v>42930000</v>
      </c>
      <c r="H703" s="60" t="s">
        <v>97</v>
      </c>
      <c r="I703" s="60" t="s">
        <v>11085</v>
      </c>
      <c r="J703" s="60">
        <v>37597</v>
      </c>
      <c r="K703" s="60">
        <v>931</v>
      </c>
      <c r="L703" s="60">
        <v>286</v>
      </c>
      <c r="M703" s="60">
        <v>925</v>
      </c>
      <c r="N703" s="60" t="s">
        <v>99</v>
      </c>
      <c r="O703" s="60" t="s">
        <v>19</v>
      </c>
      <c r="P703" s="62" t="s">
        <v>1493</v>
      </c>
    </row>
    <row r="704" spans="1:16" ht="24.75" customHeight="1" x14ac:dyDescent="0.2">
      <c r="A704" s="56">
        <v>276</v>
      </c>
      <c r="B704" s="57" t="s">
        <v>22</v>
      </c>
      <c r="C704" s="58" t="s">
        <v>9769</v>
      </c>
      <c r="D704" s="133" t="s">
        <v>114</v>
      </c>
      <c r="E704" s="60" t="s">
        <v>11026</v>
      </c>
      <c r="F704" s="113">
        <v>43595</v>
      </c>
      <c r="G704" s="63">
        <v>37350000</v>
      </c>
      <c r="H704" s="60" t="s">
        <v>97</v>
      </c>
      <c r="I704" s="60" t="s">
        <v>11082</v>
      </c>
      <c r="J704" s="60">
        <v>37540</v>
      </c>
      <c r="K704" s="60">
        <v>947</v>
      </c>
      <c r="L704" s="60">
        <v>287</v>
      </c>
      <c r="M704" s="60">
        <v>916</v>
      </c>
      <c r="N704" s="60" t="s">
        <v>99</v>
      </c>
      <c r="O704" s="60" t="s">
        <v>19</v>
      </c>
      <c r="P704" s="62" t="s">
        <v>1493</v>
      </c>
    </row>
    <row r="705" spans="1:16" ht="24.75" customHeight="1" x14ac:dyDescent="0.2">
      <c r="A705" s="56">
        <v>277</v>
      </c>
      <c r="B705" s="57" t="s">
        <v>22</v>
      </c>
      <c r="C705" s="58" t="s">
        <v>9771</v>
      </c>
      <c r="D705" s="133" t="s">
        <v>11078</v>
      </c>
      <c r="E705" s="60" t="s">
        <v>11026</v>
      </c>
      <c r="F705" s="113">
        <v>43598</v>
      </c>
      <c r="G705" s="63">
        <v>24000000</v>
      </c>
      <c r="H705" s="60" t="s">
        <v>97</v>
      </c>
      <c r="I705" s="60" t="s">
        <v>11083</v>
      </c>
      <c r="J705" s="60">
        <v>37531</v>
      </c>
      <c r="K705" s="60">
        <v>943</v>
      </c>
      <c r="L705" s="60">
        <v>288</v>
      </c>
      <c r="M705" s="60">
        <v>927</v>
      </c>
      <c r="N705" s="60" t="s">
        <v>99</v>
      </c>
      <c r="O705" s="60" t="s">
        <v>19</v>
      </c>
      <c r="P705" s="62" t="s">
        <v>1493</v>
      </c>
    </row>
    <row r="706" spans="1:16" ht="24.75" customHeight="1" x14ac:dyDescent="0.2">
      <c r="A706" s="56">
        <v>278</v>
      </c>
      <c r="B706" s="57" t="s">
        <v>22</v>
      </c>
      <c r="C706" s="58" t="s">
        <v>9780</v>
      </c>
      <c r="D706" s="133" t="s">
        <v>11078</v>
      </c>
      <c r="E706" s="60" t="s">
        <v>11026</v>
      </c>
      <c r="F706" s="113">
        <v>43602</v>
      </c>
      <c r="G706" s="63">
        <v>19800000</v>
      </c>
      <c r="H706" s="60" t="s">
        <v>97</v>
      </c>
      <c r="I706" s="60" t="s">
        <v>11081</v>
      </c>
      <c r="J706" s="60">
        <v>37508</v>
      </c>
      <c r="K706" s="60">
        <v>950</v>
      </c>
      <c r="L706" s="60">
        <v>291</v>
      </c>
      <c r="M706" s="60">
        <v>950</v>
      </c>
      <c r="N706" s="60" t="s">
        <v>99</v>
      </c>
      <c r="O706" s="60" t="s">
        <v>19</v>
      </c>
      <c r="P706" s="62" t="s">
        <v>1493</v>
      </c>
    </row>
    <row r="707" spans="1:16" ht="24.75" customHeight="1" x14ac:dyDescent="0.2">
      <c r="A707" s="56">
        <v>279</v>
      </c>
      <c r="B707" s="57" t="s">
        <v>22</v>
      </c>
      <c r="C707" s="58" t="s">
        <v>9747</v>
      </c>
      <c r="D707" s="133" t="s">
        <v>11078</v>
      </c>
      <c r="E707" s="60" t="s">
        <v>11026</v>
      </c>
      <c r="F707" s="113">
        <v>43602</v>
      </c>
      <c r="G707" s="63">
        <v>21330000</v>
      </c>
      <c r="H707" s="60" t="s">
        <v>97</v>
      </c>
      <c r="I707" s="60" t="s">
        <v>11080</v>
      </c>
      <c r="J707" s="60">
        <v>37538</v>
      </c>
      <c r="K707" s="60">
        <v>932</v>
      </c>
      <c r="L707" s="60">
        <v>292</v>
      </c>
      <c r="M707" s="60">
        <v>951</v>
      </c>
      <c r="N707" s="60" t="s">
        <v>99</v>
      </c>
      <c r="O707" s="60" t="s">
        <v>19</v>
      </c>
      <c r="P707" s="62" t="s">
        <v>1493</v>
      </c>
    </row>
    <row r="708" spans="1:16" ht="24.75" customHeight="1" x14ac:dyDescent="0.2">
      <c r="A708" s="56">
        <v>280</v>
      </c>
      <c r="B708" s="57" t="s">
        <v>22</v>
      </c>
      <c r="C708" s="58" t="s">
        <v>9746</v>
      </c>
      <c r="D708" s="133" t="s">
        <v>11078</v>
      </c>
      <c r="E708" s="60" t="s">
        <v>11026</v>
      </c>
      <c r="F708" s="113">
        <v>43613</v>
      </c>
      <c r="G708" s="63">
        <v>17600000</v>
      </c>
      <c r="H708" s="60" t="s">
        <v>97</v>
      </c>
      <c r="I708" s="60" t="s">
        <v>11426</v>
      </c>
      <c r="J708" s="68" t="s">
        <v>8944</v>
      </c>
      <c r="K708" s="60">
        <v>980</v>
      </c>
      <c r="L708" s="60">
        <v>293</v>
      </c>
      <c r="M708" s="60">
        <v>968</v>
      </c>
      <c r="N708" s="60" t="s">
        <v>99</v>
      </c>
      <c r="O708" s="60" t="s">
        <v>19</v>
      </c>
      <c r="P708" s="62" t="s">
        <v>1493</v>
      </c>
    </row>
    <row r="709" spans="1:16" ht="24.75" customHeight="1" x14ac:dyDescent="0.2">
      <c r="A709" s="56">
        <v>281</v>
      </c>
      <c r="B709" s="57" t="s">
        <v>22</v>
      </c>
      <c r="C709" s="58" t="s">
        <v>11430</v>
      </c>
      <c r="D709" s="133" t="s">
        <v>11078</v>
      </c>
      <c r="E709" s="60" t="s">
        <v>11026</v>
      </c>
      <c r="F709" s="113">
        <v>43603</v>
      </c>
      <c r="G709" s="63">
        <v>13600000</v>
      </c>
      <c r="H709" s="60" t="s">
        <v>97</v>
      </c>
      <c r="I709" s="60" t="s">
        <v>11431</v>
      </c>
      <c r="J709" s="68" t="s">
        <v>8944</v>
      </c>
      <c r="K709" s="60">
        <v>968</v>
      </c>
      <c r="L709" s="60">
        <v>295</v>
      </c>
      <c r="M709" s="60">
        <v>969</v>
      </c>
      <c r="N709" s="60" t="s">
        <v>99</v>
      </c>
      <c r="O709" s="60" t="s">
        <v>19</v>
      </c>
      <c r="P709" s="62" t="s">
        <v>100</v>
      </c>
    </row>
    <row r="710" spans="1:16" ht="24.75" customHeight="1" x14ac:dyDescent="0.2">
      <c r="A710" s="56">
        <v>282</v>
      </c>
      <c r="B710" s="57" t="s">
        <v>22</v>
      </c>
      <c r="C710" s="58" t="s">
        <v>9657</v>
      </c>
      <c r="D710" s="133" t="s">
        <v>11078</v>
      </c>
      <c r="E710" s="60" t="s">
        <v>11026</v>
      </c>
      <c r="F710" s="113">
        <v>43609</v>
      </c>
      <c r="G710" s="63">
        <v>13600000</v>
      </c>
      <c r="H710" s="60" t="s">
        <v>97</v>
      </c>
      <c r="I710" s="60" t="s">
        <v>11428</v>
      </c>
      <c r="J710" s="68" t="s">
        <v>8944</v>
      </c>
      <c r="K710" s="60">
        <v>967</v>
      </c>
      <c r="L710" s="60">
        <v>296</v>
      </c>
      <c r="M710" s="60">
        <v>960</v>
      </c>
      <c r="N710" s="60" t="s">
        <v>99</v>
      </c>
      <c r="O710" s="60" t="s">
        <v>19</v>
      </c>
      <c r="P710" s="62" t="s">
        <v>1493</v>
      </c>
    </row>
    <row r="711" spans="1:16" ht="24.75" customHeight="1" x14ac:dyDescent="0.2">
      <c r="A711" s="56">
        <v>283</v>
      </c>
      <c r="B711" s="57" t="s">
        <v>22</v>
      </c>
      <c r="C711" s="58" t="s">
        <v>11415</v>
      </c>
      <c r="D711" s="133" t="s">
        <v>11078</v>
      </c>
      <c r="E711" s="60" t="s">
        <v>11026</v>
      </c>
      <c r="F711" s="113">
        <v>43635</v>
      </c>
      <c r="G711" s="63">
        <v>18080000</v>
      </c>
      <c r="H711" s="60" t="s">
        <v>97</v>
      </c>
      <c r="I711" s="60" t="s">
        <v>11416</v>
      </c>
      <c r="J711" s="68" t="s">
        <v>8944</v>
      </c>
      <c r="K711" s="60">
        <v>1006</v>
      </c>
      <c r="L711" s="60">
        <v>297</v>
      </c>
      <c r="M711" s="60">
        <v>1002</v>
      </c>
      <c r="N711" s="60" t="s">
        <v>99</v>
      </c>
      <c r="O711" s="60" t="s">
        <v>19</v>
      </c>
      <c r="P711" s="62" t="s">
        <v>1493</v>
      </c>
    </row>
    <row r="712" spans="1:16" ht="24.75" customHeight="1" x14ac:dyDescent="0.2">
      <c r="A712" s="56">
        <v>284</v>
      </c>
      <c r="B712" s="57" t="s">
        <v>22</v>
      </c>
      <c r="C712" s="58" t="s">
        <v>11417</v>
      </c>
      <c r="D712" s="133" t="s">
        <v>11078</v>
      </c>
      <c r="E712" s="60" t="s">
        <v>11026</v>
      </c>
      <c r="F712" s="113">
        <v>43634</v>
      </c>
      <c r="G712" s="63">
        <v>17600000</v>
      </c>
      <c r="H712" s="60" t="s">
        <v>97</v>
      </c>
      <c r="I712" s="60" t="s">
        <v>11418</v>
      </c>
      <c r="J712" s="68" t="s">
        <v>8944</v>
      </c>
      <c r="K712" s="60" t="s">
        <v>8944</v>
      </c>
      <c r="L712" s="60">
        <v>298</v>
      </c>
      <c r="M712" s="60">
        <v>1003</v>
      </c>
      <c r="N712" s="60" t="s">
        <v>99</v>
      </c>
      <c r="O712" s="60" t="s">
        <v>19</v>
      </c>
      <c r="P712" s="62" t="s">
        <v>1493</v>
      </c>
    </row>
    <row r="713" spans="1:16" ht="24.75" customHeight="1" x14ac:dyDescent="0.2">
      <c r="A713" s="56">
        <v>285</v>
      </c>
      <c r="B713" s="57" t="s">
        <v>22</v>
      </c>
      <c r="C713" s="58" t="s">
        <v>9751</v>
      </c>
      <c r="D713" s="133" t="s">
        <v>114</v>
      </c>
      <c r="E713" s="60" t="s">
        <v>11026</v>
      </c>
      <c r="F713" s="113">
        <v>43609</v>
      </c>
      <c r="G713" s="63">
        <v>48600000</v>
      </c>
      <c r="H713" s="60" t="s">
        <v>97</v>
      </c>
      <c r="I713" s="60" t="s">
        <v>11429</v>
      </c>
      <c r="J713" s="68" t="s">
        <v>8944</v>
      </c>
      <c r="K713" s="60">
        <v>941</v>
      </c>
      <c r="L713" s="60">
        <v>299</v>
      </c>
      <c r="M713" s="60">
        <v>957</v>
      </c>
      <c r="N713" s="60" t="s">
        <v>99</v>
      </c>
      <c r="O713" s="60" t="s">
        <v>19</v>
      </c>
      <c r="P713" s="62" t="s">
        <v>1493</v>
      </c>
    </row>
    <row r="714" spans="1:16" ht="24.75" customHeight="1" x14ac:dyDescent="0.2">
      <c r="A714" s="56">
        <v>286</v>
      </c>
      <c r="B714" s="57" t="s">
        <v>22</v>
      </c>
      <c r="C714" s="58" t="s">
        <v>9737</v>
      </c>
      <c r="D714" s="133" t="s">
        <v>11078</v>
      </c>
      <c r="E714" s="60" t="s">
        <v>11026</v>
      </c>
      <c r="F714" s="113">
        <v>43613</v>
      </c>
      <c r="G714" s="63">
        <v>13600000</v>
      </c>
      <c r="H714" s="60" t="s">
        <v>97</v>
      </c>
      <c r="I714" s="60" t="s">
        <v>11427</v>
      </c>
      <c r="J714" s="68" t="s">
        <v>8944</v>
      </c>
      <c r="K714" s="60">
        <v>969</v>
      </c>
      <c r="L714" s="60">
        <v>302</v>
      </c>
      <c r="M714" s="60">
        <v>964</v>
      </c>
      <c r="N714" s="60" t="s">
        <v>99</v>
      </c>
      <c r="O714" s="60" t="s">
        <v>19</v>
      </c>
      <c r="P714" s="62" t="s">
        <v>1493</v>
      </c>
    </row>
    <row r="715" spans="1:16" ht="24.75" customHeight="1" x14ac:dyDescent="0.2">
      <c r="A715" s="56">
        <v>287</v>
      </c>
      <c r="B715" s="57" t="s">
        <v>22</v>
      </c>
      <c r="C715" s="58" t="s">
        <v>11421</v>
      </c>
      <c r="D715" s="133" t="s">
        <v>114</v>
      </c>
      <c r="E715" s="60" t="s">
        <v>11026</v>
      </c>
      <c r="F715" s="113">
        <v>43627</v>
      </c>
      <c r="G715" s="63">
        <v>37350000</v>
      </c>
      <c r="H715" s="60" t="s">
        <v>97</v>
      </c>
      <c r="I715" s="60" t="s">
        <v>11079</v>
      </c>
      <c r="J715" s="60">
        <v>37542</v>
      </c>
      <c r="K715" s="60">
        <v>1003</v>
      </c>
      <c r="L715" s="60">
        <v>304</v>
      </c>
      <c r="M715" s="60">
        <v>984</v>
      </c>
      <c r="N715" s="60" t="s">
        <v>99</v>
      </c>
      <c r="O715" s="60" t="s">
        <v>19</v>
      </c>
      <c r="P715" s="62" t="s">
        <v>1493</v>
      </c>
    </row>
    <row r="716" spans="1:16" ht="24.75" customHeight="1" x14ac:dyDescent="0.2">
      <c r="A716" s="56">
        <v>288</v>
      </c>
      <c r="B716" s="57" t="s">
        <v>22</v>
      </c>
      <c r="C716" s="58" t="s">
        <v>11423</v>
      </c>
      <c r="D716" s="133" t="s">
        <v>114</v>
      </c>
      <c r="E716" s="60" t="s">
        <v>11026</v>
      </c>
      <c r="F716" s="113">
        <v>43623</v>
      </c>
      <c r="G716" s="63">
        <v>29050000</v>
      </c>
      <c r="H716" s="60" t="s">
        <v>97</v>
      </c>
      <c r="I716" s="60" t="s">
        <v>11424</v>
      </c>
      <c r="J716" s="68" t="s">
        <v>8944</v>
      </c>
      <c r="K716" s="60">
        <v>990</v>
      </c>
      <c r="L716" s="60">
        <v>306</v>
      </c>
      <c r="M716" s="60">
        <v>974</v>
      </c>
      <c r="N716" s="60" t="s">
        <v>99</v>
      </c>
      <c r="O716" s="60" t="s">
        <v>19</v>
      </c>
      <c r="P716" s="62" t="s">
        <v>1493</v>
      </c>
    </row>
    <row r="717" spans="1:16" ht="24.75" customHeight="1" x14ac:dyDescent="0.2">
      <c r="A717" s="56">
        <v>289</v>
      </c>
      <c r="B717" s="57" t="s">
        <v>22</v>
      </c>
      <c r="C717" s="58" t="s">
        <v>11432</v>
      </c>
      <c r="D717" s="133" t="s">
        <v>11078</v>
      </c>
      <c r="E717" s="60" t="s">
        <v>11026</v>
      </c>
      <c r="F717" s="113">
        <v>43629</v>
      </c>
      <c r="G717" s="63">
        <v>13600000</v>
      </c>
      <c r="H717" s="60" t="s">
        <v>97</v>
      </c>
      <c r="I717" s="60" t="s">
        <v>11433</v>
      </c>
      <c r="J717" s="68" t="s">
        <v>8944</v>
      </c>
      <c r="K717" s="60">
        <v>970</v>
      </c>
      <c r="L717" s="60">
        <v>307</v>
      </c>
      <c r="M717" s="60">
        <v>973</v>
      </c>
      <c r="N717" s="60" t="s">
        <v>99</v>
      </c>
      <c r="O717" s="60" t="s">
        <v>19</v>
      </c>
      <c r="P717" s="62" t="s">
        <v>1493</v>
      </c>
    </row>
    <row r="718" spans="1:16" ht="24.75" customHeight="1" x14ac:dyDescent="0.2">
      <c r="A718" s="56">
        <v>290</v>
      </c>
      <c r="B718" s="57" t="s">
        <v>22</v>
      </c>
      <c r="C718" s="58" t="s">
        <v>9757</v>
      </c>
      <c r="D718" s="133" t="s">
        <v>11078</v>
      </c>
      <c r="E718" s="60" t="s">
        <v>11026</v>
      </c>
      <c r="F718" s="113">
        <v>43629</v>
      </c>
      <c r="G718" s="63">
        <v>13600000</v>
      </c>
      <c r="H718" s="60" t="s">
        <v>97</v>
      </c>
      <c r="I718" s="60" t="s">
        <v>11419</v>
      </c>
      <c r="J718" s="68" t="s">
        <v>8944</v>
      </c>
      <c r="K718" s="60">
        <v>971</v>
      </c>
      <c r="L718" s="60">
        <v>309</v>
      </c>
      <c r="M718" s="60">
        <v>976</v>
      </c>
      <c r="N718" s="60" t="s">
        <v>99</v>
      </c>
      <c r="O718" s="60" t="s">
        <v>19</v>
      </c>
      <c r="P718" s="62" t="s">
        <v>1493</v>
      </c>
    </row>
    <row r="719" spans="1:16" ht="24.75" customHeight="1" x14ac:dyDescent="0.2">
      <c r="A719" s="56">
        <v>291</v>
      </c>
      <c r="B719" s="57" t="s">
        <v>22</v>
      </c>
      <c r="C719" s="58" t="s">
        <v>11396</v>
      </c>
      <c r="D719" s="133" t="s">
        <v>114</v>
      </c>
      <c r="E719" s="60" t="s">
        <v>11026</v>
      </c>
      <c r="F719" s="113">
        <v>43656</v>
      </c>
      <c r="G719" s="63">
        <v>38700000</v>
      </c>
      <c r="H719" s="60" t="s">
        <v>97</v>
      </c>
      <c r="I719" s="60" t="s">
        <v>8511</v>
      </c>
      <c r="J719" s="60">
        <v>37584</v>
      </c>
      <c r="K719" s="60">
        <v>995</v>
      </c>
      <c r="L719" s="60">
        <v>310</v>
      </c>
      <c r="M719" s="60">
        <v>978</v>
      </c>
      <c r="N719" s="60" t="s">
        <v>99</v>
      </c>
      <c r="O719" s="60" t="s">
        <v>19</v>
      </c>
      <c r="P719" s="62" t="s">
        <v>100</v>
      </c>
    </row>
    <row r="720" spans="1:16" ht="24.75" customHeight="1" x14ac:dyDescent="0.2">
      <c r="A720" s="56">
        <v>292</v>
      </c>
      <c r="B720" s="57" t="s">
        <v>22</v>
      </c>
      <c r="C720" s="58" t="s">
        <v>9775</v>
      </c>
      <c r="D720" s="133" t="s">
        <v>11078</v>
      </c>
      <c r="E720" s="60" t="s">
        <v>11026</v>
      </c>
      <c r="F720" s="113">
        <v>43644</v>
      </c>
      <c r="G720" s="63">
        <v>17600000</v>
      </c>
      <c r="H720" s="60" t="s">
        <v>97</v>
      </c>
      <c r="I720" s="60" t="s">
        <v>11077</v>
      </c>
      <c r="J720" s="60">
        <v>37778</v>
      </c>
      <c r="K720" s="60">
        <v>994</v>
      </c>
      <c r="L720" s="60">
        <v>311</v>
      </c>
      <c r="M720" s="60">
        <v>980</v>
      </c>
      <c r="N720" s="60" t="s">
        <v>99</v>
      </c>
      <c r="O720" s="60" t="s">
        <v>19</v>
      </c>
      <c r="P720" s="62" t="s">
        <v>100</v>
      </c>
    </row>
    <row r="721" spans="1:16" ht="24.75" customHeight="1" x14ac:dyDescent="0.2">
      <c r="A721" s="56">
        <v>293</v>
      </c>
      <c r="B721" s="57" t="s">
        <v>22</v>
      </c>
      <c r="C721" s="58" t="s">
        <v>9765</v>
      </c>
      <c r="D721" s="133" t="s">
        <v>11078</v>
      </c>
      <c r="E721" s="60" t="s">
        <v>11026</v>
      </c>
      <c r="F721" s="113">
        <v>43629</v>
      </c>
      <c r="G721" s="63">
        <v>15400000</v>
      </c>
      <c r="H721" s="60" t="s">
        <v>97</v>
      </c>
      <c r="I721" s="60" t="s">
        <v>11420</v>
      </c>
      <c r="J721" s="68" t="s">
        <v>8944</v>
      </c>
      <c r="K721" s="60">
        <v>996</v>
      </c>
      <c r="L721" s="60">
        <v>312</v>
      </c>
      <c r="M721" s="60">
        <v>979</v>
      </c>
      <c r="N721" s="60" t="s">
        <v>99</v>
      </c>
      <c r="O721" s="60" t="s">
        <v>19</v>
      </c>
      <c r="P721" s="62" t="s">
        <v>1493</v>
      </c>
    </row>
    <row r="722" spans="1:16" ht="24.75" customHeight="1" x14ac:dyDescent="0.2">
      <c r="A722" s="56">
        <v>294</v>
      </c>
      <c r="B722" s="57" t="s">
        <v>22</v>
      </c>
      <c r="C722" s="58" t="s">
        <v>11413</v>
      </c>
      <c r="D722" s="133" t="s">
        <v>11078</v>
      </c>
      <c r="E722" s="60" t="s">
        <v>11026</v>
      </c>
      <c r="F722" s="113">
        <v>43635</v>
      </c>
      <c r="G722" s="63">
        <v>19800000</v>
      </c>
      <c r="H722" s="60" t="s">
        <v>97</v>
      </c>
      <c r="I722" s="60" t="s">
        <v>11414</v>
      </c>
      <c r="J722" s="68" t="s">
        <v>8944</v>
      </c>
      <c r="K722" s="60">
        <v>1005</v>
      </c>
      <c r="L722" s="60">
        <v>314</v>
      </c>
      <c r="M722" s="60">
        <v>1029</v>
      </c>
      <c r="N722" s="60" t="s">
        <v>99</v>
      </c>
      <c r="O722" s="60" t="s">
        <v>19</v>
      </c>
      <c r="P722" s="62" t="s">
        <v>1493</v>
      </c>
    </row>
    <row r="723" spans="1:16" ht="24.75" customHeight="1" x14ac:dyDescent="0.2">
      <c r="A723" s="56">
        <v>295</v>
      </c>
      <c r="B723" s="57" t="s">
        <v>22</v>
      </c>
      <c r="C723" s="58" t="s">
        <v>11394</v>
      </c>
      <c r="D723" s="133" t="s">
        <v>1685</v>
      </c>
      <c r="E723" s="60" t="s">
        <v>11026</v>
      </c>
      <c r="F723" s="113">
        <v>43648</v>
      </c>
      <c r="G723" s="63">
        <v>15400000</v>
      </c>
      <c r="H723" s="60" t="s">
        <v>97</v>
      </c>
      <c r="I723" s="60" t="s">
        <v>11395</v>
      </c>
      <c r="J723" s="60">
        <v>38121</v>
      </c>
      <c r="K723" s="60">
        <v>1016</v>
      </c>
      <c r="L723" s="60">
        <v>326</v>
      </c>
      <c r="M723" s="60">
        <v>1019</v>
      </c>
      <c r="N723" s="60" t="s">
        <v>99</v>
      </c>
      <c r="O723" s="60" t="s">
        <v>19</v>
      </c>
      <c r="P723" s="62" t="s">
        <v>100</v>
      </c>
    </row>
    <row r="724" spans="1:16" ht="45.75" customHeight="1" x14ac:dyDescent="0.2">
      <c r="A724" s="56">
        <v>296</v>
      </c>
      <c r="B724" s="57" t="s">
        <v>22</v>
      </c>
      <c r="C724" s="64" t="s">
        <v>8727</v>
      </c>
      <c r="D724" s="123" t="s">
        <v>8728</v>
      </c>
      <c r="E724" s="45" t="s">
        <v>94</v>
      </c>
      <c r="F724" s="45" t="s">
        <v>8729</v>
      </c>
      <c r="G724" s="76">
        <v>23016212</v>
      </c>
      <c r="H724" s="45" t="s">
        <v>97</v>
      </c>
      <c r="I724" s="45" t="s">
        <v>8962</v>
      </c>
      <c r="J724" s="68" t="s">
        <v>10462</v>
      </c>
      <c r="K724" s="45">
        <v>741</v>
      </c>
      <c r="L724" s="45">
        <v>268</v>
      </c>
      <c r="M724" s="45">
        <v>885</v>
      </c>
      <c r="N724" s="45" t="s">
        <v>64</v>
      </c>
      <c r="O724" s="45" t="s">
        <v>31</v>
      </c>
      <c r="P724" s="77" t="s">
        <v>1493</v>
      </c>
    </row>
    <row r="725" spans="1:16" ht="87.75" customHeight="1" x14ac:dyDescent="0.2">
      <c r="A725" s="56">
        <v>297</v>
      </c>
      <c r="B725" s="57" t="s">
        <v>22</v>
      </c>
      <c r="C725" s="64" t="s">
        <v>8724</v>
      </c>
      <c r="D725" s="123" t="s">
        <v>8725</v>
      </c>
      <c r="E725" s="45" t="s">
        <v>61</v>
      </c>
      <c r="F725" s="45" t="s">
        <v>8726</v>
      </c>
      <c r="G725" s="76">
        <v>4250000000</v>
      </c>
      <c r="H725" s="45" t="s">
        <v>217</v>
      </c>
      <c r="I725" s="45" t="s">
        <v>9373</v>
      </c>
      <c r="J725" s="68" t="s">
        <v>10462</v>
      </c>
      <c r="K725" s="45">
        <v>730</v>
      </c>
      <c r="L725" s="45">
        <v>300</v>
      </c>
      <c r="M725" s="45">
        <v>958</v>
      </c>
      <c r="N725" s="45" t="s">
        <v>78</v>
      </c>
      <c r="O725" s="45" t="s">
        <v>29</v>
      </c>
      <c r="P725" s="77" t="s">
        <v>1493</v>
      </c>
    </row>
    <row r="726" spans="1:16" ht="77.25" customHeight="1" x14ac:dyDescent="0.2">
      <c r="A726" s="56">
        <v>298</v>
      </c>
      <c r="B726" s="57" t="s">
        <v>22</v>
      </c>
      <c r="C726" s="64" t="s">
        <v>8767</v>
      </c>
      <c r="D726" s="123" t="s">
        <v>8768</v>
      </c>
      <c r="E726" s="45" t="s">
        <v>94</v>
      </c>
      <c r="F726" s="45" t="s">
        <v>8961</v>
      </c>
      <c r="G726" s="76">
        <v>1089962959</v>
      </c>
      <c r="H726" s="45" t="s">
        <v>97</v>
      </c>
      <c r="I726" s="45" t="s">
        <v>9369</v>
      </c>
      <c r="J726" s="68" t="s">
        <v>10199</v>
      </c>
      <c r="K726" s="45">
        <v>852</v>
      </c>
      <c r="L726" s="45">
        <v>305</v>
      </c>
      <c r="M726" s="45">
        <v>977</v>
      </c>
      <c r="N726" s="45" t="s">
        <v>64</v>
      </c>
      <c r="O726" s="45" t="s">
        <v>29</v>
      </c>
      <c r="P726" s="77" t="s">
        <v>1493</v>
      </c>
    </row>
    <row r="727" spans="1:16" ht="54" customHeight="1" x14ac:dyDescent="0.2">
      <c r="A727" s="56">
        <v>299</v>
      </c>
      <c r="B727" s="57" t="s">
        <v>22</v>
      </c>
      <c r="C727" s="64" t="s">
        <v>8860</v>
      </c>
      <c r="D727" s="123" t="s">
        <v>8861</v>
      </c>
      <c r="E727" s="45" t="s">
        <v>61</v>
      </c>
      <c r="F727" s="45" t="s">
        <v>8862</v>
      </c>
      <c r="G727" s="76">
        <v>300394733</v>
      </c>
      <c r="H727" s="45" t="s">
        <v>97</v>
      </c>
      <c r="I727" s="45" t="s">
        <v>9663</v>
      </c>
      <c r="J727" s="68" t="s">
        <v>10462</v>
      </c>
      <c r="K727" s="45">
        <v>819</v>
      </c>
      <c r="L727" s="45">
        <v>318</v>
      </c>
      <c r="M727" s="45">
        <v>1014</v>
      </c>
      <c r="N727" s="45" t="s">
        <v>64</v>
      </c>
      <c r="O727" s="45" t="s">
        <v>29</v>
      </c>
      <c r="P727" s="77" t="s">
        <v>1493</v>
      </c>
    </row>
    <row r="728" spans="1:16" ht="36.75" customHeight="1" x14ac:dyDescent="0.2">
      <c r="A728" s="56">
        <v>300</v>
      </c>
      <c r="B728" s="57" t="s">
        <v>22</v>
      </c>
      <c r="C728" s="64" t="s">
        <v>8857</v>
      </c>
      <c r="D728" s="123" t="s">
        <v>8858</v>
      </c>
      <c r="E728" s="45" t="s">
        <v>94</v>
      </c>
      <c r="F728" s="45" t="s">
        <v>8859</v>
      </c>
      <c r="G728" s="76">
        <v>200116000</v>
      </c>
      <c r="H728" s="45" t="s">
        <v>97</v>
      </c>
      <c r="I728" s="45" t="s">
        <v>9056</v>
      </c>
      <c r="J728" s="68" t="s">
        <v>10462</v>
      </c>
      <c r="K728" s="45">
        <v>821</v>
      </c>
      <c r="L728" s="45">
        <v>289</v>
      </c>
      <c r="M728" s="45">
        <v>841</v>
      </c>
      <c r="N728" s="45" t="s">
        <v>64</v>
      </c>
      <c r="O728" s="45" t="s">
        <v>27</v>
      </c>
      <c r="P728" s="77" t="s">
        <v>1493</v>
      </c>
    </row>
    <row r="729" spans="1:16" ht="68.25" customHeight="1" x14ac:dyDescent="0.2">
      <c r="A729" s="56">
        <v>301</v>
      </c>
      <c r="B729" s="57" t="s">
        <v>22</v>
      </c>
      <c r="C729" s="64" t="s">
        <v>8955</v>
      </c>
      <c r="D729" s="140" t="s">
        <v>8956</v>
      </c>
      <c r="E729" s="45" t="s">
        <v>61</v>
      </c>
      <c r="F729" s="45" t="s">
        <v>8957</v>
      </c>
      <c r="G729" s="76">
        <v>5642000000</v>
      </c>
      <c r="H729" s="45" t="s">
        <v>97</v>
      </c>
      <c r="I729" s="45" t="s">
        <v>9664</v>
      </c>
      <c r="J729" s="68" t="s">
        <v>10462</v>
      </c>
      <c r="K729" s="45">
        <v>825</v>
      </c>
      <c r="L729" s="45">
        <v>317</v>
      </c>
      <c r="M729" s="45">
        <v>1013</v>
      </c>
      <c r="N729" s="45" t="s">
        <v>84</v>
      </c>
      <c r="O729" s="45" t="s">
        <v>29</v>
      </c>
      <c r="P729" s="77" t="s">
        <v>1493</v>
      </c>
    </row>
    <row r="730" spans="1:16" ht="45.75" customHeight="1" x14ac:dyDescent="0.2">
      <c r="A730" s="56">
        <v>302</v>
      </c>
      <c r="B730" s="57" t="s">
        <v>22</v>
      </c>
      <c r="C730" s="64" t="s">
        <v>8948</v>
      </c>
      <c r="D730" s="140" t="s">
        <v>8947</v>
      </c>
      <c r="E730" s="45" t="s">
        <v>94</v>
      </c>
      <c r="F730" s="45" t="s">
        <v>8946</v>
      </c>
      <c r="G730" s="76">
        <v>200000000</v>
      </c>
      <c r="H730" s="45" t="s">
        <v>97</v>
      </c>
      <c r="I730" s="45" t="s">
        <v>9368</v>
      </c>
      <c r="J730" s="68" t="s">
        <v>10462</v>
      </c>
      <c r="K730" s="45">
        <v>887</v>
      </c>
      <c r="L730" s="45">
        <v>303</v>
      </c>
      <c r="M730" s="45">
        <v>959</v>
      </c>
      <c r="N730" s="45" t="s">
        <v>64</v>
      </c>
      <c r="O730" s="45" t="s">
        <v>27</v>
      </c>
      <c r="P730" s="77" t="s">
        <v>1493</v>
      </c>
    </row>
    <row r="731" spans="1:16" ht="36.75" customHeight="1" x14ac:dyDescent="0.2">
      <c r="A731" s="56">
        <v>303</v>
      </c>
      <c r="B731" s="57" t="s">
        <v>22</v>
      </c>
      <c r="C731" s="64" t="s">
        <v>9134</v>
      </c>
      <c r="D731" s="140" t="s">
        <v>9135</v>
      </c>
      <c r="E731" s="45" t="s">
        <v>94</v>
      </c>
      <c r="F731" s="45" t="s">
        <v>9136</v>
      </c>
      <c r="G731" s="76">
        <v>15550000</v>
      </c>
      <c r="H731" s="45" t="s">
        <v>97</v>
      </c>
      <c r="I731" s="45" t="s">
        <v>9374</v>
      </c>
      <c r="J731" s="68" t="s">
        <v>10462</v>
      </c>
      <c r="K731" s="45">
        <v>960</v>
      </c>
      <c r="L731" s="45">
        <v>294</v>
      </c>
      <c r="M731" s="45">
        <v>962</v>
      </c>
      <c r="N731" s="45" t="s">
        <v>64</v>
      </c>
      <c r="O731" s="45" t="s">
        <v>31</v>
      </c>
      <c r="P731" s="77" t="s">
        <v>1493</v>
      </c>
    </row>
    <row r="732" spans="1:16" ht="79.5" customHeight="1" x14ac:dyDescent="0.2">
      <c r="A732" s="56">
        <v>304</v>
      </c>
      <c r="B732" s="57" t="s">
        <v>22</v>
      </c>
      <c r="C732" s="64" t="s">
        <v>8952</v>
      </c>
      <c r="D732" s="140" t="s">
        <v>8953</v>
      </c>
      <c r="E732" s="45" t="s">
        <v>61</v>
      </c>
      <c r="F732" s="45" t="s">
        <v>8954</v>
      </c>
      <c r="G732" s="76">
        <v>1732022361</v>
      </c>
      <c r="H732" s="45" t="s">
        <v>97</v>
      </c>
      <c r="I732" s="45" t="s">
        <v>9854</v>
      </c>
      <c r="J732" s="45">
        <v>37305</v>
      </c>
      <c r="K732" s="45">
        <v>890</v>
      </c>
      <c r="L732" s="45">
        <v>319</v>
      </c>
      <c r="M732" s="45">
        <v>1018</v>
      </c>
      <c r="N732" s="45" t="s">
        <v>84</v>
      </c>
      <c r="O732" s="45" t="s">
        <v>29</v>
      </c>
      <c r="P732" s="77" t="s">
        <v>1493</v>
      </c>
    </row>
    <row r="733" spans="1:16" ht="79.5" customHeight="1" x14ac:dyDescent="0.2">
      <c r="A733" s="56">
        <v>305</v>
      </c>
      <c r="B733" s="57" t="s">
        <v>22</v>
      </c>
      <c r="C733" s="64" t="s">
        <v>9053</v>
      </c>
      <c r="D733" s="140" t="s">
        <v>9054</v>
      </c>
      <c r="E733" s="45" t="s">
        <v>61</v>
      </c>
      <c r="F733" s="45" t="s">
        <v>11176</v>
      </c>
      <c r="G733" s="76">
        <v>300079835.79000002</v>
      </c>
      <c r="H733" s="45" t="s">
        <v>97</v>
      </c>
      <c r="I733" s="45" t="s">
        <v>9849</v>
      </c>
      <c r="J733" s="68" t="s">
        <v>8944</v>
      </c>
      <c r="K733" s="45">
        <v>916</v>
      </c>
      <c r="L733" s="45">
        <v>332</v>
      </c>
      <c r="M733" s="45">
        <v>1044</v>
      </c>
      <c r="N733" s="45" t="s">
        <v>64</v>
      </c>
      <c r="O733" s="45" t="s">
        <v>29</v>
      </c>
      <c r="P733" s="77" t="s">
        <v>1493</v>
      </c>
    </row>
    <row r="734" spans="1:16" ht="24.75" customHeight="1" x14ac:dyDescent="0.2">
      <c r="A734" s="56">
        <v>306</v>
      </c>
      <c r="B734" s="57" t="s">
        <v>22</v>
      </c>
      <c r="C734" s="64" t="s">
        <v>9143</v>
      </c>
      <c r="D734" s="123" t="s">
        <v>9144</v>
      </c>
      <c r="E734" s="45" t="s">
        <v>61</v>
      </c>
      <c r="F734" s="45" t="s">
        <v>9145</v>
      </c>
      <c r="G734" s="76">
        <v>134123215.88</v>
      </c>
      <c r="H734" s="45" t="s">
        <v>97</v>
      </c>
      <c r="I734" s="45" t="s">
        <v>9853</v>
      </c>
      <c r="J734" s="68" t="s">
        <v>8944</v>
      </c>
      <c r="K734" s="45">
        <v>804</v>
      </c>
      <c r="L734" s="45">
        <v>321</v>
      </c>
      <c r="M734" s="45">
        <v>1031</v>
      </c>
      <c r="N734" s="45" t="s">
        <v>64</v>
      </c>
      <c r="O734" s="45" t="s">
        <v>27</v>
      </c>
      <c r="P734" s="77" t="s">
        <v>1493</v>
      </c>
    </row>
    <row r="735" spans="1:16" ht="24.75" customHeight="1" x14ac:dyDescent="0.2">
      <c r="A735" s="56">
        <v>307</v>
      </c>
      <c r="B735" s="57" t="s">
        <v>22</v>
      </c>
      <c r="C735" s="64" t="s">
        <v>9140</v>
      </c>
      <c r="D735" s="123" t="s">
        <v>9141</v>
      </c>
      <c r="E735" s="45" t="s">
        <v>61</v>
      </c>
      <c r="F735" s="45" t="s">
        <v>9142</v>
      </c>
      <c r="G735" s="76">
        <v>501558333</v>
      </c>
      <c r="H735" s="45" t="s">
        <v>97</v>
      </c>
      <c r="I735" s="45" t="s">
        <v>9848</v>
      </c>
      <c r="J735" s="68" t="s">
        <v>8944</v>
      </c>
      <c r="K735" s="45">
        <v>805</v>
      </c>
      <c r="L735" s="45">
        <v>329</v>
      </c>
      <c r="M735" s="45">
        <v>1067</v>
      </c>
      <c r="N735" s="45" t="s">
        <v>64</v>
      </c>
      <c r="O735" s="45" t="s">
        <v>29</v>
      </c>
      <c r="P735" s="77" t="s">
        <v>1493</v>
      </c>
    </row>
    <row r="736" spans="1:16" ht="24.75" customHeight="1" x14ac:dyDescent="0.2">
      <c r="A736" s="56">
        <v>308</v>
      </c>
      <c r="B736" s="57" t="s">
        <v>22</v>
      </c>
      <c r="C736" s="64" t="s">
        <v>9137</v>
      </c>
      <c r="D736" s="123" t="s">
        <v>9138</v>
      </c>
      <c r="E736" s="45" t="s">
        <v>61</v>
      </c>
      <c r="F736" s="45" t="s">
        <v>9139</v>
      </c>
      <c r="G736" s="76">
        <v>412484316</v>
      </c>
      <c r="H736" s="45" t="s">
        <v>97</v>
      </c>
      <c r="I736" s="45" t="s">
        <v>9663</v>
      </c>
      <c r="J736" s="68" t="s">
        <v>8944</v>
      </c>
      <c r="K736" s="45">
        <v>803</v>
      </c>
      <c r="L736" s="45">
        <v>328</v>
      </c>
      <c r="M736" s="45">
        <v>1024</v>
      </c>
      <c r="N736" s="45" t="s">
        <v>64</v>
      </c>
      <c r="O736" s="45" t="s">
        <v>29</v>
      </c>
      <c r="P736" s="77" t="s">
        <v>1493</v>
      </c>
    </row>
    <row r="737" spans="1:16" ht="45.75" customHeight="1" x14ac:dyDescent="0.2">
      <c r="A737" s="56">
        <v>309</v>
      </c>
      <c r="B737" s="57" t="s">
        <v>22</v>
      </c>
      <c r="C737" s="64" t="s">
        <v>9128</v>
      </c>
      <c r="D737" s="123" t="s">
        <v>9129</v>
      </c>
      <c r="E737" s="45" t="s">
        <v>61</v>
      </c>
      <c r="F737" s="45" t="s">
        <v>9130</v>
      </c>
      <c r="G737" s="76">
        <v>600010865.33000004</v>
      </c>
      <c r="H737" s="45" t="s">
        <v>97</v>
      </c>
      <c r="I737" s="45" t="s">
        <v>9846</v>
      </c>
      <c r="J737" s="68" t="s">
        <v>8944</v>
      </c>
      <c r="K737" s="45">
        <v>801</v>
      </c>
      <c r="L737" s="45">
        <v>337</v>
      </c>
      <c r="M737" s="45">
        <v>1039</v>
      </c>
      <c r="N737" s="45" t="s">
        <v>64</v>
      </c>
      <c r="O737" s="45" t="s">
        <v>29</v>
      </c>
      <c r="P737" s="77" t="s">
        <v>1493</v>
      </c>
    </row>
    <row r="738" spans="1:16" ht="79.5" customHeight="1" x14ac:dyDescent="0.2">
      <c r="A738" s="56">
        <v>310</v>
      </c>
      <c r="B738" s="57" t="s">
        <v>22</v>
      </c>
      <c r="C738" s="64" t="s">
        <v>9225</v>
      </c>
      <c r="D738" s="123" t="s">
        <v>9226</v>
      </c>
      <c r="E738" s="45" t="s">
        <v>61</v>
      </c>
      <c r="F738" s="45" t="s">
        <v>9227</v>
      </c>
      <c r="G738" s="76">
        <v>424999999.92000002</v>
      </c>
      <c r="H738" s="45" t="s">
        <v>97</v>
      </c>
      <c r="I738" s="45" t="s">
        <v>9847</v>
      </c>
      <c r="J738" s="68" t="s">
        <v>8944</v>
      </c>
      <c r="K738" s="45">
        <v>729</v>
      </c>
      <c r="L738" s="45">
        <v>330</v>
      </c>
      <c r="M738" s="45">
        <v>1038</v>
      </c>
      <c r="N738" s="45" t="s">
        <v>64</v>
      </c>
      <c r="O738" s="45" t="s">
        <v>1430</v>
      </c>
      <c r="P738" s="77" t="s">
        <v>1493</v>
      </c>
    </row>
    <row r="739" spans="1:16" ht="45.75" customHeight="1" x14ac:dyDescent="0.2">
      <c r="A739" s="56">
        <v>311</v>
      </c>
      <c r="B739" s="57" t="s">
        <v>22</v>
      </c>
      <c r="C739" s="64" t="s">
        <v>9850</v>
      </c>
      <c r="D739" s="123" t="s">
        <v>9851</v>
      </c>
      <c r="E739" s="45" t="s">
        <v>94</v>
      </c>
      <c r="F739" s="45" t="s">
        <v>11177</v>
      </c>
      <c r="G739" s="76">
        <v>19394500</v>
      </c>
      <c r="H739" s="45" t="s">
        <v>97</v>
      </c>
      <c r="I739" s="45" t="s">
        <v>9852</v>
      </c>
      <c r="J739" s="68" t="s">
        <v>8944</v>
      </c>
      <c r="K739" s="45">
        <v>983</v>
      </c>
      <c r="L739" s="45">
        <v>316</v>
      </c>
      <c r="M739" s="45">
        <v>1004</v>
      </c>
      <c r="N739" s="45" t="s">
        <v>64</v>
      </c>
      <c r="O739" s="45" t="s">
        <v>31</v>
      </c>
      <c r="P739" s="77" t="s">
        <v>1493</v>
      </c>
    </row>
    <row r="740" spans="1:16" ht="45.75" customHeight="1" x14ac:dyDescent="0.2">
      <c r="A740" s="56">
        <v>312</v>
      </c>
      <c r="B740" s="57" t="s">
        <v>22</v>
      </c>
      <c r="C740" s="64" t="s">
        <v>9844</v>
      </c>
      <c r="D740" s="123" t="s">
        <v>9843</v>
      </c>
      <c r="E740" s="45" t="s">
        <v>94</v>
      </c>
      <c r="F740" s="45" t="s">
        <v>11178</v>
      </c>
      <c r="G740" s="76">
        <v>100000000</v>
      </c>
      <c r="H740" s="45" t="s">
        <v>97</v>
      </c>
      <c r="I740" s="45" t="s">
        <v>9845</v>
      </c>
      <c r="J740" s="68" t="s">
        <v>8944</v>
      </c>
      <c r="K740" s="45">
        <v>985</v>
      </c>
      <c r="L740" s="45">
        <v>336</v>
      </c>
      <c r="M740" s="45">
        <v>1041</v>
      </c>
      <c r="N740" s="45" t="s">
        <v>64</v>
      </c>
      <c r="O740" s="45" t="s">
        <v>1430</v>
      </c>
      <c r="P740" s="77" t="s">
        <v>1493</v>
      </c>
    </row>
    <row r="741" spans="1:16" ht="79.5" customHeight="1" x14ac:dyDescent="0.2">
      <c r="A741" s="56">
        <v>313</v>
      </c>
      <c r="B741" s="57" t="s">
        <v>22</v>
      </c>
      <c r="C741" s="64" t="s">
        <v>9841</v>
      </c>
      <c r="D741" s="123" t="s">
        <v>9840</v>
      </c>
      <c r="E741" s="45" t="s">
        <v>94</v>
      </c>
      <c r="F741" s="45" t="s">
        <v>11179</v>
      </c>
      <c r="G741" s="76">
        <v>179116051</v>
      </c>
      <c r="H741" s="45" t="s">
        <v>97</v>
      </c>
      <c r="I741" s="45" t="s">
        <v>9842</v>
      </c>
      <c r="J741" s="68" t="s">
        <v>8944</v>
      </c>
      <c r="K741" s="45">
        <v>927</v>
      </c>
      <c r="L741" s="45">
        <v>335</v>
      </c>
      <c r="M741" s="45">
        <v>1040</v>
      </c>
      <c r="N741" s="45" t="s">
        <v>64</v>
      </c>
      <c r="O741" s="45" t="s">
        <v>1430</v>
      </c>
      <c r="P741" s="77" t="s">
        <v>1493</v>
      </c>
    </row>
    <row r="742" spans="1:16" ht="24.75" customHeight="1" x14ac:dyDescent="0.2">
      <c r="A742" s="56">
        <v>314</v>
      </c>
      <c r="B742" s="57" t="s">
        <v>22</v>
      </c>
      <c r="C742" s="64" t="s">
        <v>10206</v>
      </c>
      <c r="D742" s="123" t="s">
        <v>10202</v>
      </c>
      <c r="E742" s="45" t="s">
        <v>10203</v>
      </c>
      <c r="F742" s="128">
        <v>43674</v>
      </c>
      <c r="G742" s="76">
        <v>112169500</v>
      </c>
      <c r="H742" s="45" t="s">
        <v>97</v>
      </c>
      <c r="I742" s="45" t="s">
        <v>10496</v>
      </c>
      <c r="J742" s="68" t="s">
        <v>8944</v>
      </c>
      <c r="K742" s="45">
        <v>1019</v>
      </c>
      <c r="L742" s="45">
        <v>39033</v>
      </c>
      <c r="M742" s="45">
        <v>1016</v>
      </c>
      <c r="N742" s="45" t="s">
        <v>64</v>
      </c>
      <c r="O742" s="45" t="s">
        <v>10463</v>
      </c>
      <c r="P742" s="77" t="s">
        <v>1493</v>
      </c>
    </row>
    <row r="743" spans="1:16" ht="79.5" customHeight="1" x14ac:dyDescent="0.2">
      <c r="A743" s="56">
        <v>315</v>
      </c>
      <c r="B743" s="57" t="s">
        <v>22</v>
      </c>
      <c r="C743" s="64" t="s">
        <v>9831</v>
      </c>
      <c r="D743" s="123" t="s">
        <v>9830</v>
      </c>
      <c r="E743" s="45" t="s">
        <v>94</v>
      </c>
      <c r="F743" s="45" t="s">
        <v>11180</v>
      </c>
      <c r="G743" s="76">
        <v>558000000</v>
      </c>
      <c r="H743" s="45" t="s">
        <v>97</v>
      </c>
      <c r="I743" s="45" t="s">
        <v>10884</v>
      </c>
      <c r="J743" s="45">
        <v>37685</v>
      </c>
      <c r="K743" s="45">
        <v>930</v>
      </c>
      <c r="L743" s="45">
        <v>345</v>
      </c>
      <c r="M743" s="45">
        <v>1106</v>
      </c>
      <c r="N743" s="45" t="s">
        <v>84</v>
      </c>
      <c r="O743" s="45" t="s">
        <v>1430</v>
      </c>
      <c r="P743" s="77" t="s">
        <v>1493</v>
      </c>
    </row>
    <row r="744" spans="1:16" ht="57.75" customHeight="1" x14ac:dyDescent="0.2">
      <c r="A744" s="56">
        <v>316</v>
      </c>
      <c r="B744" s="57" t="s">
        <v>22</v>
      </c>
      <c r="C744" s="64" t="s">
        <v>10457</v>
      </c>
      <c r="D744" s="123" t="s">
        <v>10456</v>
      </c>
      <c r="E744" s="45" t="s">
        <v>11026</v>
      </c>
      <c r="F744" s="128">
        <v>43593</v>
      </c>
      <c r="G744" s="66">
        <v>173600000</v>
      </c>
      <c r="H744" s="45" t="s">
        <v>97</v>
      </c>
      <c r="I744" s="45" t="s">
        <v>10455</v>
      </c>
      <c r="J744" s="68" t="s">
        <v>10462</v>
      </c>
      <c r="K744" s="45">
        <v>966</v>
      </c>
      <c r="L744" s="45">
        <v>1999</v>
      </c>
      <c r="M744" s="45">
        <v>1155</v>
      </c>
      <c r="N744" s="45" t="s">
        <v>64</v>
      </c>
      <c r="O744" s="45" t="s">
        <v>52</v>
      </c>
      <c r="P744" s="77" t="s">
        <v>100</v>
      </c>
    </row>
    <row r="745" spans="1:16" ht="144.75" customHeight="1" x14ac:dyDescent="0.2">
      <c r="A745" s="56" t="s">
        <v>11450</v>
      </c>
      <c r="B745" s="57" t="s">
        <v>22</v>
      </c>
      <c r="C745" s="64" t="s">
        <v>8958</v>
      </c>
      <c r="D745" s="123" t="s">
        <v>8959</v>
      </c>
      <c r="E745" s="45" t="s">
        <v>94</v>
      </c>
      <c r="F745" s="45" t="s">
        <v>8960</v>
      </c>
      <c r="G745" s="76">
        <v>14374706982</v>
      </c>
      <c r="H745" s="45" t="s">
        <v>97</v>
      </c>
      <c r="I745" s="45" t="s">
        <v>11045</v>
      </c>
      <c r="J745" s="68" t="s">
        <v>8944</v>
      </c>
      <c r="K745" s="45">
        <v>813</v>
      </c>
      <c r="L745" s="45" t="s">
        <v>11046</v>
      </c>
      <c r="M745" s="45" t="s">
        <v>11596</v>
      </c>
      <c r="N745" s="45" t="s">
        <v>84</v>
      </c>
      <c r="O745" s="45" t="s">
        <v>29</v>
      </c>
      <c r="P745" s="77" t="s">
        <v>1493</v>
      </c>
    </row>
    <row r="746" spans="1:16" ht="97.5" customHeight="1" x14ac:dyDescent="0.2">
      <c r="A746" s="56">
        <v>320</v>
      </c>
      <c r="B746" s="57" t="s">
        <v>22</v>
      </c>
      <c r="C746" s="64" t="s">
        <v>9836</v>
      </c>
      <c r="D746" s="123" t="s">
        <v>9835</v>
      </c>
      <c r="E746" s="45" t="s">
        <v>94</v>
      </c>
      <c r="F746" s="45" t="s">
        <v>11181</v>
      </c>
      <c r="G746" s="76">
        <v>34000000</v>
      </c>
      <c r="H746" s="45" t="s">
        <v>97</v>
      </c>
      <c r="I746" s="45" t="s">
        <v>11597</v>
      </c>
      <c r="J746" s="68" t="s">
        <v>8944</v>
      </c>
      <c r="K746" s="45">
        <v>1029</v>
      </c>
      <c r="L746" s="45">
        <v>342</v>
      </c>
      <c r="M746" s="45">
        <v>1107</v>
      </c>
      <c r="N746" s="45" t="s">
        <v>64</v>
      </c>
      <c r="O746" s="45" t="s">
        <v>1430</v>
      </c>
      <c r="P746" s="77" t="s">
        <v>1493</v>
      </c>
    </row>
    <row r="747" spans="1:16" ht="61.5" customHeight="1" x14ac:dyDescent="0.2">
      <c r="A747" s="56">
        <v>321</v>
      </c>
      <c r="B747" s="57" t="s">
        <v>22</v>
      </c>
      <c r="C747" s="64" t="s">
        <v>9832</v>
      </c>
      <c r="D747" s="123" t="s">
        <v>11344</v>
      </c>
      <c r="E747" s="45" t="s">
        <v>94</v>
      </c>
      <c r="F747" s="45" t="s">
        <v>11183</v>
      </c>
      <c r="G747" s="76">
        <v>1438000000</v>
      </c>
      <c r="H747" s="45" t="s">
        <v>97</v>
      </c>
      <c r="I747" s="45" t="s">
        <v>11598</v>
      </c>
      <c r="J747" s="45">
        <v>37665</v>
      </c>
      <c r="K747" s="45">
        <v>814</v>
      </c>
      <c r="L747" s="45">
        <v>344</v>
      </c>
      <c r="M747" s="45">
        <v>1105</v>
      </c>
      <c r="N747" s="45" t="s">
        <v>84</v>
      </c>
      <c r="O747" s="45" t="s">
        <v>1430</v>
      </c>
      <c r="P747" s="77" t="s">
        <v>1493</v>
      </c>
    </row>
    <row r="748" spans="1:16" ht="24.75" customHeight="1" x14ac:dyDescent="0.2">
      <c r="A748" s="56">
        <v>322</v>
      </c>
      <c r="B748" s="57" t="s">
        <v>22</v>
      </c>
      <c r="C748" s="64" t="s">
        <v>9833</v>
      </c>
      <c r="D748" s="123" t="s">
        <v>9834</v>
      </c>
      <c r="E748" s="45" t="s">
        <v>94</v>
      </c>
      <c r="F748" s="45" t="s">
        <v>11185</v>
      </c>
      <c r="G748" s="76">
        <v>215329591</v>
      </c>
      <c r="H748" s="45" t="s">
        <v>97</v>
      </c>
      <c r="I748" s="45" t="s">
        <v>11599</v>
      </c>
      <c r="J748" s="68" t="s">
        <v>8944</v>
      </c>
      <c r="K748" s="45">
        <v>1033</v>
      </c>
      <c r="L748" s="45">
        <v>343</v>
      </c>
      <c r="M748" s="45">
        <v>1150</v>
      </c>
      <c r="N748" s="45" t="s">
        <v>64</v>
      </c>
      <c r="O748" s="45" t="s">
        <v>32</v>
      </c>
      <c r="P748" s="77" t="s">
        <v>1493</v>
      </c>
    </row>
    <row r="749" spans="1:16" ht="34.5" customHeight="1" x14ac:dyDescent="0.2">
      <c r="A749" s="56">
        <v>323</v>
      </c>
      <c r="B749" s="57" t="s">
        <v>22</v>
      </c>
      <c r="C749" s="64" t="s">
        <v>9839</v>
      </c>
      <c r="D749" s="123" t="s">
        <v>11345</v>
      </c>
      <c r="E749" s="45" t="s">
        <v>94</v>
      </c>
      <c r="F749" s="45" t="s">
        <v>11182</v>
      </c>
      <c r="G749" s="76">
        <v>202384648</v>
      </c>
      <c r="H749" s="45" t="s">
        <v>97</v>
      </c>
      <c r="I749" s="45" t="s">
        <v>11696</v>
      </c>
      <c r="J749" s="68" t="s">
        <v>8944</v>
      </c>
      <c r="K749" s="45">
        <v>1010</v>
      </c>
      <c r="L749" s="45">
        <v>341</v>
      </c>
      <c r="M749" s="45">
        <v>1077</v>
      </c>
      <c r="N749" s="45" t="s">
        <v>64</v>
      </c>
      <c r="O749" s="45" t="s">
        <v>32</v>
      </c>
      <c r="P749" s="77" t="s">
        <v>100</v>
      </c>
    </row>
    <row r="750" spans="1:16" ht="39" customHeight="1" x14ac:dyDescent="0.2">
      <c r="A750" s="56">
        <v>324</v>
      </c>
      <c r="B750" s="57" t="s">
        <v>22</v>
      </c>
      <c r="C750" s="64" t="s">
        <v>9837</v>
      </c>
      <c r="D750" s="123" t="s">
        <v>9838</v>
      </c>
      <c r="E750" s="45" t="s">
        <v>94</v>
      </c>
      <c r="F750" s="45" t="s">
        <v>11184</v>
      </c>
      <c r="G750" s="76">
        <v>454879840</v>
      </c>
      <c r="H750" s="45" t="s">
        <v>97</v>
      </c>
      <c r="I750" s="45" t="s">
        <v>11697</v>
      </c>
      <c r="J750" s="68" t="s">
        <v>8944</v>
      </c>
      <c r="K750" s="45">
        <v>1034</v>
      </c>
      <c r="L750" s="45">
        <v>347</v>
      </c>
      <c r="M750" s="45">
        <v>1161</v>
      </c>
      <c r="N750" s="45" t="s">
        <v>64</v>
      </c>
      <c r="O750" s="45" t="s">
        <v>29</v>
      </c>
      <c r="P750" s="77" t="s">
        <v>100</v>
      </c>
    </row>
    <row r="751" spans="1:16" ht="24.75" customHeight="1" x14ac:dyDescent="0.2">
      <c r="A751" s="56">
        <v>325</v>
      </c>
      <c r="B751" s="57" t="s">
        <v>22</v>
      </c>
      <c r="C751" s="64" t="s">
        <v>10698</v>
      </c>
      <c r="D751" s="123" t="s">
        <v>10699</v>
      </c>
      <c r="E751" s="45" t="s">
        <v>94</v>
      </c>
      <c r="F751" s="45" t="s">
        <v>11186</v>
      </c>
      <c r="G751" s="76">
        <v>63027649.200000003</v>
      </c>
      <c r="H751" s="45" t="s">
        <v>97</v>
      </c>
      <c r="I751" s="45" t="s">
        <v>11698</v>
      </c>
      <c r="J751" s="68" t="s">
        <v>8944</v>
      </c>
      <c r="K751" s="45">
        <v>1052</v>
      </c>
      <c r="L751" s="69" t="s">
        <v>8944</v>
      </c>
      <c r="M751" s="69" t="s">
        <v>98</v>
      </c>
      <c r="N751" s="45" t="s">
        <v>64</v>
      </c>
      <c r="O751" s="45" t="s">
        <v>32</v>
      </c>
      <c r="P751" s="77" t="s">
        <v>100</v>
      </c>
    </row>
    <row r="752" spans="1:16" ht="24.75" customHeight="1" x14ac:dyDescent="0.2">
      <c r="A752" s="56">
        <v>326</v>
      </c>
      <c r="B752" s="57" t="s">
        <v>22</v>
      </c>
      <c r="C752" s="64" t="s">
        <v>10696</v>
      </c>
      <c r="D752" s="123" t="s">
        <v>10697</v>
      </c>
      <c r="E752" s="45" t="s">
        <v>94</v>
      </c>
      <c r="F752" s="45" t="s">
        <v>11187</v>
      </c>
      <c r="G752" s="76">
        <v>141830544</v>
      </c>
      <c r="H752" s="45" t="s">
        <v>97</v>
      </c>
      <c r="I752" s="45" t="s">
        <v>11699</v>
      </c>
      <c r="J752" s="68" t="s">
        <v>8944</v>
      </c>
      <c r="K752" s="69" t="s">
        <v>8944</v>
      </c>
      <c r="L752" s="69" t="s">
        <v>8944</v>
      </c>
      <c r="M752" s="69" t="s">
        <v>98</v>
      </c>
      <c r="N752" s="45" t="s">
        <v>64</v>
      </c>
      <c r="O752" s="45" t="s">
        <v>27</v>
      </c>
      <c r="P752" s="77" t="s">
        <v>100</v>
      </c>
    </row>
    <row r="753" spans="1:16" ht="24.75" customHeight="1" x14ac:dyDescent="0.2">
      <c r="A753" s="56">
        <v>327</v>
      </c>
      <c r="B753" s="57" t="s">
        <v>22</v>
      </c>
      <c r="C753" s="64" t="s">
        <v>11115</v>
      </c>
      <c r="D753" s="123" t="s">
        <v>11116</v>
      </c>
      <c r="E753" s="45" t="s">
        <v>94</v>
      </c>
      <c r="F753" s="45" t="s">
        <v>11117</v>
      </c>
      <c r="G753" s="76">
        <v>147159451.22</v>
      </c>
      <c r="H753" s="45" t="s">
        <v>97</v>
      </c>
      <c r="I753" s="45" t="s">
        <v>11700</v>
      </c>
      <c r="J753" s="68" t="s">
        <v>8944</v>
      </c>
      <c r="K753" s="45">
        <v>1124</v>
      </c>
      <c r="L753" s="69" t="s">
        <v>63</v>
      </c>
      <c r="M753" s="69" t="s">
        <v>63</v>
      </c>
      <c r="N753" s="45" t="s">
        <v>64</v>
      </c>
      <c r="O753" s="45" t="s">
        <v>27</v>
      </c>
      <c r="P753" s="77" t="s">
        <v>100</v>
      </c>
    </row>
    <row r="754" spans="1:16" ht="45.75" customHeight="1" x14ac:dyDescent="0.2">
      <c r="A754" s="56">
        <v>328</v>
      </c>
      <c r="B754" s="57" t="s">
        <v>22</v>
      </c>
      <c r="C754" s="64" t="s">
        <v>11458</v>
      </c>
      <c r="D754" s="123" t="s">
        <v>11459</v>
      </c>
      <c r="E754" s="45" t="s">
        <v>94</v>
      </c>
      <c r="F754" s="45" t="s">
        <v>11457</v>
      </c>
      <c r="G754" s="76">
        <v>242754248</v>
      </c>
      <c r="H754" s="45" t="s">
        <v>217</v>
      </c>
      <c r="I754" s="69"/>
      <c r="J754" s="68" t="s">
        <v>8944</v>
      </c>
      <c r="K754" s="45"/>
      <c r="L754" s="69"/>
      <c r="M754" s="69"/>
      <c r="N754" s="45"/>
      <c r="O754" s="45"/>
      <c r="P754" s="70" t="s">
        <v>65</v>
      </c>
    </row>
    <row r="755" spans="1:16" ht="75" customHeight="1" x14ac:dyDescent="0.2">
      <c r="A755" s="56">
        <v>329</v>
      </c>
      <c r="B755" s="57" t="s">
        <v>22</v>
      </c>
      <c r="C755" s="64" t="s">
        <v>11701</v>
      </c>
      <c r="D755" s="123" t="s">
        <v>11113</v>
      </c>
      <c r="E755" s="45" t="s">
        <v>61</v>
      </c>
      <c r="F755" s="45" t="s">
        <v>11114</v>
      </c>
      <c r="G755" s="76">
        <v>5674948847</v>
      </c>
      <c r="H755" s="45" t="s">
        <v>72</v>
      </c>
      <c r="I755" s="69"/>
      <c r="J755" s="45">
        <v>38949</v>
      </c>
      <c r="K755" s="45">
        <v>1111</v>
      </c>
      <c r="L755" s="69" t="s">
        <v>63</v>
      </c>
      <c r="M755" s="69" t="s">
        <v>63</v>
      </c>
      <c r="N755" s="45" t="s">
        <v>84</v>
      </c>
      <c r="O755" s="45" t="s">
        <v>29</v>
      </c>
      <c r="P755" s="70" t="s">
        <v>65</v>
      </c>
    </row>
    <row r="756" spans="1:16" ht="75" customHeight="1" x14ac:dyDescent="0.2">
      <c r="A756" s="56">
        <v>330</v>
      </c>
      <c r="B756" s="57" t="s">
        <v>22</v>
      </c>
      <c r="C756" s="64" t="s">
        <v>11693</v>
      </c>
      <c r="D756" s="123" t="s">
        <v>11694</v>
      </c>
      <c r="E756" s="45" t="s">
        <v>61</v>
      </c>
      <c r="F756" s="45" t="s">
        <v>11695</v>
      </c>
      <c r="G756" s="76">
        <v>1449090475</v>
      </c>
      <c r="H756" s="45" t="s">
        <v>72</v>
      </c>
      <c r="I756" s="69"/>
      <c r="J756" s="68" t="s">
        <v>8944</v>
      </c>
      <c r="K756" s="45">
        <v>1133</v>
      </c>
      <c r="L756" s="69" t="s">
        <v>63</v>
      </c>
      <c r="M756" s="69" t="s">
        <v>63</v>
      </c>
      <c r="N756" s="45" t="s">
        <v>64</v>
      </c>
      <c r="O756" s="45" t="s">
        <v>1430</v>
      </c>
      <c r="P756" s="70" t="s">
        <v>65</v>
      </c>
    </row>
    <row r="757" spans="1:16" ht="93.75" customHeight="1" x14ac:dyDescent="0.2">
      <c r="A757" s="56">
        <v>331</v>
      </c>
      <c r="B757" s="57" t="s">
        <v>22</v>
      </c>
      <c r="C757" s="64" t="s">
        <v>11823</v>
      </c>
      <c r="D757" s="123" t="s">
        <v>11824</v>
      </c>
      <c r="E757" s="45" t="s">
        <v>61</v>
      </c>
      <c r="F757" s="45" t="s">
        <v>11825</v>
      </c>
      <c r="G757" s="76">
        <v>200000000</v>
      </c>
      <c r="H757" s="45" t="s">
        <v>72</v>
      </c>
      <c r="I757" s="69"/>
      <c r="J757" s="68" t="s">
        <v>8944</v>
      </c>
      <c r="K757" s="45">
        <v>1134</v>
      </c>
      <c r="L757" s="69" t="s">
        <v>63</v>
      </c>
      <c r="M757" s="69" t="s">
        <v>63</v>
      </c>
      <c r="N757" s="45" t="s">
        <v>64</v>
      </c>
      <c r="O757" s="45" t="s">
        <v>27</v>
      </c>
      <c r="P757" s="70" t="s">
        <v>65</v>
      </c>
    </row>
    <row r="758" spans="1:16" ht="74.25" customHeight="1" x14ac:dyDescent="0.2">
      <c r="A758" s="56">
        <v>332</v>
      </c>
      <c r="B758" s="57" t="s">
        <v>22</v>
      </c>
      <c r="C758" s="64" t="s">
        <v>11831</v>
      </c>
      <c r="D758" s="123" t="s">
        <v>11832</v>
      </c>
      <c r="E758" s="45" t="s">
        <v>61</v>
      </c>
      <c r="F758" s="45" t="s">
        <v>11833</v>
      </c>
      <c r="G758" s="76">
        <v>199932264</v>
      </c>
      <c r="H758" s="45" t="s">
        <v>72</v>
      </c>
      <c r="I758" s="69"/>
      <c r="J758" s="68" t="s">
        <v>8944</v>
      </c>
      <c r="K758" s="45">
        <v>1180</v>
      </c>
      <c r="L758" s="69" t="s">
        <v>63</v>
      </c>
      <c r="M758" s="69" t="s">
        <v>63</v>
      </c>
      <c r="N758" s="45" t="s">
        <v>64</v>
      </c>
      <c r="O758" s="45" t="s">
        <v>32</v>
      </c>
      <c r="P758" s="70" t="s">
        <v>65</v>
      </c>
    </row>
    <row r="759" spans="1:16" ht="74.25" customHeight="1" thickBot="1" x14ac:dyDescent="0.25">
      <c r="A759" s="56">
        <v>333</v>
      </c>
      <c r="B759" s="57" t="s">
        <v>22</v>
      </c>
      <c r="C759" s="64" t="s">
        <v>11837</v>
      </c>
      <c r="D759" s="123" t="s">
        <v>11838</v>
      </c>
      <c r="E759" s="45" t="s">
        <v>61</v>
      </c>
      <c r="F759" s="45" t="s">
        <v>11839</v>
      </c>
      <c r="G759" s="76">
        <v>230466500</v>
      </c>
      <c r="H759" s="45" t="s">
        <v>72</v>
      </c>
      <c r="I759" s="69"/>
      <c r="J759" s="68" t="s">
        <v>8944</v>
      </c>
      <c r="K759" s="45">
        <v>1181</v>
      </c>
      <c r="L759" s="69" t="s">
        <v>63</v>
      </c>
      <c r="M759" s="69" t="s">
        <v>63</v>
      </c>
      <c r="N759" s="45" t="s">
        <v>64</v>
      </c>
      <c r="O759" s="45" t="s">
        <v>27</v>
      </c>
      <c r="P759" s="70" t="s">
        <v>65</v>
      </c>
    </row>
    <row r="760" spans="1:16" s="72" customFormat="1" ht="24.75" thickBot="1" x14ac:dyDescent="0.25">
      <c r="A760" s="173" t="s">
        <v>11763</v>
      </c>
      <c r="B760" s="174"/>
      <c r="C760" s="121">
        <v>333</v>
      </c>
      <c r="D760" s="169" t="s">
        <v>11764</v>
      </c>
      <c r="E760" s="170"/>
      <c r="F760" s="171"/>
      <c r="G760" s="71">
        <f>SUM(G429:G759)</f>
        <v>52935197387.339996</v>
      </c>
      <c r="H760" s="138" t="s">
        <v>11765</v>
      </c>
      <c r="I760" s="144">
        <f>G760-O760</f>
        <v>42037109921.339996</v>
      </c>
      <c r="J760" s="175"/>
      <c r="K760" s="177"/>
      <c r="L760" s="175" t="s">
        <v>11766</v>
      </c>
      <c r="M760" s="176"/>
      <c r="N760" s="177"/>
      <c r="O760" s="167">
        <v>10898087466</v>
      </c>
      <c r="P760" s="168"/>
    </row>
    <row r="761" spans="1:16" ht="68.25" customHeight="1" x14ac:dyDescent="0.2">
      <c r="A761" s="56">
        <v>1</v>
      </c>
      <c r="B761" s="57" t="s">
        <v>5</v>
      </c>
      <c r="C761" s="58" t="s">
        <v>654</v>
      </c>
      <c r="D761" s="133" t="s">
        <v>655</v>
      </c>
      <c r="E761" s="60" t="s">
        <v>94</v>
      </c>
      <c r="F761" s="60" t="s">
        <v>656</v>
      </c>
      <c r="G761" s="61">
        <v>52235000</v>
      </c>
      <c r="H761" s="60" t="s">
        <v>97</v>
      </c>
      <c r="I761" s="60" t="s">
        <v>657</v>
      </c>
      <c r="J761" s="60">
        <v>34789</v>
      </c>
      <c r="K761" s="60">
        <v>228</v>
      </c>
      <c r="L761" s="60">
        <v>1</v>
      </c>
      <c r="M761" s="60">
        <v>220</v>
      </c>
      <c r="N761" s="60" t="s">
        <v>99</v>
      </c>
      <c r="O761" s="60" t="s">
        <v>19</v>
      </c>
      <c r="P761" s="62" t="s">
        <v>1493</v>
      </c>
    </row>
    <row r="762" spans="1:16" ht="27.75" customHeight="1" x14ac:dyDescent="0.2">
      <c r="A762" s="56">
        <v>2</v>
      </c>
      <c r="B762" s="57" t="s">
        <v>5</v>
      </c>
      <c r="C762" s="58" t="s">
        <v>1035</v>
      </c>
      <c r="D762" s="133" t="s">
        <v>1036</v>
      </c>
      <c r="E762" s="60" t="s">
        <v>94</v>
      </c>
      <c r="F762" s="60" t="s">
        <v>1037</v>
      </c>
      <c r="G762" s="61">
        <v>85373333</v>
      </c>
      <c r="H762" s="60" t="s">
        <v>97</v>
      </c>
      <c r="I762" s="60" t="s">
        <v>1038</v>
      </c>
      <c r="J762" s="60">
        <v>34625</v>
      </c>
      <c r="K762" s="60">
        <v>231</v>
      </c>
      <c r="L762" s="60">
        <v>2</v>
      </c>
      <c r="M762" s="60">
        <v>214</v>
      </c>
      <c r="N762" s="60" t="s">
        <v>99</v>
      </c>
      <c r="O762" s="60" t="s">
        <v>19</v>
      </c>
      <c r="P762" s="62" t="s">
        <v>1493</v>
      </c>
    </row>
    <row r="763" spans="1:16" ht="27.75" customHeight="1" x14ac:dyDescent="0.2">
      <c r="A763" s="56">
        <v>3</v>
      </c>
      <c r="B763" s="57" t="s">
        <v>5</v>
      </c>
      <c r="C763" s="58" t="s">
        <v>1039</v>
      </c>
      <c r="D763" s="133" t="s">
        <v>1040</v>
      </c>
      <c r="E763" s="60" t="s">
        <v>94</v>
      </c>
      <c r="F763" s="60" t="s">
        <v>1041</v>
      </c>
      <c r="G763" s="61">
        <v>85373333</v>
      </c>
      <c r="H763" s="60" t="s">
        <v>97</v>
      </c>
      <c r="I763" s="60" t="s">
        <v>1042</v>
      </c>
      <c r="J763" s="60">
        <v>34625</v>
      </c>
      <c r="K763" s="60">
        <v>230</v>
      </c>
      <c r="L763" s="60">
        <v>3</v>
      </c>
      <c r="M763" s="60">
        <v>215</v>
      </c>
      <c r="N763" s="60" t="s">
        <v>99</v>
      </c>
      <c r="O763" s="60" t="s">
        <v>19</v>
      </c>
      <c r="P763" s="62" t="s">
        <v>1493</v>
      </c>
    </row>
    <row r="764" spans="1:16" ht="36" customHeight="1" x14ac:dyDescent="0.2">
      <c r="A764" s="56">
        <v>4</v>
      </c>
      <c r="B764" s="57" t="s">
        <v>5</v>
      </c>
      <c r="C764" s="58" t="s">
        <v>1043</v>
      </c>
      <c r="D764" s="133" t="s">
        <v>1044</v>
      </c>
      <c r="E764" s="60" t="s">
        <v>94</v>
      </c>
      <c r="F764" s="60" t="s">
        <v>1045</v>
      </c>
      <c r="G764" s="61">
        <v>48600000</v>
      </c>
      <c r="H764" s="60" t="s">
        <v>97</v>
      </c>
      <c r="I764" s="60" t="s">
        <v>1046</v>
      </c>
      <c r="J764" s="60">
        <v>34637</v>
      </c>
      <c r="K764" s="60">
        <v>235</v>
      </c>
      <c r="L764" s="60">
        <v>4</v>
      </c>
      <c r="M764" s="60">
        <v>216</v>
      </c>
      <c r="N764" s="60" t="s">
        <v>99</v>
      </c>
      <c r="O764" s="60" t="s">
        <v>19</v>
      </c>
      <c r="P764" s="62" t="s">
        <v>1493</v>
      </c>
    </row>
    <row r="765" spans="1:16" ht="49.5" customHeight="1" x14ac:dyDescent="0.2">
      <c r="A765" s="56">
        <v>5</v>
      </c>
      <c r="B765" s="57" t="s">
        <v>5</v>
      </c>
      <c r="C765" s="58" t="s">
        <v>1047</v>
      </c>
      <c r="D765" s="133" t="s">
        <v>1361</v>
      </c>
      <c r="E765" s="60" t="s">
        <v>94</v>
      </c>
      <c r="F765" s="60" t="s">
        <v>1048</v>
      </c>
      <c r="G765" s="61">
        <v>41850000</v>
      </c>
      <c r="H765" s="60" t="s">
        <v>97</v>
      </c>
      <c r="I765" s="60" t="s">
        <v>1049</v>
      </c>
      <c r="J765" s="60">
        <v>34546</v>
      </c>
      <c r="K765" s="60">
        <v>236</v>
      </c>
      <c r="L765" s="60">
        <v>5</v>
      </c>
      <c r="M765" s="60">
        <v>221</v>
      </c>
      <c r="N765" s="60" t="s">
        <v>99</v>
      </c>
      <c r="O765" s="60" t="s">
        <v>19</v>
      </c>
      <c r="P765" s="62" t="s">
        <v>1493</v>
      </c>
    </row>
    <row r="766" spans="1:16" ht="24.75" customHeight="1" x14ac:dyDescent="0.2">
      <c r="A766" s="56">
        <v>6</v>
      </c>
      <c r="B766" s="57" t="s">
        <v>5</v>
      </c>
      <c r="C766" s="58" t="s">
        <v>1050</v>
      </c>
      <c r="D766" s="133" t="s">
        <v>1051</v>
      </c>
      <c r="E766" s="60" t="s">
        <v>94</v>
      </c>
      <c r="F766" s="60" t="s">
        <v>1052</v>
      </c>
      <c r="G766" s="61">
        <v>79071433</v>
      </c>
      <c r="H766" s="60" t="s">
        <v>97</v>
      </c>
      <c r="I766" s="60" t="s">
        <v>1053</v>
      </c>
      <c r="J766" s="60">
        <v>34629</v>
      </c>
      <c r="K766" s="60">
        <v>233</v>
      </c>
      <c r="L766" s="60">
        <v>6</v>
      </c>
      <c r="M766" s="60">
        <v>217</v>
      </c>
      <c r="N766" s="60" t="s">
        <v>99</v>
      </c>
      <c r="O766" s="60" t="s">
        <v>19</v>
      </c>
      <c r="P766" s="62" t="s">
        <v>1493</v>
      </c>
    </row>
    <row r="767" spans="1:16" ht="24.75" customHeight="1" x14ac:dyDescent="0.2">
      <c r="A767" s="56">
        <v>7</v>
      </c>
      <c r="B767" s="57" t="s">
        <v>5</v>
      </c>
      <c r="C767" s="58" t="s">
        <v>1054</v>
      </c>
      <c r="D767" s="133" t="s">
        <v>1055</v>
      </c>
      <c r="E767" s="60" t="s">
        <v>94</v>
      </c>
      <c r="F767" s="60" t="s">
        <v>1056</v>
      </c>
      <c r="G767" s="61">
        <v>42000000</v>
      </c>
      <c r="H767" s="60" t="s">
        <v>97</v>
      </c>
      <c r="I767" s="60" t="s">
        <v>1057</v>
      </c>
      <c r="J767" s="68" t="s">
        <v>8944</v>
      </c>
      <c r="K767" s="60">
        <v>249</v>
      </c>
      <c r="L767" s="60">
        <v>7</v>
      </c>
      <c r="M767" s="60">
        <v>230</v>
      </c>
      <c r="N767" s="60" t="s">
        <v>99</v>
      </c>
      <c r="O767" s="60" t="s">
        <v>19</v>
      </c>
      <c r="P767" s="62" t="s">
        <v>1493</v>
      </c>
    </row>
    <row r="768" spans="1:16" ht="24.75" customHeight="1" x14ac:dyDescent="0.2">
      <c r="A768" s="56">
        <v>8</v>
      </c>
      <c r="B768" s="57" t="s">
        <v>5</v>
      </c>
      <c r="C768" s="58" t="s">
        <v>1058</v>
      </c>
      <c r="D768" s="133" t="s">
        <v>1059</v>
      </c>
      <c r="E768" s="60" t="s">
        <v>94</v>
      </c>
      <c r="F768" s="60" t="s">
        <v>1060</v>
      </c>
      <c r="G768" s="61">
        <v>85373333</v>
      </c>
      <c r="H768" s="60" t="s">
        <v>97</v>
      </c>
      <c r="I768" s="60" t="s">
        <v>1061</v>
      </c>
      <c r="J768" s="60">
        <v>34625</v>
      </c>
      <c r="K768" s="60">
        <v>232</v>
      </c>
      <c r="L768" s="60">
        <v>8</v>
      </c>
      <c r="M768" s="60">
        <v>219</v>
      </c>
      <c r="N768" s="60" t="s">
        <v>99</v>
      </c>
      <c r="O768" s="60" t="s">
        <v>19</v>
      </c>
      <c r="P768" s="62" t="s">
        <v>1493</v>
      </c>
    </row>
    <row r="769" spans="1:16" ht="24.75" customHeight="1" x14ac:dyDescent="0.2">
      <c r="A769" s="56">
        <v>9</v>
      </c>
      <c r="B769" s="57" t="s">
        <v>5</v>
      </c>
      <c r="C769" s="58" t="s">
        <v>1062</v>
      </c>
      <c r="D769" s="133" t="s">
        <v>1063</v>
      </c>
      <c r="E769" s="60" t="s">
        <v>94</v>
      </c>
      <c r="F769" s="60" t="s">
        <v>1064</v>
      </c>
      <c r="G769" s="61">
        <v>50400000</v>
      </c>
      <c r="H769" s="60" t="s">
        <v>97</v>
      </c>
      <c r="I769" s="60" t="s">
        <v>1065</v>
      </c>
      <c r="J769" s="60">
        <v>34632</v>
      </c>
      <c r="K769" s="60">
        <v>233</v>
      </c>
      <c r="L769" s="60">
        <v>9</v>
      </c>
      <c r="M769" s="60">
        <v>217</v>
      </c>
      <c r="N769" s="60" t="s">
        <v>99</v>
      </c>
      <c r="O769" s="60" t="s">
        <v>19</v>
      </c>
      <c r="P769" s="62" t="s">
        <v>1493</v>
      </c>
    </row>
    <row r="770" spans="1:16" ht="24.75" customHeight="1" x14ac:dyDescent="0.2">
      <c r="A770" s="56">
        <v>10</v>
      </c>
      <c r="B770" s="57" t="s">
        <v>5</v>
      </c>
      <c r="C770" s="58" t="s">
        <v>1066</v>
      </c>
      <c r="D770" s="133" t="s">
        <v>1067</v>
      </c>
      <c r="E770" s="60" t="s">
        <v>94</v>
      </c>
      <c r="F770" s="60" t="s">
        <v>1068</v>
      </c>
      <c r="G770" s="61">
        <v>48600000</v>
      </c>
      <c r="H770" s="60" t="s">
        <v>97</v>
      </c>
      <c r="I770" s="60" t="s">
        <v>1069</v>
      </c>
      <c r="J770" s="60">
        <v>34637</v>
      </c>
      <c r="K770" s="60">
        <v>248</v>
      </c>
      <c r="L770" s="60">
        <v>10</v>
      </c>
      <c r="M770" s="60">
        <v>231</v>
      </c>
      <c r="N770" s="60" t="s">
        <v>99</v>
      </c>
      <c r="O770" s="60" t="s">
        <v>19</v>
      </c>
      <c r="P770" s="62" t="s">
        <v>1493</v>
      </c>
    </row>
    <row r="771" spans="1:16" ht="24.75" customHeight="1" x14ac:dyDescent="0.2">
      <c r="A771" s="56">
        <v>11</v>
      </c>
      <c r="B771" s="57" t="s">
        <v>5</v>
      </c>
      <c r="C771" s="58" t="s">
        <v>1070</v>
      </c>
      <c r="D771" s="133" t="s">
        <v>1071</v>
      </c>
      <c r="E771" s="60" t="s">
        <v>94</v>
      </c>
      <c r="F771" s="60" t="s">
        <v>1072</v>
      </c>
      <c r="G771" s="61">
        <v>43650000</v>
      </c>
      <c r="H771" s="60" t="s">
        <v>97</v>
      </c>
      <c r="I771" s="60" t="s">
        <v>1073</v>
      </c>
      <c r="J771" s="60">
        <v>34818</v>
      </c>
      <c r="K771" s="60">
        <v>238</v>
      </c>
      <c r="L771" s="60">
        <v>11</v>
      </c>
      <c r="M771" s="60">
        <v>229</v>
      </c>
      <c r="N771" s="60" t="s">
        <v>99</v>
      </c>
      <c r="O771" s="60" t="s">
        <v>19</v>
      </c>
      <c r="P771" s="62" t="s">
        <v>1493</v>
      </c>
    </row>
    <row r="772" spans="1:16" ht="24.75" customHeight="1" x14ac:dyDescent="0.2">
      <c r="A772" s="56">
        <v>12</v>
      </c>
      <c r="B772" s="57" t="s">
        <v>5</v>
      </c>
      <c r="C772" s="58" t="s">
        <v>1074</v>
      </c>
      <c r="D772" s="133" t="s">
        <v>1075</v>
      </c>
      <c r="E772" s="60" t="s">
        <v>94</v>
      </c>
      <c r="F772" s="60" t="s">
        <v>1076</v>
      </c>
      <c r="G772" s="61">
        <v>40995000</v>
      </c>
      <c r="H772" s="60" t="s">
        <v>97</v>
      </c>
      <c r="I772" s="60" t="s">
        <v>1077</v>
      </c>
      <c r="J772" s="60">
        <v>34529</v>
      </c>
      <c r="K772" s="60">
        <v>239</v>
      </c>
      <c r="L772" s="60">
        <v>12</v>
      </c>
      <c r="M772" s="60">
        <v>232</v>
      </c>
      <c r="N772" s="60" t="s">
        <v>99</v>
      </c>
      <c r="O772" s="60" t="s">
        <v>19</v>
      </c>
      <c r="P772" s="62" t="s">
        <v>1493</v>
      </c>
    </row>
    <row r="773" spans="1:16" ht="24.75" customHeight="1" x14ac:dyDescent="0.2">
      <c r="A773" s="56">
        <v>13</v>
      </c>
      <c r="B773" s="57" t="s">
        <v>5</v>
      </c>
      <c r="C773" s="58" t="s">
        <v>1078</v>
      </c>
      <c r="D773" s="133" t="s">
        <v>1079</v>
      </c>
      <c r="E773" s="60" t="s">
        <v>94</v>
      </c>
      <c r="F773" s="60" t="s">
        <v>1080</v>
      </c>
      <c r="G773" s="61">
        <v>48600000</v>
      </c>
      <c r="H773" s="60" t="s">
        <v>97</v>
      </c>
      <c r="I773" s="60" t="s">
        <v>1081</v>
      </c>
      <c r="J773" s="60">
        <v>34535</v>
      </c>
      <c r="K773" s="60">
        <v>255</v>
      </c>
      <c r="L773" s="60">
        <v>13</v>
      </c>
      <c r="M773" s="60">
        <v>237</v>
      </c>
      <c r="N773" s="60" t="s">
        <v>99</v>
      </c>
      <c r="O773" s="60" t="s">
        <v>19</v>
      </c>
      <c r="P773" s="62" t="s">
        <v>1493</v>
      </c>
    </row>
    <row r="774" spans="1:16" ht="24.75" customHeight="1" x14ac:dyDescent="0.2">
      <c r="A774" s="56">
        <v>14</v>
      </c>
      <c r="B774" s="57" t="s">
        <v>5</v>
      </c>
      <c r="C774" s="58" t="s">
        <v>1082</v>
      </c>
      <c r="D774" s="133" t="s">
        <v>1083</v>
      </c>
      <c r="E774" s="60" t="s">
        <v>94</v>
      </c>
      <c r="F774" s="60" t="s">
        <v>1084</v>
      </c>
      <c r="G774" s="61">
        <v>41850000</v>
      </c>
      <c r="H774" s="60" t="s">
        <v>97</v>
      </c>
      <c r="I774" s="60" t="s">
        <v>1085</v>
      </c>
      <c r="J774" s="60">
        <v>34789</v>
      </c>
      <c r="K774" s="60">
        <v>251</v>
      </c>
      <c r="L774" s="60">
        <v>14</v>
      </c>
      <c r="M774" s="60">
        <v>239</v>
      </c>
      <c r="N774" s="60" t="s">
        <v>99</v>
      </c>
      <c r="O774" s="60" t="s">
        <v>19</v>
      </c>
      <c r="P774" s="62" t="s">
        <v>1493</v>
      </c>
    </row>
    <row r="775" spans="1:16" ht="24.75" customHeight="1" x14ac:dyDescent="0.2">
      <c r="A775" s="56">
        <v>15</v>
      </c>
      <c r="B775" s="57" t="s">
        <v>5</v>
      </c>
      <c r="C775" s="58" t="s">
        <v>1086</v>
      </c>
      <c r="D775" s="133" t="s">
        <v>1087</v>
      </c>
      <c r="E775" s="60" t="s">
        <v>94</v>
      </c>
      <c r="F775" s="60" t="s">
        <v>1088</v>
      </c>
      <c r="G775" s="61">
        <v>27450000</v>
      </c>
      <c r="H775" s="60" t="s">
        <v>97</v>
      </c>
      <c r="I775" s="60" t="s">
        <v>1089</v>
      </c>
      <c r="J775" s="60">
        <v>34825</v>
      </c>
      <c r="K775" s="60">
        <v>253</v>
      </c>
      <c r="L775" s="60">
        <v>15</v>
      </c>
      <c r="M775" s="60">
        <v>234</v>
      </c>
      <c r="N775" s="60" t="s">
        <v>99</v>
      </c>
      <c r="O775" s="60" t="s">
        <v>19</v>
      </c>
      <c r="P775" s="62" t="s">
        <v>1493</v>
      </c>
    </row>
    <row r="776" spans="1:16" ht="24.75" customHeight="1" x14ac:dyDescent="0.2">
      <c r="A776" s="56">
        <v>16</v>
      </c>
      <c r="B776" s="57" t="s">
        <v>5</v>
      </c>
      <c r="C776" s="58" t="s">
        <v>1090</v>
      </c>
      <c r="D776" s="133" t="s">
        <v>1091</v>
      </c>
      <c r="E776" s="60" t="s">
        <v>94</v>
      </c>
      <c r="F776" s="60" t="s">
        <v>1092</v>
      </c>
      <c r="G776" s="61">
        <v>18639000</v>
      </c>
      <c r="H776" s="60" t="s">
        <v>97</v>
      </c>
      <c r="I776" s="60" t="s">
        <v>1093</v>
      </c>
      <c r="J776" s="60">
        <v>34806</v>
      </c>
      <c r="K776" s="60">
        <v>252</v>
      </c>
      <c r="L776" s="60">
        <v>16</v>
      </c>
      <c r="M776" s="60">
        <v>238</v>
      </c>
      <c r="N776" s="60" t="s">
        <v>99</v>
      </c>
      <c r="O776" s="60" t="s">
        <v>19</v>
      </c>
      <c r="P776" s="62" t="s">
        <v>1493</v>
      </c>
    </row>
    <row r="777" spans="1:16" ht="24.75" customHeight="1" x14ac:dyDescent="0.2">
      <c r="A777" s="56">
        <v>17</v>
      </c>
      <c r="B777" s="57" t="s">
        <v>5</v>
      </c>
      <c r="C777" s="58" t="s">
        <v>1094</v>
      </c>
      <c r="D777" s="133" t="s">
        <v>1095</v>
      </c>
      <c r="E777" s="60" t="s">
        <v>94</v>
      </c>
      <c r="F777" s="60" t="s">
        <v>1096</v>
      </c>
      <c r="G777" s="61">
        <v>48600000</v>
      </c>
      <c r="H777" s="60" t="s">
        <v>97</v>
      </c>
      <c r="I777" s="60" t="s">
        <v>1097</v>
      </c>
      <c r="J777" s="60">
        <v>34637</v>
      </c>
      <c r="K777" s="60">
        <v>254</v>
      </c>
      <c r="L777" s="60">
        <v>17</v>
      </c>
      <c r="M777" s="60">
        <v>233</v>
      </c>
      <c r="N777" s="60" t="s">
        <v>99</v>
      </c>
      <c r="O777" s="60" t="s">
        <v>19</v>
      </c>
      <c r="P777" s="62" t="s">
        <v>1493</v>
      </c>
    </row>
    <row r="778" spans="1:16" ht="24.75" customHeight="1" x14ac:dyDescent="0.2">
      <c r="A778" s="56">
        <v>18</v>
      </c>
      <c r="B778" s="57" t="s">
        <v>5</v>
      </c>
      <c r="C778" s="58" t="s">
        <v>1098</v>
      </c>
      <c r="D778" s="133" t="s">
        <v>1095</v>
      </c>
      <c r="E778" s="60" t="s">
        <v>94</v>
      </c>
      <c r="F778" s="60" t="s">
        <v>1099</v>
      </c>
      <c r="G778" s="61">
        <v>48600000</v>
      </c>
      <c r="H778" s="60" t="s">
        <v>97</v>
      </c>
      <c r="I778" s="60" t="s">
        <v>1100</v>
      </c>
      <c r="J778" s="60">
        <v>34637</v>
      </c>
      <c r="K778" s="60">
        <v>250</v>
      </c>
      <c r="L778" s="60">
        <v>18</v>
      </c>
      <c r="M778" s="60">
        <v>235</v>
      </c>
      <c r="N778" s="60" t="s">
        <v>99</v>
      </c>
      <c r="O778" s="60" t="s">
        <v>19</v>
      </c>
      <c r="P778" s="62" t="s">
        <v>1493</v>
      </c>
    </row>
    <row r="779" spans="1:16" ht="24.75" customHeight="1" x14ac:dyDescent="0.2">
      <c r="A779" s="56">
        <v>19</v>
      </c>
      <c r="B779" s="57" t="s">
        <v>5</v>
      </c>
      <c r="C779" s="58" t="s">
        <v>1101</v>
      </c>
      <c r="D779" s="133" t="s">
        <v>1102</v>
      </c>
      <c r="E779" s="60" t="s">
        <v>94</v>
      </c>
      <c r="F779" s="60" t="s">
        <v>1103</v>
      </c>
      <c r="G779" s="61">
        <v>39474000</v>
      </c>
      <c r="H779" s="60" t="s">
        <v>97</v>
      </c>
      <c r="I779" s="60" t="s">
        <v>1104</v>
      </c>
      <c r="J779" s="60">
        <v>34902</v>
      </c>
      <c r="K779" s="60">
        <v>261</v>
      </c>
      <c r="L779" s="60">
        <v>19</v>
      </c>
      <c r="M779" s="60">
        <v>236</v>
      </c>
      <c r="N779" s="60" t="s">
        <v>99</v>
      </c>
      <c r="O779" s="60" t="s">
        <v>19</v>
      </c>
      <c r="P779" s="62" t="s">
        <v>1493</v>
      </c>
    </row>
    <row r="780" spans="1:16" ht="24.75" customHeight="1" x14ac:dyDescent="0.2">
      <c r="A780" s="56">
        <v>20</v>
      </c>
      <c r="B780" s="57" t="s">
        <v>5</v>
      </c>
      <c r="C780" s="58" t="s">
        <v>1105</v>
      </c>
      <c r="D780" s="133" t="s">
        <v>1106</v>
      </c>
      <c r="E780" s="60" t="s">
        <v>94</v>
      </c>
      <c r="F780" s="60" t="s">
        <v>889</v>
      </c>
      <c r="G780" s="61">
        <v>39474000</v>
      </c>
      <c r="H780" s="60" t="s">
        <v>97</v>
      </c>
      <c r="I780" s="60" t="s">
        <v>1107</v>
      </c>
      <c r="J780" s="60">
        <v>34902</v>
      </c>
      <c r="K780" s="60">
        <v>260</v>
      </c>
      <c r="L780" s="60">
        <v>20</v>
      </c>
      <c r="M780" s="60">
        <v>240</v>
      </c>
      <c r="N780" s="60" t="s">
        <v>99</v>
      </c>
      <c r="O780" s="60" t="s">
        <v>19</v>
      </c>
      <c r="P780" s="62" t="s">
        <v>1493</v>
      </c>
    </row>
    <row r="781" spans="1:16" ht="24.75" customHeight="1" x14ac:dyDescent="0.2">
      <c r="A781" s="56">
        <v>21</v>
      </c>
      <c r="B781" s="57" t="s">
        <v>5</v>
      </c>
      <c r="C781" s="58" t="s">
        <v>1108</v>
      </c>
      <c r="D781" s="133" t="s">
        <v>1109</v>
      </c>
      <c r="E781" s="60" t="s">
        <v>94</v>
      </c>
      <c r="F781" s="60" t="s">
        <v>1110</v>
      </c>
      <c r="G781" s="61">
        <v>22365000</v>
      </c>
      <c r="H781" s="60" t="s">
        <v>97</v>
      </c>
      <c r="I781" s="60" t="s">
        <v>1111</v>
      </c>
      <c r="J781" s="60">
        <v>34758</v>
      </c>
      <c r="K781" s="60">
        <v>275</v>
      </c>
      <c r="L781" s="60">
        <v>21</v>
      </c>
      <c r="M781" s="60">
        <v>254</v>
      </c>
      <c r="N781" s="60" t="s">
        <v>99</v>
      </c>
      <c r="O781" s="60" t="s">
        <v>19</v>
      </c>
      <c r="P781" s="62" t="s">
        <v>7605</v>
      </c>
    </row>
    <row r="782" spans="1:16" ht="24.75" customHeight="1" x14ac:dyDescent="0.2">
      <c r="A782" s="56">
        <v>22</v>
      </c>
      <c r="B782" s="57" t="s">
        <v>5</v>
      </c>
      <c r="C782" s="58" t="s">
        <v>1112</v>
      </c>
      <c r="D782" s="133" t="s">
        <v>1113</v>
      </c>
      <c r="E782" s="60" t="s">
        <v>94</v>
      </c>
      <c r="F782" s="60" t="s">
        <v>1114</v>
      </c>
      <c r="G782" s="61">
        <v>43146000</v>
      </c>
      <c r="H782" s="60" t="s">
        <v>97</v>
      </c>
      <c r="I782" s="60" t="s">
        <v>1115</v>
      </c>
      <c r="J782" s="60">
        <v>34841</v>
      </c>
      <c r="K782" s="60">
        <v>262</v>
      </c>
      <c r="L782" s="60">
        <v>22</v>
      </c>
      <c r="M782" s="60">
        <v>241</v>
      </c>
      <c r="N782" s="60" t="s">
        <v>99</v>
      </c>
      <c r="O782" s="60" t="s">
        <v>19</v>
      </c>
      <c r="P782" s="62" t="s">
        <v>1493</v>
      </c>
    </row>
    <row r="783" spans="1:16" ht="24.75" customHeight="1" x14ac:dyDescent="0.2">
      <c r="A783" s="56">
        <v>23</v>
      </c>
      <c r="B783" s="57" t="s">
        <v>5</v>
      </c>
      <c r="C783" s="58" t="s">
        <v>1116</v>
      </c>
      <c r="D783" s="133" t="s">
        <v>1117</v>
      </c>
      <c r="E783" s="60" t="s">
        <v>94</v>
      </c>
      <c r="F783" s="60" t="s">
        <v>1118</v>
      </c>
      <c r="G783" s="61">
        <v>52200000</v>
      </c>
      <c r="H783" s="60" t="s">
        <v>97</v>
      </c>
      <c r="I783" s="60" t="s">
        <v>1119</v>
      </c>
      <c r="J783" s="60">
        <v>34669</v>
      </c>
      <c r="K783" s="60">
        <v>265</v>
      </c>
      <c r="L783" s="60">
        <v>23</v>
      </c>
      <c r="M783" s="60">
        <v>243</v>
      </c>
      <c r="N783" s="60" t="s">
        <v>99</v>
      </c>
      <c r="O783" s="60" t="s">
        <v>19</v>
      </c>
      <c r="P783" s="62" t="s">
        <v>1493</v>
      </c>
    </row>
    <row r="784" spans="1:16" ht="24.75" customHeight="1" x14ac:dyDescent="0.2">
      <c r="A784" s="56">
        <v>24</v>
      </c>
      <c r="B784" s="57" t="s">
        <v>5</v>
      </c>
      <c r="C784" s="58" t="s">
        <v>1120</v>
      </c>
      <c r="D784" s="133" t="s">
        <v>1121</v>
      </c>
      <c r="E784" s="60" t="s">
        <v>94</v>
      </c>
      <c r="F784" s="60" t="s">
        <v>1122</v>
      </c>
      <c r="G784" s="61">
        <v>47250000</v>
      </c>
      <c r="H784" s="60" t="s">
        <v>97</v>
      </c>
      <c r="I784" s="60" t="s">
        <v>1123</v>
      </c>
      <c r="J784" s="60">
        <v>34800</v>
      </c>
      <c r="K784" s="60">
        <v>263</v>
      </c>
      <c r="L784" s="60">
        <v>24</v>
      </c>
      <c r="M784" s="60">
        <v>242</v>
      </c>
      <c r="N784" s="60" t="s">
        <v>99</v>
      </c>
      <c r="O784" s="60" t="s">
        <v>19</v>
      </c>
      <c r="P784" s="62" t="s">
        <v>1493</v>
      </c>
    </row>
    <row r="785" spans="1:16" ht="24.75" customHeight="1" x14ac:dyDescent="0.2">
      <c r="A785" s="56">
        <v>25</v>
      </c>
      <c r="B785" s="57" t="s">
        <v>5</v>
      </c>
      <c r="C785" s="58" t="s">
        <v>1124</v>
      </c>
      <c r="D785" s="133" t="s">
        <v>1079</v>
      </c>
      <c r="E785" s="60" t="s">
        <v>94</v>
      </c>
      <c r="F785" s="60" t="s">
        <v>1125</v>
      </c>
      <c r="G785" s="61">
        <v>48600000</v>
      </c>
      <c r="H785" s="60" t="s">
        <v>97</v>
      </c>
      <c r="I785" s="60" t="s">
        <v>1126</v>
      </c>
      <c r="J785" s="60">
        <v>34535</v>
      </c>
      <c r="K785" s="60">
        <v>257</v>
      </c>
      <c r="L785" s="60">
        <v>25</v>
      </c>
      <c r="M785" s="60">
        <v>245</v>
      </c>
      <c r="N785" s="60" t="s">
        <v>99</v>
      </c>
      <c r="O785" s="60" t="s">
        <v>19</v>
      </c>
      <c r="P785" s="62" t="s">
        <v>1493</v>
      </c>
    </row>
    <row r="786" spans="1:16" ht="24.75" customHeight="1" x14ac:dyDescent="0.2">
      <c r="A786" s="56">
        <v>26</v>
      </c>
      <c r="B786" s="57" t="s">
        <v>5</v>
      </c>
      <c r="C786" s="58" t="s">
        <v>1127</v>
      </c>
      <c r="D786" s="133" t="s">
        <v>1128</v>
      </c>
      <c r="E786" s="60" t="s">
        <v>94</v>
      </c>
      <c r="F786" s="60" t="s">
        <v>1129</v>
      </c>
      <c r="G786" s="61">
        <v>19350000</v>
      </c>
      <c r="H786" s="60" t="s">
        <v>97</v>
      </c>
      <c r="I786" s="60" t="s">
        <v>1130</v>
      </c>
      <c r="J786" s="60">
        <v>34822</v>
      </c>
      <c r="K786" s="60">
        <v>278</v>
      </c>
      <c r="L786" s="60">
        <v>26</v>
      </c>
      <c r="M786" s="60">
        <v>249</v>
      </c>
      <c r="N786" s="60" t="s">
        <v>99</v>
      </c>
      <c r="O786" s="60" t="s">
        <v>19</v>
      </c>
      <c r="P786" s="62" t="s">
        <v>1493</v>
      </c>
    </row>
    <row r="787" spans="1:16" ht="24.75" customHeight="1" x14ac:dyDescent="0.2">
      <c r="A787" s="56">
        <v>27</v>
      </c>
      <c r="B787" s="57" t="s">
        <v>5</v>
      </c>
      <c r="C787" s="58" t="s">
        <v>1131</v>
      </c>
      <c r="D787" s="133" t="s">
        <v>1132</v>
      </c>
      <c r="E787" s="60" t="s">
        <v>94</v>
      </c>
      <c r="F787" s="60" t="s">
        <v>1133</v>
      </c>
      <c r="G787" s="61">
        <v>47691000</v>
      </c>
      <c r="H787" s="60" t="s">
        <v>97</v>
      </c>
      <c r="I787" s="60" t="s">
        <v>1134</v>
      </c>
      <c r="J787" s="60">
        <v>34744</v>
      </c>
      <c r="K787" s="60">
        <v>277</v>
      </c>
      <c r="L787" s="60">
        <v>27</v>
      </c>
      <c r="M787" s="60">
        <v>244</v>
      </c>
      <c r="N787" s="60" t="s">
        <v>99</v>
      </c>
      <c r="O787" s="60" t="s">
        <v>19</v>
      </c>
      <c r="P787" s="62" t="s">
        <v>1493</v>
      </c>
    </row>
    <row r="788" spans="1:16" ht="24.75" customHeight="1" x14ac:dyDescent="0.2">
      <c r="A788" s="56">
        <v>28</v>
      </c>
      <c r="B788" s="57" t="s">
        <v>5</v>
      </c>
      <c r="C788" s="58" t="s">
        <v>1135</v>
      </c>
      <c r="D788" s="133" t="s">
        <v>1136</v>
      </c>
      <c r="E788" s="60" t="s">
        <v>94</v>
      </c>
      <c r="F788" s="60" t="s">
        <v>1137</v>
      </c>
      <c r="G788" s="61">
        <v>43160000</v>
      </c>
      <c r="H788" s="60" t="s">
        <v>97</v>
      </c>
      <c r="I788" s="60" t="s">
        <v>1138</v>
      </c>
      <c r="J788" s="60">
        <v>34841</v>
      </c>
      <c r="K788" s="60">
        <v>279</v>
      </c>
      <c r="L788" s="60">
        <v>28</v>
      </c>
      <c r="M788" s="60">
        <v>259</v>
      </c>
      <c r="N788" s="60" t="s">
        <v>99</v>
      </c>
      <c r="O788" s="60" t="s">
        <v>19</v>
      </c>
      <c r="P788" s="62" t="s">
        <v>1493</v>
      </c>
    </row>
    <row r="789" spans="1:16" ht="24.75" customHeight="1" x14ac:dyDescent="0.2">
      <c r="A789" s="56">
        <v>29</v>
      </c>
      <c r="B789" s="57" t="s">
        <v>5</v>
      </c>
      <c r="C789" s="58" t="s">
        <v>1139</v>
      </c>
      <c r="D789" s="133" t="s">
        <v>1140</v>
      </c>
      <c r="E789" s="60" t="s">
        <v>94</v>
      </c>
      <c r="F789" s="60" t="s">
        <v>1141</v>
      </c>
      <c r="G789" s="61">
        <v>37620000</v>
      </c>
      <c r="H789" s="60" t="s">
        <v>97</v>
      </c>
      <c r="I789" s="60" t="s">
        <v>1142</v>
      </c>
      <c r="J789" s="60">
        <v>34843</v>
      </c>
      <c r="K789" s="60">
        <v>272</v>
      </c>
      <c r="L789" s="60">
        <v>29</v>
      </c>
      <c r="M789" s="60">
        <v>248</v>
      </c>
      <c r="N789" s="60" t="s">
        <v>99</v>
      </c>
      <c r="O789" s="60" t="s">
        <v>19</v>
      </c>
      <c r="P789" s="62" t="s">
        <v>1493</v>
      </c>
    </row>
    <row r="790" spans="1:16" ht="24.75" customHeight="1" x14ac:dyDescent="0.2">
      <c r="A790" s="56">
        <v>30</v>
      </c>
      <c r="B790" s="57" t="s">
        <v>5</v>
      </c>
      <c r="C790" s="58" t="s">
        <v>1143</v>
      </c>
      <c r="D790" s="133" t="s">
        <v>1144</v>
      </c>
      <c r="E790" s="60" t="s">
        <v>94</v>
      </c>
      <c r="F790" s="60" t="s">
        <v>1145</v>
      </c>
      <c r="G790" s="61">
        <v>48600000</v>
      </c>
      <c r="H790" s="60" t="s">
        <v>97</v>
      </c>
      <c r="I790" s="60" t="s">
        <v>1146</v>
      </c>
      <c r="J790" s="60">
        <v>34535</v>
      </c>
      <c r="K790" s="60">
        <v>256</v>
      </c>
      <c r="L790" s="60">
        <v>30</v>
      </c>
      <c r="M790" s="60">
        <v>246</v>
      </c>
      <c r="N790" s="60" t="s">
        <v>99</v>
      </c>
      <c r="O790" s="60" t="s">
        <v>19</v>
      </c>
      <c r="P790" s="62" t="s">
        <v>1493</v>
      </c>
    </row>
    <row r="791" spans="1:16" ht="24.75" customHeight="1" x14ac:dyDescent="0.2">
      <c r="A791" s="56">
        <v>31</v>
      </c>
      <c r="B791" s="57" t="s">
        <v>5</v>
      </c>
      <c r="C791" s="58" t="s">
        <v>1147</v>
      </c>
      <c r="D791" s="133" t="s">
        <v>1148</v>
      </c>
      <c r="E791" s="60" t="s">
        <v>94</v>
      </c>
      <c r="F791" s="60" t="s">
        <v>1149</v>
      </c>
      <c r="G791" s="61">
        <v>37350000</v>
      </c>
      <c r="H791" s="60" t="s">
        <v>97</v>
      </c>
      <c r="I791" s="60" t="s">
        <v>1150</v>
      </c>
      <c r="J791" s="60">
        <v>34823</v>
      </c>
      <c r="K791" s="60">
        <v>274</v>
      </c>
      <c r="L791" s="60">
        <v>31</v>
      </c>
      <c r="M791" s="60">
        <v>247</v>
      </c>
      <c r="N791" s="60" t="s">
        <v>99</v>
      </c>
      <c r="O791" s="60" t="s">
        <v>19</v>
      </c>
      <c r="P791" s="62" t="s">
        <v>1493</v>
      </c>
    </row>
    <row r="792" spans="1:16" ht="24.75" customHeight="1" x14ac:dyDescent="0.2">
      <c r="A792" s="56">
        <v>32</v>
      </c>
      <c r="B792" s="57" t="s">
        <v>5</v>
      </c>
      <c r="C792" s="58" t="s">
        <v>1346</v>
      </c>
      <c r="D792" s="133" t="s">
        <v>1347</v>
      </c>
      <c r="E792" s="60" t="s">
        <v>94</v>
      </c>
      <c r="F792" s="60" t="s">
        <v>1348</v>
      </c>
      <c r="G792" s="61">
        <v>45450000</v>
      </c>
      <c r="H792" s="60" t="s">
        <v>97</v>
      </c>
      <c r="I792" s="60" t="s">
        <v>1417</v>
      </c>
      <c r="J792" s="60">
        <v>34541</v>
      </c>
      <c r="K792" s="60">
        <v>280</v>
      </c>
      <c r="L792" s="60">
        <v>32</v>
      </c>
      <c r="M792" s="60">
        <v>253</v>
      </c>
      <c r="N792" s="60" t="s">
        <v>99</v>
      </c>
      <c r="O792" s="60" t="s">
        <v>19</v>
      </c>
      <c r="P792" s="62" t="s">
        <v>1493</v>
      </c>
    </row>
    <row r="793" spans="1:16" ht="24.75" customHeight="1" x14ac:dyDescent="0.2">
      <c r="A793" s="56">
        <v>33</v>
      </c>
      <c r="B793" s="57" t="s">
        <v>5</v>
      </c>
      <c r="C793" s="58" t="s">
        <v>2637</v>
      </c>
      <c r="D793" s="133" t="s">
        <v>2638</v>
      </c>
      <c r="E793" s="60" t="s">
        <v>94</v>
      </c>
      <c r="F793" s="60" t="s">
        <v>2639</v>
      </c>
      <c r="G793" s="61">
        <v>19350000</v>
      </c>
      <c r="H793" s="60" t="s">
        <v>97</v>
      </c>
      <c r="I793" s="60" t="s">
        <v>2640</v>
      </c>
      <c r="J793" s="60">
        <v>34905</v>
      </c>
      <c r="K793" s="60">
        <v>264</v>
      </c>
      <c r="L793" s="60">
        <v>33</v>
      </c>
      <c r="M793" s="60">
        <v>251</v>
      </c>
      <c r="N793" s="60" t="s">
        <v>99</v>
      </c>
      <c r="O793" s="60" t="s">
        <v>19</v>
      </c>
      <c r="P793" s="62" t="s">
        <v>1493</v>
      </c>
    </row>
    <row r="794" spans="1:16" ht="24.75" customHeight="1" x14ac:dyDescent="0.2">
      <c r="A794" s="56">
        <v>34</v>
      </c>
      <c r="B794" s="57" t="s">
        <v>5</v>
      </c>
      <c r="C794" s="58" t="s">
        <v>2641</v>
      </c>
      <c r="D794" s="133" t="s">
        <v>2642</v>
      </c>
      <c r="E794" s="60" t="s">
        <v>94</v>
      </c>
      <c r="F794" s="60" t="s">
        <v>1345</v>
      </c>
      <c r="G794" s="61">
        <v>18639000</v>
      </c>
      <c r="H794" s="60" t="s">
        <v>97</v>
      </c>
      <c r="I794" s="60" t="s">
        <v>2643</v>
      </c>
      <c r="J794" s="60">
        <v>34668</v>
      </c>
      <c r="K794" s="60">
        <v>287</v>
      </c>
      <c r="L794" s="60">
        <v>34</v>
      </c>
      <c r="M794" s="60">
        <v>263</v>
      </c>
      <c r="N794" s="60" t="s">
        <v>99</v>
      </c>
      <c r="O794" s="60" t="s">
        <v>19</v>
      </c>
      <c r="P794" s="62" t="s">
        <v>1493</v>
      </c>
    </row>
    <row r="795" spans="1:16" ht="24.75" customHeight="1" x14ac:dyDescent="0.2">
      <c r="A795" s="56">
        <v>35</v>
      </c>
      <c r="B795" s="57" t="s">
        <v>5</v>
      </c>
      <c r="C795" s="58" t="s">
        <v>2644</v>
      </c>
      <c r="D795" s="133" t="s">
        <v>2645</v>
      </c>
      <c r="E795" s="60" t="s">
        <v>94</v>
      </c>
      <c r="F795" s="60" t="s">
        <v>2646</v>
      </c>
      <c r="G795" s="61">
        <v>16524000</v>
      </c>
      <c r="H795" s="60" t="s">
        <v>97</v>
      </c>
      <c r="I795" s="60" t="s">
        <v>2647</v>
      </c>
      <c r="J795" s="60">
        <v>34680</v>
      </c>
      <c r="K795" s="60">
        <v>271</v>
      </c>
      <c r="L795" s="60">
        <v>35</v>
      </c>
      <c r="M795" s="60">
        <v>264</v>
      </c>
      <c r="N795" s="60" t="s">
        <v>99</v>
      </c>
      <c r="O795" s="60" t="s">
        <v>19</v>
      </c>
      <c r="P795" s="62" t="s">
        <v>1493</v>
      </c>
    </row>
    <row r="796" spans="1:16" ht="24.75" customHeight="1" x14ac:dyDescent="0.2">
      <c r="A796" s="56">
        <v>36</v>
      </c>
      <c r="B796" s="57" t="s">
        <v>5</v>
      </c>
      <c r="C796" s="58" t="s">
        <v>2648</v>
      </c>
      <c r="D796" s="133" t="s">
        <v>2649</v>
      </c>
      <c r="E796" s="60" t="s">
        <v>94</v>
      </c>
      <c r="F796" s="60" t="s">
        <v>2650</v>
      </c>
      <c r="G796" s="61">
        <v>55350000</v>
      </c>
      <c r="H796" s="60" t="s">
        <v>97</v>
      </c>
      <c r="I796" s="60" t="s">
        <v>2651</v>
      </c>
      <c r="J796" s="60">
        <v>34548</v>
      </c>
      <c r="K796" s="60">
        <v>286</v>
      </c>
      <c r="L796" s="60">
        <v>36</v>
      </c>
      <c r="M796" s="60">
        <v>257</v>
      </c>
      <c r="N796" s="60" t="s">
        <v>99</v>
      </c>
      <c r="O796" s="60" t="s">
        <v>19</v>
      </c>
      <c r="P796" s="62" t="s">
        <v>1493</v>
      </c>
    </row>
    <row r="797" spans="1:16" ht="24.75" customHeight="1" x14ac:dyDescent="0.2">
      <c r="A797" s="56">
        <v>37</v>
      </c>
      <c r="B797" s="57" t="s">
        <v>5</v>
      </c>
      <c r="C797" s="58" t="s">
        <v>2652</v>
      </c>
      <c r="D797" s="133" t="s">
        <v>2653</v>
      </c>
      <c r="E797" s="60" t="s">
        <v>94</v>
      </c>
      <c r="F797" s="60" t="s">
        <v>2654</v>
      </c>
      <c r="G797" s="61">
        <v>16524000</v>
      </c>
      <c r="H797" s="60" t="s">
        <v>97</v>
      </c>
      <c r="I797" s="60" t="s">
        <v>2655</v>
      </c>
      <c r="J797" s="60">
        <v>34680</v>
      </c>
      <c r="K797" s="60">
        <v>276</v>
      </c>
      <c r="L797" s="60">
        <v>37</v>
      </c>
      <c r="M797" s="60">
        <v>260</v>
      </c>
      <c r="N797" s="60" t="s">
        <v>99</v>
      </c>
      <c r="O797" s="60" t="s">
        <v>19</v>
      </c>
      <c r="P797" s="62" t="s">
        <v>1493</v>
      </c>
    </row>
    <row r="798" spans="1:16" ht="24.75" customHeight="1" x14ac:dyDescent="0.2">
      <c r="A798" s="56">
        <v>38</v>
      </c>
      <c r="B798" s="57" t="s">
        <v>5</v>
      </c>
      <c r="C798" s="58" t="s">
        <v>2656</v>
      </c>
      <c r="D798" s="133" t="s">
        <v>2645</v>
      </c>
      <c r="E798" s="60" t="s">
        <v>94</v>
      </c>
      <c r="F798" s="60" t="s">
        <v>2657</v>
      </c>
      <c r="G798" s="61">
        <v>16524000</v>
      </c>
      <c r="H798" s="60" t="s">
        <v>97</v>
      </c>
      <c r="I798" s="60" t="s">
        <v>2658</v>
      </c>
      <c r="J798" s="60">
        <v>34680</v>
      </c>
      <c r="K798" s="60">
        <v>270</v>
      </c>
      <c r="L798" s="60">
        <v>38</v>
      </c>
      <c r="M798" s="60">
        <v>265</v>
      </c>
      <c r="N798" s="60" t="s">
        <v>99</v>
      </c>
      <c r="O798" s="60" t="s">
        <v>19</v>
      </c>
      <c r="P798" s="62" t="s">
        <v>1493</v>
      </c>
    </row>
    <row r="799" spans="1:16" ht="24.75" customHeight="1" x14ac:dyDescent="0.2">
      <c r="A799" s="56">
        <v>39</v>
      </c>
      <c r="B799" s="57" t="s">
        <v>5</v>
      </c>
      <c r="C799" s="58" t="s">
        <v>2659</v>
      </c>
      <c r="D799" s="133" t="s">
        <v>2660</v>
      </c>
      <c r="E799" s="60" t="s">
        <v>94</v>
      </c>
      <c r="F799" s="60" t="s">
        <v>2661</v>
      </c>
      <c r="G799" s="61">
        <v>19350000</v>
      </c>
      <c r="H799" s="60" t="s">
        <v>97</v>
      </c>
      <c r="I799" s="60" t="s">
        <v>2662</v>
      </c>
      <c r="J799" s="60">
        <v>34908</v>
      </c>
      <c r="K799" s="60">
        <v>267</v>
      </c>
      <c r="L799" s="60">
        <v>39</v>
      </c>
      <c r="M799" s="60">
        <v>275</v>
      </c>
      <c r="N799" s="60" t="s">
        <v>99</v>
      </c>
      <c r="O799" s="60" t="s">
        <v>19</v>
      </c>
      <c r="P799" s="62" t="s">
        <v>1493</v>
      </c>
    </row>
    <row r="800" spans="1:16" ht="24.75" customHeight="1" x14ac:dyDescent="0.2">
      <c r="A800" s="56">
        <v>40</v>
      </c>
      <c r="B800" s="57" t="s">
        <v>5</v>
      </c>
      <c r="C800" s="58" t="s">
        <v>2671</v>
      </c>
      <c r="D800" s="133" t="s">
        <v>2672</v>
      </c>
      <c r="E800" s="60" t="s">
        <v>94</v>
      </c>
      <c r="F800" s="60" t="s">
        <v>2673</v>
      </c>
      <c r="G800" s="61">
        <v>84106667</v>
      </c>
      <c r="H800" s="60" t="s">
        <v>97</v>
      </c>
      <c r="I800" s="60" t="s">
        <v>2674</v>
      </c>
      <c r="J800" s="60">
        <v>34524</v>
      </c>
      <c r="K800" s="60">
        <v>283</v>
      </c>
      <c r="L800" s="60">
        <v>40</v>
      </c>
      <c r="M800" s="60">
        <v>267</v>
      </c>
      <c r="N800" s="60" t="s">
        <v>99</v>
      </c>
      <c r="O800" s="60" t="s">
        <v>19</v>
      </c>
      <c r="P800" s="62" t="s">
        <v>1493</v>
      </c>
    </row>
    <row r="801" spans="1:16" ht="24.75" customHeight="1" x14ac:dyDescent="0.2">
      <c r="A801" s="56">
        <v>41</v>
      </c>
      <c r="B801" s="57" t="s">
        <v>5</v>
      </c>
      <c r="C801" s="58" t="s">
        <v>2667</v>
      </c>
      <c r="D801" s="133" t="s">
        <v>2668</v>
      </c>
      <c r="E801" s="60" t="s">
        <v>94</v>
      </c>
      <c r="F801" s="60" t="s">
        <v>2669</v>
      </c>
      <c r="G801" s="61">
        <v>41500000</v>
      </c>
      <c r="H801" s="60" t="s">
        <v>97</v>
      </c>
      <c r="I801" s="60" t="s">
        <v>2670</v>
      </c>
      <c r="J801" s="60">
        <v>34674</v>
      </c>
      <c r="K801" s="60">
        <v>285</v>
      </c>
      <c r="L801" s="60">
        <v>41</v>
      </c>
      <c r="M801" s="60">
        <v>268</v>
      </c>
      <c r="N801" s="60" t="s">
        <v>99</v>
      </c>
      <c r="O801" s="60" t="s">
        <v>19</v>
      </c>
      <c r="P801" s="62" t="s">
        <v>1493</v>
      </c>
    </row>
    <row r="802" spans="1:16" ht="24.75" customHeight="1" x14ac:dyDescent="0.2">
      <c r="A802" s="56">
        <v>42</v>
      </c>
      <c r="B802" s="57" t="s">
        <v>5</v>
      </c>
      <c r="C802" s="58" t="s">
        <v>2663</v>
      </c>
      <c r="D802" s="133" t="s">
        <v>2664</v>
      </c>
      <c r="E802" s="60" t="s">
        <v>94</v>
      </c>
      <c r="F802" s="60" t="s">
        <v>2665</v>
      </c>
      <c r="G802" s="61">
        <v>16524000</v>
      </c>
      <c r="H802" s="60" t="s">
        <v>97</v>
      </c>
      <c r="I802" s="60" t="s">
        <v>2666</v>
      </c>
      <c r="J802" s="60">
        <v>34680</v>
      </c>
      <c r="K802" s="60">
        <v>289</v>
      </c>
      <c r="L802" s="60">
        <v>42</v>
      </c>
      <c r="M802" s="60">
        <v>479</v>
      </c>
      <c r="N802" s="60" t="s">
        <v>99</v>
      </c>
      <c r="O802" s="60" t="s">
        <v>19</v>
      </c>
      <c r="P802" s="62" t="s">
        <v>1493</v>
      </c>
    </row>
    <row r="803" spans="1:16" ht="24.75" customHeight="1" x14ac:dyDescent="0.2">
      <c r="A803" s="56">
        <v>43</v>
      </c>
      <c r="B803" s="57" t="s">
        <v>5</v>
      </c>
      <c r="C803" s="58" t="s">
        <v>2675</v>
      </c>
      <c r="D803" s="133" t="s">
        <v>2676</v>
      </c>
      <c r="E803" s="60" t="s">
        <v>94</v>
      </c>
      <c r="F803" s="60" t="s">
        <v>2677</v>
      </c>
      <c r="G803" s="61">
        <v>41850000</v>
      </c>
      <c r="H803" s="60" t="s">
        <v>97</v>
      </c>
      <c r="I803" s="60" t="s">
        <v>2678</v>
      </c>
      <c r="J803" s="60">
        <v>34789</v>
      </c>
      <c r="K803" s="60">
        <v>293</v>
      </c>
      <c r="L803" s="60">
        <v>43</v>
      </c>
      <c r="M803" s="60">
        <v>298</v>
      </c>
      <c r="N803" s="60" t="s">
        <v>99</v>
      </c>
      <c r="O803" s="60" t="s">
        <v>19</v>
      </c>
      <c r="P803" s="62" t="s">
        <v>1493</v>
      </c>
    </row>
    <row r="804" spans="1:16" ht="24.75" customHeight="1" x14ac:dyDescent="0.2">
      <c r="A804" s="56">
        <v>44</v>
      </c>
      <c r="B804" s="57" t="s">
        <v>5</v>
      </c>
      <c r="C804" s="58" t="s">
        <v>2679</v>
      </c>
      <c r="D804" s="133" t="s">
        <v>2680</v>
      </c>
      <c r="E804" s="60" t="s">
        <v>94</v>
      </c>
      <c r="F804" s="60" t="s">
        <v>2681</v>
      </c>
      <c r="G804" s="61">
        <v>48600000</v>
      </c>
      <c r="H804" s="60" t="s">
        <v>97</v>
      </c>
      <c r="I804" s="60" t="s">
        <v>2682</v>
      </c>
      <c r="J804" s="60">
        <v>34535</v>
      </c>
      <c r="K804" s="60">
        <v>259</v>
      </c>
      <c r="L804" s="60">
        <v>44</v>
      </c>
      <c r="M804" s="60">
        <v>266</v>
      </c>
      <c r="N804" s="60" t="s">
        <v>99</v>
      </c>
      <c r="O804" s="60" t="s">
        <v>19</v>
      </c>
      <c r="P804" s="62" t="s">
        <v>1493</v>
      </c>
    </row>
    <row r="805" spans="1:16" ht="24.75" customHeight="1" x14ac:dyDescent="0.2">
      <c r="A805" s="56">
        <v>45</v>
      </c>
      <c r="B805" s="57" t="s">
        <v>5</v>
      </c>
      <c r="C805" s="58" t="s">
        <v>2683</v>
      </c>
      <c r="D805" s="133" t="s">
        <v>2684</v>
      </c>
      <c r="E805" s="60" t="s">
        <v>94</v>
      </c>
      <c r="F805" s="60" t="s">
        <v>2685</v>
      </c>
      <c r="G805" s="61">
        <v>40995000</v>
      </c>
      <c r="H805" s="60" t="s">
        <v>97</v>
      </c>
      <c r="I805" s="60" t="s">
        <v>2686</v>
      </c>
      <c r="J805" s="60">
        <v>34522</v>
      </c>
      <c r="K805" s="60">
        <v>291</v>
      </c>
      <c r="L805" s="60">
        <v>45</v>
      </c>
      <c r="M805" s="60">
        <v>255</v>
      </c>
      <c r="N805" s="60" t="s">
        <v>99</v>
      </c>
      <c r="O805" s="60" t="s">
        <v>19</v>
      </c>
      <c r="P805" s="62" t="s">
        <v>1493</v>
      </c>
    </row>
    <row r="806" spans="1:16" ht="24.75" customHeight="1" x14ac:dyDescent="0.2">
      <c r="A806" s="56">
        <v>46</v>
      </c>
      <c r="B806" s="57" t="s">
        <v>5</v>
      </c>
      <c r="C806" s="58" t="s">
        <v>2687</v>
      </c>
      <c r="D806" s="133" t="s">
        <v>2688</v>
      </c>
      <c r="E806" s="60" t="s">
        <v>94</v>
      </c>
      <c r="F806" s="60" t="s">
        <v>2689</v>
      </c>
      <c r="G806" s="61">
        <v>19350000</v>
      </c>
      <c r="H806" s="60" t="s">
        <v>97</v>
      </c>
      <c r="I806" s="60" t="s">
        <v>2690</v>
      </c>
      <c r="J806" s="60">
        <v>34908</v>
      </c>
      <c r="K806" s="60">
        <v>269</v>
      </c>
      <c r="L806" s="60">
        <v>46</v>
      </c>
      <c r="M806" s="60">
        <v>291</v>
      </c>
      <c r="N806" s="60" t="s">
        <v>99</v>
      </c>
      <c r="O806" s="60" t="s">
        <v>19</v>
      </c>
      <c r="P806" s="62" t="s">
        <v>1493</v>
      </c>
    </row>
    <row r="807" spans="1:16" ht="24.75" customHeight="1" x14ac:dyDescent="0.2">
      <c r="A807" s="56">
        <v>47</v>
      </c>
      <c r="B807" s="57" t="s">
        <v>5</v>
      </c>
      <c r="C807" s="58" t="s">
        <v>2691</v>
      </c>
      <c r="D807" s="133" t="s">
        <v>2692</v>
      </c>
      <c r="E807" s="60" t="s">
        <v>94</v>
      </c>
      <c r="F807" s="60" t="s">
        <v>2693</v>
      </c>
      <c r="G807" s="61">
        <v>19350000</v>
      </c>
      <c r="H807" s="60" t="s">
        <v>97</v>
      </c>
      <c r="I807" s="60" t="s">
        <v>2694</v>
      </c>
      <c r="J807" s="60">
        <v>34912</v>
      </c>
      <c r="K807" s="60">
        <v>266</v>
      </c>
      <c r="L807" s="60">
        <v>47</v>
      </c>
      <c r="M807" s="60">
        <v>292</v>
      </c>
      <c r="N807" s="60" t="s">
        <v>99</v>
      </c>
      <c r="O807" s="60" t="s">
        <v>19</v>
      </c>
      <c r="P807" s="62" t="s">
        <v>1493</v>
      </c>
    </row>
    <row r="808" spans="1:16" ht="24" x14ac:dyDescent="0.2">
      <c r="A808" s="56">
        <v>48</v>
      </c>
      <c r="B808" s="57" t="s">
        <v>5</v>
      </c>
      <c r="C808" s="58" t="s">
        <v>2703</v>
      </c>
      <c r="D808" s="133" t="s">
        <v>2704</v>
      </c>
      <c r="E808" s="60" t="s">
        <v>94</v>
      </c>
      <c r="F808" s="60" t="s">
        <v>2705</v>
      </c>
      <c r="G808" s="61">
        <v>43146000</v>
      </c>
      <c r="H808" s="60" t="s">
        <v>97</v>
      </c>
      <c r="I808" s="60" t="s">
        <v>2706</v>
      </c>
      <c r="J808" s="60">
        <v>34830</v>
      </c>
      <c r="K808" s="60">
        <v>295</v>
      </c>
      <c r="L808" s="60">
        <v>48</v>
      </c>
      <c r="M808" s="60">
        <v>294</v>
      </c>
      <c r="N808" s="60" t="s">
        <v>99</v>
      </c>
      <c r="O808" s="60" t="s">
        <v>19</v>
      </c>
      <c r="P808" s="62" t="s">
        <v>1493</v>
      </c>
    </row>
    <row r="809" spans="1:16" ht="24" x14ac:dyDescent="0.2">
      <c r="A809" s="56">
        <v>49</v>
      </c>
      <c r="B809" s="57" t="s">
        <v>5</v>
      </c>
      <c r="C809" s="58" t="s">
        <v>2695</v>
      </c>
      <c r="D809" s="133" t="s">
        <v>2696</v>
      </c>
      <c r="E809" s="60" t="s">
        <v>94</v>
      </c>
      <c r="F809" s="60" t="s">
        <v>2697</v>
      </c>
      <c r="G809" s="61">
        <v>41850000</v>
      </c>
      <c r="H809" s="60" t="s">
        <v>97</v>
      </c>
      <c r="I809" s="60" t="s">
        <v>2698</v>
      </c>
      <c r="J809" s="60">
        <v>34550</v>
      </c>
      <c r="K809" s="60">
        <v>282</v>
      </c>
      <c r="L809" s="60">
        <v>49</v>
      </c>
      <c r="M809" s="60">
        <v>318</v>
      </c>
      <c r="N809" s="60" t="s">
        <v>99</v>
      </c>
      <c r="O809" s="60" t="s">
        <v>19</v>
      </c>
      <c r="P809" s="62" t="s">
        <v>1493</v>
      </c>
    </row>
    <row r="810" spans="1:16" ht="24" x14ac:dyDescent="0.2">
      <c r="A810" s="56">
        <v>50</v>
      </c>
      <c r="B810" s="57" t="s">
        <v>5</v>
      </c>
      <c r="C810" s="58" t="s">
        <v>2711</v>
      </c>
      <c r="D810" s="133" t="s">
        <v>2642</v>
      </c>
      <c r="E810" s="60" t="s">
        <v>94</v>
      </c>
      <c r="F810" s="60" t="s">
        <v>2712</v>
      </c>
      <c r="G810" s="61">
        <v>18639000</v>
      </c>
      <c r="H810" s="60" t="s">
        <v>97</v>
      </c>
      <c r="I810" s="60" t="s">
        <v>2713</v>
      </c>
      <c r="J810" s="60">
        <v>34668</v>
      </c>
      <c r="K810" s="60">
        <v>321</v>
      </c>
      <c r="L810" s="60">
        <v>50</v>
      </c>
      <c r="M810" s="60">
        <v>303</v>
      </c>
      <c r="N810" s="60" t="s">
        <v>99</v>
      </c>
      <c r="O810" s="60" t="s">
        <v>19</v>
      </c>
      <c r="P810" s="62" t="s">
        <v>1493</v>
      </c>
    </row>
    <row r="811" spans="1:16" ht="24" x14ac:dyDescent="0.2">
      <c r="A811" s="56">
        <v>51</v>
      </c>
      <c r="B811" s="57" t="s">
        <v>5</v>
      </c>
      <c r="C811" s="58" t="s">
        <v>2714</v>
      </c>
      <c r="D811" s="133" t="s">
        <v>2715</v>
      </c>
      <c r="E811" s="60" t="s">
        <v>94</v>
      </c>
      <c r="F811" s="60" t="s">
        <v>2716</v>
      </c>
      <c r="G811" s="61">
        <v>26550000</v>
      </c>
      <c r="H811" s="60" t="s">
        <v>97</v>
      </c>
      <c r="I811" s="60" t="s">
        <v>2717</v>
      </c>
      <c r="J811" s="60">
        <v>34671</v>
      </c>
      <c r="K811" s="60">
        <v>320</v>
      </c>
      <c r="L811" s="60">
        <v>51</v>
      </c>
      <c r="M811" s="60">
        <v>300</v>
      </c>
      <c r="N811" s="60" t="s">
        <v>99</v>
      </c>
      <c r="O811" s="60" t="s">
        <v>19</v>
      </c>
      <c r="P811" s="62" t="s">
        <v>1493</v>
      </c>
    </row>
    <row r="812" spans="1:16" ht="24" x14ac:dyDescent="0.2">
      <c r="A812" s="56">
        <v>52</v>
      </c>
      <c r="B812" s="57" t="s">
        <v>5</v>
      </c>
      <c r="C812" s="58" t="s">
        <v>2699</v>
      </c>
      <c r="D812" s="133" t="s">
        <v>2700</v>
      </c>
      <c r="E812" s="60" t="s">
        <v>94</v>
      </c>
      <c r="F812" s="60" t="s">
        <v>2701</v>
      </c>
      <c r="G812" s="61">
        <v>27450000</v>
      </c>
      <c r="H812" s="60" t="s">
        <v>97</v>
      </c>
      <c r="I812" s="60" t="s">
        <v>2702</v>
      </c>
      <c r="J812" s="60">
        <v>34672</v>
      </c>
      <c r="K812" s="60">
        <v>318</v>
      </c>
      <c r="L812" s="60">
        <v>52</v>
      </c>
      <c r="M812" s="60">
        <v>310</v>
      </c>
      <c r="N812" s="60" t="s">
        <v>99</v>
      </c>
      <c r="O812" s="60" t="s">
        <v>19</v>
      </c>
      <c r="P812" s="62" t="s">
        <v>1493</v>
      </c>
    </row>
    <row r="813" spans="1:16" ht="24" x14ac:dyDescent="0.2">
      <c r="A813" s="56">
        <v>53</v>
      </c>
      <c r="B813" s="57" t="s">
        <v>5</v>
      </c>
      <c r="C813" s="58" t="s">
        <v>2718</v>
      </c>
      <c r="D813" s="133" t="s">
        <v>2719</v>
      </c>
      <c r="E813" s="60" t="s">
        <v>94</v>
      </c>
      <c r="F813" s="60" t="s">
        <v>2720</v>
      </c>
      <c r="G813" s="61">
        <v>23721666</v>
      </c>
      <c r="H813" s="60" t="s">
        <v>97</v>
      </c>
      <c r="I813" s="60" t="s">
        <v>2721</v>
      </c>
      <c r="J813" s="60">
        <v>34675</v>
      </c>
      <c r="K813" s="60">
        <v>317</v>
      </c>
      <c r="L813" s="60">
        <v>53</v>
      </c>
      <c r="M813" s="60">
        <v>309</v>
      </c>
      <c r="N813" s="60" t="s">
        <v>99</v>
      </c>
      <c r="O813" s="60" t="s">
        <v>19</v>
      </c>
      <c r="P813" s="62" t="s">
        <v>1493</v>
      </c>
    </row>
    <row r="814" spans="1:16" ht="24" x14ac:dyDescent="0.2">
      <c r="A814" s="56">
        <v>54</v>
      </c>
      <c r="B814" s="57" t="s">
        <v>5</v>
      </c>
      <c r="C814" s="58" t="s">
        <v>2707</v>
      </c>
      <c r="D814" s="133" t="s">
        <v>2708</v>
      </c>
      <c r="E814" s="60" t="s">
        <v>94</v>
      </c>
      <c r="F814" s="60" t="s">
        <v>2709</v>
      </c>
      <c r="G814" s="61">
        <v>40995000</v>
      </c>
      <c r="H814" s="60" t="s">
        <v>97</v>
      </c>
      <c r="I814" s="60" t="s">
        <v>2710</v>
      </c>
      <c r="J814" s="60">
        <v>34517</v>
      </c>
      <c r="K814" s="60">
        <v>326</v>
      </c>
      <c r="L814" s="60">
        <v>54</v>
      </c>
      <c r="M814" s="60">
        <v>308</v>
      </c>
      <c r="N814" s="60" t="s">
        <v>99</v>
      </c>
      <c r="O814" s="60" t="s">
        <v>19</v>
      </c>
      <c r="P814" s="62" t="s">
        <v>1493</v>
      </c>
    </row>
    <row r="815" spans="1:16" ht="24" x14ac:dyDescent="0.2">
      <c r="A815" s="56">
        <v>55</v>
      </c>
      <c r="B815" s="57" t="s">
        <v>5</v>
      </c>
      <c r="C815" s="58" t="s">
        <v>2722</v>
      </c>
      <c r="D815" s="133" t="s">
        <v>2723</v>
      </c>
      <c r="E815" s="60" t="s">
        <v>94</v>
      </c>
      <c r="F815" s="60" t="s">
        <v>2724</v>
      </c>
      <c r="G815" s="61">
        <v>37269000</v>
      </c>
      <c r="H815" s="60" t="s">
        <v>97</v>
      </c>
      <c r="I815" s="60" t="s">
        <v>2725</v>
      </c>
      <c r="J815" s="60">
        <v>34750</v>
      </c>
      <c r="K815" s="60">
        <v>319</v>
      </c>
      <c r="L815" s="60">
        <v>55</v>
      </c>
      <c r="M815" s="60">
        <v>319</v>
      </c>
      <c r="N815" s="60" t="s">
        <v>99</v>
      </c>
      <c r="O815" s="60" t="s">
        <v>19</v>
      </c>
      <c r="P815" s="62" t="s">
        <v>1493</v>
      </c>
    </row>
    <row r="816" spans="1:16" ht="24" x14ac:dyDescent="0.2">
      <c r="A816" s="56">
        <v>56</v>
      </c>
      <c r="B816" s="57" t="s">
        <v>5</v>
      </c>
      <c r="C816" s="58" t="s">
        <v>2726</v>
      </c>
      <c r="D816" s="133" t="s">
        <v>2708</v>
      </c>
      <c r="E816" s="60" t="s">
        <v>94</v>
      </c>
      <c r="F816" s="60" t="s">
        <v>2727</v>
      </c>
      <c r="G816" s="61">
        <v>40995000</v>
      </c>
      <c r="H816" s="60" t="s">
        <v>97</v>
      </c>
      <c r="I816" s="60" t="s">
        <v>2728</v>
      </c>
      <c r="J816" s="60">
        <v>34517</v>
      </c>
      <c r="K816" s="60">
        <v>325</v>
      </c>
      <c r="L816" s="60">
        <v>56</v>
      </c>
      <c r="M816" s="60">
        <v>317</v>
      </c>
      <c r="N816" s="60" t="s">
        <v>99</v>
      </c>
      <c r="O816" s="60" t="s">
        <v>19</v>
      </c>
      <c r="P816" s="62" t="s">
        <v>1493</v>
      </c>
    </row>
    <row r="817" spans="1:16" ht="24" x14ac:dyDescent="0.2">
      <c r="A817" s="56">
        <v>57</v>
      </c>
      <c r="B817" s="57" t="s">
        <v>5</v>
      </c>
      <c r="C817" s="58" t="s">
        <v>2729</v>
      </c>
      <c r="D817" s="133" t="s">
        <v>2730</v>
      </c>
      <c r="E817" s="60" t="s">
        <v>94</v>
      </c>
      <c r="F817" s="60" t="s">
        <v>2731</v>
      </c>
      <c r="G817" s="61">
        <v>40995000</v>
      </c>
      <c r="H817" s="60" t="s">
        <v>97</v>
      </c>
      <c r="I817" s="60" t="s">
        <v>2732</v>
      </c>
      <c r="J817" s="60">
        <v>34517</v>
      </c>
      <c r="K817" s="60">
        <v>324</v>
      </c>
      <c r="L817" s="60">
        <v>57</v>
      </c>
      <c r="M817" s="60">
        <v>323</v>
      </c>
      <c r="N817" s="60" t="s">
        <v>99</v>
      </c>
      <c r="O817" s="60" t="s">
        <v>19</v>
      </c>
      <c r="P817" s="62" t="s">
        <v>1493</v>
      </c>
    </row>
    <row r="818" spans="1:16" ht="24" x14ac:dyDescent="0.2">
      <c r="A818" s="56">
        <v>58</v>
      </c>
      <c r="B818" s="57" t="s">
        <v>5</v>
      </c>
      <c r="C818" s="58" t="s">
        <v>2733</v>
      </c>
      <c r="D818" s="133" t="s">
        <v>2734</v>
      </c>
      <c r="E818" s="60" t="s">
        <v>94</v>
      </c>
      <c r="F818" s="60" t="s">
        <v>2735</v>
      </c>
      <c r="G818" s="61">
        <v>55800000</v>
      </c>
      <c r="H818" s="60" t="s">
        <v>97</v>
      </c>
      <c r="I818" s="60" t="s">
        <v>2736</v>
      </c>
      <c r="J818" s="60">
        <v>34833</v>
      </c>
      <c r="K818" s="60">
        <v>284</v>
      </c>
      <c r="L818" s="60">
        <v>58</v>
      </c>
      <c r="M818" s="60">
        <v>320</v>
      </c>
      <c r="N818" s="60" t="s">
        <v>99</v>
      </c>
      <c r="O818" s="60" t="s">
        <v>19</v>
      </c>
      <c r="P818" s="62" t="s">
        <v>1493</v>
      </c>
    </row>
    <row r="819" spans="1:16" ht="24" x14ac:dyDescent="0.2">
      <c r="A819" s="56">
        <v>59</v>
      </c>
      <c r="B819" s="57" t="s">
        <v>5</v>
      </c>
      <c r="C819" s="58" t="s">
        <v>2797</v>
      </c>
      <c r="D819" s="133" t="s">
        <v>2798</v>
      </c>
      <c r="E819" s="60" t="s">
        <v>94</v>
      </c>
      <c r="F819" s="60" t="s">
        <v>2799</v>
      </c>
      <c r="G819" s="61">
        <v>18639000</v>
      </c>
      <c r="H819" s="60" t="s">
        <v>97</v>
      </c>
      <c r="I819" s="60" t="s">
        <v>2800</v>
      </c>
      <c r="J819" s="60">
        <v>34667</v>
      </c>
      <c r="K819" s="60">
        <v>343</v>
      </c>
      <c r="L819" s="60">
        <v>59</v>
      </c>
      <c r="M819" s="60">
        <v>399</v>
      </c>
      <c r="N819" s="60" t="s">
        <v>99</v>
      </c>
      <c r="O819" s="60" t="s">
        <v>19</v>
      </c>
      <c r="P819" s="62" t="s">
        <v>1493</v>
      </c>
    </row>
    <row r="820" spans="1:16" ht="24" x14ac:dyDescent="0.2">
      <c r="A820" s="56">
        <v>60</v>
      </c>
      <c r="B820" s="57" t="s">
        <v>5</v>
      </c>
      <c r="C820" s="58" t="s">
        <v>2777</v>
      </c>
      <c r="D820" s="133" t="s">
        <v>2778</v>
      </c>
      <c r="E820" s="60" t="s">
        <v>94</v>
      </c>
      <c r="F820" s="60" t="s">
        <v>2779</v>
      </c>
      <c r="G820" s="61">
        <v>18639000</v>
      </c>
      <c r="H820" s="60" t="s">
        <v>97</v>
      </c>
      <c r="I820" s="60" t="s">
        <v>2780</v>
      </c>
      <c r="J820" s="60">
        <v>34667</v>
      </c>
      <c r="K820" s="60">
        <v>342</v>
      </c>
      <c r="L820" s="60">
        <v>60</v>
      </c>
      <c r="M820" s="60">
        <v>400</v>
      </c>
      <c r="N820" s="60" t="s">
        <v>99</v>
      </c>
      <c r="O820" s="60" t="s">
        <v>19</v>
      </c>
      <c r="P820" s="62" t="s">
        <v>1493</v>
      </c>
    </row>
    <row r="821" spans="1:16" ht="24" x14ac:dyDescent="0.2">
      <c r="A821" s="56">
        <v>61</v>
      </c>
      <c r="B821" s="57" t="s">
        <v>5</v>
      </c>
      <c r="C821" s="58" t="s">
        <v>2805</v>
      </c>
      <c r="D821" s="133" t="s">
        <v>2806</v>
      </c>
      <c r="E821" s="60" t="s">
        <v>94</v>
      </c>
      <c r="F821" s="60" t="s">
        <v>2807</v>
      </c>
      <c r="G821" s="61">
        <v>66600000</v>
      </c>
      <c r="H821" s="60" t="s">
        <v>97</v>
      </c>
      <c r="I821" s="60" t="s">
        <v>2808</v>
      </c>
      <c r="J821" s="60">
        <v>34635</v>
      </c>
      <c r="K821" s="60">
        <v>349</v>
      </c>
      <c r="L821" s="60">
        <v>61</v>
      </c>
      <c r="M821" s="60">
        <v>419</v>
      </c>
      <c r="N821" s="60" t="s">
        <v>99</v>
      </c>
      <c r="O821" s="60" t="s">
        <v>19</v>
      </c>
      <c r="P821" s="62" t="s">
        <v>1493</v>
      </c>
    </row>
    <row r="822" spans="1:16" ht="24" x14ac:dyDescent="0.2">
      <c r="A822" s="56">
        <v>62</v>
      </c>
      <c r="B822" s="57" t="s">
        <v>5</v>
      </c>
      <c r="C822" s="58" t="s">
        <v>2758</v>
      </c>
      <c r="D822" s="133" t="s">
        <v>2759</v>
      </c>
      <c r="E822" s="60" t="s">
        <v>94</v>
      </c>
      <c r="F822" s="60" t="s">
        <v>2760</v>
      </c>
      <c r="G822" s="61">
        <v>28350000</v>
      </c>
      <c r="H822" s="60" t="s">
        <v>97</v>
      </c>
      <c r="I822" s="60" t="s">
        <v>2761</v>
      </c>
      <c r="J822" s="60">
        <v>34540</v>
      </c>
      <c r="K822" s="60">
        <v>341</v>
      </c>
      <c r="L822" s="60">
        <v>62</v>
      </c>
      <c r="M822" s="60">
        <v>368</v>
      </c>
      <c r="N822" s="60" t="s">
        <v>99</v>
      </c>
      <c r="O822" s="60" t="s">
        <v>19</v>
      </c>
      <c r="P822" s="62" t="s">
        <v>1493</v>
      </c>
    </row>
    <row r="823" spans="1:16" ht="24" x14ac:dyDescent="0.2">
      <c r="A823" s="56">
        <v>63</v>
      </c>
      <c r="B823" s="57" t="s">
        <v>5</v>
      </c>
      <c r="C823" s="58" t="s">
        <v>2737</v>
      </c>
      <c r="D823" s="133" t="s">
        <v>2738</v>
      </c>
      <c r="E823" s="60" t="s">
        <v>94</v>
      </c>
      <c r="F823" s="60" t="s">
        <v>2739</v>
      </c>
      <c r="G823" s="61">
        <v>17883000</v>
      </c>
      <c r="H823" s="60" t="s">
        <v>97</v>
      </c>
      <c r="I823" s="60" t="s">
        <v>2740</v>
      </c>
      <c r="J823" s="60">
        <v>34738</v>
      </c>
      <c r="K823" s="60">
        <v>340</v>
      </c>
      <c r="L823" s="60">
        <v>63</v>
      </c>
      <c r="M823" s="60">
        <v>333</v>
      </c>
      <c r="N823" s="60" t="s">
        <v>99</v>
      </c>
      <c r="O823" s="60" t="s">
        <v>19</v>
      </c>
      <c r="P823" s="62" t="s">
        <v>1493</v>
      </c>
    </row>
    <row r="824" spans="1:16" ht="24" x14ac:dyDescent="0.2">
      <c r="A824" s="56">
        <v>64</v>
      </c>
      <c r="B824" s="57" t="s">
        <v>5</v>
      </c>
      <c r="C824" s="58" t="s">
        <v>2751</v>
      </c>
      <c r="D824" s="133" t="s">
        <v>399</v>
      </c>
      <c r="E824" s="60" t="s">
        <v>94</v>
      </c>
      <c r="F824" s="60" t="s">
        <v>2752</v>
      </c>
      <c r="G824" s="61">
        <v>59850000</v>
      </c>
      <c r="H824" s="60" t="s">
        <v>97</v>
      </c>
      <c r="I824" s="60" t="s">
        <v>2753</v>
      </c>
      <c r="J824" s="60">
        <v>34747</v>
      </c>
      <c r="K824" s="60">
        <v>350</v>
      </c>
      <c r="L824" s="60">
        <v>64</v>
      </c>
      <c r="M824" s="60">
        <v>352</v>
      </c>
      <c r="N824" s="60" t="s">
        <v>99</v>
      </c>
      <c r="O824" s="60" t="s">
        <v>19</v>
      </c>
      <c r="P824" s="62" t="s">
        <v>1493</v>
      </c>
    </row>
    <row r="825" spans="1:16" ht="24" x14ac:dyDescent="0.2">
      <c r="A825" s="56">
        <v>65</v>
      </c>
      <c r="B825" s="57" t="s">
        <v>5</v>
      </c>
      <c r="C825" s="58" t="s">
        <v>2741</v>
      </c>
      <c r="D825" s="133" t="s">
        <v>2742</v>
      </c>
      <c r="E825" s="60" t="s">
        <v>94</v>
      </c>
      <c r="F825" s="60" t="s">
        <v>2743</v>
      </c>
      <c r="G825" s="61">
        <v>37350000</v>
      </c>
      <c r="H825" s="60" t="s">
        <v>97</v>
      </c>
      <c r="I825" s="60" t="s">
        <v>2744</v>
      </c>
      <c r="J825" s="60">
        <v>34840</v>
      </c>
      <c r="K825" s="60">
        <v>373</v>
      </c>
      <c r="L825" s="60">
        <v>65</v>
      </c>
      <c r="M825" s="60">
        <v>345</v>
      </c>
      <c r="N825" s="60" t="s">
        <v>99</v>
      </c>
      <c r="O825" s="60" t="s">
        <v>19</v>
      </c>
      <c r="P825" s="62" t="s">
        <v>1493</v>
      </c>
    </row>
    <row r="826" spans="1:16" ht="24" x14ac:dyDescent="0.2">
      <c r="A826" s="56">
        <v>66</v>
      </c>
      <c r="B826" s="57" t="s">
        <v>5</v>
      </c>
      <c r="C826" s="58" t="s">
        <v>2745</v>
      </c>
      <c r="D826" s="133" t="s">
        <v>2742</v>
      </c>
      <c r="E826" s="60" t="s">
        <v>94</v>
      </c>
      <c r="F826" s="60" t="s">
        <v>2746</v>
      </c>
      <c r="G826" s="61">
        <v>37350000</v>
      </c>
      <c r="H826" s="60" t="s">
        <v>97</v>
      </c>
      <c r="I826" s="60" t="s">
        <v>2747</v>
      </c>
      <c r="J826" s="60">
        <v>34840</v>
      </c>
      <c r="K826" s="60">
        <v>371</v>
      </c>
      <c r="L826" s="60">
        <v>66</v>
      </c>
      <c r="M826" s="60">
        <v>343</v>
      </c>
      <c r="N826" s="60" t="s">
        <v>99</v>
      </c>
      <c r="O826" s="60" t="s">
        <v>19</v>
      </c>
      <c r="P826" s="62" t="s">
        <v>1493</v>
      </c>
    </row>
    <row r="827" spans="1:16" ht="24" x14ac:dyDescent="0.2">
      <c r="A827" s="56">
        <v>67</v>
      </c>
      <c r="B827" s="57" t="s">
        <v>5</v>
      </c>
      <c r="C827" s="58" t="s">
        <v>2748</v>
      </c>
      <c r="D827" s="133" t="s">
        <v>2742</v>
      </c>
      <c r="E827" s="60" t="s">
        <v>94</v>
      </c>
      <c r="F827" s="60" t="s">
        <v>2749</v>
      </c>
      <c r="G827" s="61">
        <v>37350000</v>
      </c>
      <c r="H827" s="60" t="s">
        <v>97</v>
      </c>
      <c r="I827" s="60" t="s">
        <v>2750</v>
      </c>
      <c r="J827" s="60">
        <v>34840</v>
      </c>
      <c r="K827" s="60">
        <v>372</v>
      </c>
      <c r="L827" s="60">
        <v>67</v>
      </c>
      <c r="M827" s="60">
        <v>344</v>
      </c>
      <c r="N827" s="60" t="s">
        <v>99</v>
      </c>
      <c r="O827" s="60" t="s">
        <v>19</v>
      </c>
      <c r="P827" s="62" t="s">
        <v>1493</v>
      </c>
    </row>
    <row r="828" spans="1:16" ht="24" x14ac:dyDescent="0.2">
      <c r="A828" s="56">
        <v>68</v>
      </c>
      <c r="B828" s="57" t="s">
        <v>5</v>
      </c>
      <c r="C828" s="58" t="s">
        <v>2754</v>
      </c>
      <c r="D828" s="133" t="s">
        <v>2755</v>
      </c>
      <c r="E828" s="60" t="s">
        <v>94</v>
      </c>
      <c r="F828" s="60" t="s">
        <v>2756</v>
      </c>
      <c r="G828" s="61">
        <v>37269000</v>
      </c>
      <c r="H828" s="60" t="s">
        <v>97</v>
      </c>
      <c r="I828" s="60" t="s">
        <v>2757</v>
      </c>
      <c r="J828" s="60">
        <v>34809</v>
      </c>
      <c r="K828" s="60">
        <v>397</v>
      </c>
      <c r="L828" s="60">
        <v>68</v>
      </c>
      <c r="M828" s="60">
        <v>366</v>
      </c>
      <c r="N828" s="60" t="s">
        <v>99</v>
      </c>
      <c r="O828" s="60" t="s">
        <v>19</v>
      </c>
      <c r="P828" s="62" t="s">
        <v>1493</v>
      </c>
    </row>
    <row r="829" spans="1:16" ht="24" x14ac:dyDescent="0.2">
      <c r="A829" s="56">
        <v>69</v>
      </c>
      <c r="B829" s="57" t="s">
        <v>5</v>
      </c>
      <c r="C829" s="58" t="s">
        <v>2762</v>
      </c>
      <c r="D829" s="133" t="s">
        <v>2763</v>
      </c>
      <c r="E829" s="60" t="s">
        <v>94</v>
      </c>
      <c r="F829" s="60" t="s">
        <v>2764</v>
      </c>
      <c r="G829" s="61">
        <v>41850000</v>
      </c>
      <c r="H829" s="60" t="s">
        <v>97</v>
      </c>
      <c r="I829" s="60" t="s">
        <v>2765</v>
      </c>
      <c r="J829" s="60">
        <v>34804</v>
      </c>
      <c r="K829" s="60">
        <v>402</v>
      </c>
      <c r="L829" s="60">
        <v>69</v>
      </c>
      <c r="M829" s="60">
        <v>379</v>
      </c>
      <c r="N829" s="60" t="s">
        <v>99</v>
      </c>
      <c r="O829" s="60" t="s">
        <v>19</v>
      </c>
      <c r="P829" s="62" t="s">
        <v>1493</v>
      </c>
    </row>
    <row r="830" spans="1:16" ht="24" x14ac:dyDescent="0.2">
      <c r="A830" s="56">
        <v>70</v>
      </c>
      <c r="B830" s="57" t="s">
        <v>5</v>
      </c>
      <c r="C830" s="58" t="s">
        <v>2766</v>
      </c>
      <c r="D830" s="133" t="s">
        <v>2767</v>
      </c>
      <c r="E830" s="60" t="s">
        <v>94</v>
      </c>
      <c r="F830" s="60" t="s">
        <v>2768</v>
      </c>
      <c r="G830" s="61">
        <v>63351000</v>
      </c>
      <c r="H830" s="60" t="s">
        <v>97</v>
      </c>
      <c r="I830" s="60" t="s">
        <v>2769</v>
      </c>
      <c r="J830" s="60">
        <v>34786</v>
      </c>
      <c r="K830" s="60">
        <v>399</v>
      </c>
      <c r="L830" s="60">
        <v>70</v>
      </c>
      <c r="M830" s="60">
        <v>367</v>
      </c>
      <c r="N830" s="60" t="s">
        <v>99</v>
      </c>
      <c r="O830" s="60" t="s">
        <v>19</v>
      </c>
      <c r="P830" s="62" t="s">
        <v>1493</v>
      </c>
    </row>
    <row r="831" spans="1:16" ht="24" x14ac:dyDescent="0.2">
      <c r="A831" s="56">
        <v>71</v>
      </c>
      <c r="B831" s="57" t="s">
        <v>5</v>
      </c>
      <c r="C831" s="58" t="s">
        <v>2770</v>
      </c>
      <c r="D831" s="133" t="s">
        <v>2763</v>
      </c>
      <c r="E831" s="60" t="s">
        <v>94</v>
      </c>
      <c r="F831" s="60" t="s">
        <v>2771</v>
      </c>
      <c r="G831" s="61">
        <v>41850000</v>
      </c>
      <c r="H831" s="60" t="s">
        <v>97</v>
      </c>
      <c r="I831" s="60" t="s">
        <v>2772</v>
      </c>
      <c r="J831" s="60">
        <v>34805</v>
      </c>
      <c r="K831" s="60">
        <v>401</v>
      </c>
      <c r="L831" s="60">
        <v>71</v>
      </c>
      <c r="M831" s="60">
        <v>390</v>
      </c>
      <c r="N831" s="60" t="s">
        <v>99</v>
      </c>
      <c r="O831" s="60" t="s">
        <v>19</v>
      </c>
      <c r="P831" s="62" t="s">
        <v>1493</v>
      </c>
    </row>
    <row r="832" spans="1:16" ht="24" x14ac:dyDescent="0.2">
      <c r="A832" s="56">
        <v>72</v>
      </c>
      <c r="B832" s="57" t="s">
        <v>5</v>
      </c>
      <c r="C832" s="58" t="s">
        <v>2789</v>
      </c>
      <c r="D832" s="133" t="s">
        <v>2790</v>
      </c>
      <c r="E832" s="60" t="s">
        <v>94</v>
      </c>
      <c r="F832" s="60" t="s">
        <v>2791</v>
      </c>
      <c r="G832" s="61">
        <v>40995000</v>
      </c>
      <c r="H832" s="60" t="s">
        <v>97</v>
      </c>
      <c r="I832" s="60" t="s">
        <v>2792</v>
      </c>
      <c r="J832" s="60">
        <v>34665</v>
      </c>
      <c r="K832" s="60">
        <v>398</v>
      </c>
      <c r="L832" s="60">
        <v>72</v>
      </c>
      <c r="M832" s="60">
        <v>401</v>
      </c>
      <c r="N832" s="60" t="s">
        <v>99</v>
      </c>
      <c r="O832" s="60" t="s">
        <v>19</v>
      </c>
      <c r="P832" s="62" t="s">
        <v>1493</v>
      </c>
    </row>
    <row r="833" spans="1:16" ht="24" x14ac:dyDescent="0.2">
      <c r="A833" s="56">
        <v>73</v>
      </c>
      <c r="B833" s="57" t="s">
        <v>5</v>
      </c>
      <c r="C833" s="58" t="s">
        <v>2773</v>
      </c>
      <c r="D833" s="133" t="s">
        <v>2774</v>
      </c>
      <c r="E833" s="60" t="s">
        <v>94</v>
      </c>
      <c r="F833" s="60" t="s">
        <v>2775</v>
      </c>
      <c r="G833" s="61">
        <v>43146000</v>
      </c>
      <c r="H833" s="60" t="s">
        <v>97</v>
      </c>
      <c r="I833" s="60" t="s">
        <v>2776</v>
      </c>
      <c r="J833" s="60">
        <v>34858</v>
      </c>
      <c r="K833" s="60">
        <v>346</v>
      </c>
      <c r="L833" s="60">
        <v>73</v>
      </c>
      <c r="M833" s="60">
        <v>402</v>
      </c>
      <c r="N833" s="60" t="s">
        <v>99</v>
      </c>
      <c r="O833" s="60" t="s">
        <v>19</v>
      </c>
      <c r="P833" s="62" t="s">
        <v>1493</v>
      </c>
    </row>
    <row r="834" spans="1:16" ht="24" x14ac:dyDescent="0.2">
      <c r="A834" s="56">
        <v>74</v>
      </c>
      <c r="B834" s="57" t="s">
        <v>5</v>
      </c>
      <c r="C834" s="58" t="s">
        <v>2781</v>
      </c>
      <c r="D834" s="133" t="s">
        <v>2782</v>
      </c>
      <c r="E834" s="60" t="s">
        <v>94</v>
      </c>
      <c r="F834" s="60" t="s">
        <v>2783</v>
      </c>
      <c r="G834" s="61">
        <v>14913000</v>
      </c>
      <c r="H834" s="60" t="s">
        <v>97</v>
      </c>
      <c r="I834" s="60" t="s">
        <v>2784</v>
      </c>
      <c r="J834" s="60">
        <v>34917</v>
      </c>
      <c r="K834" s="60">
        <v>347</v>
      </c>
      <c r="L834" s="60">
        <v>74</v>
      </c>
      <c r="M834" s="60">
        <v>397</v>
      </c>
      <c r="N834" s="60" t="s">
        <v>99</v>
      </c>
      <c r="O834" s="60" t="s">
        <v>19</v>
      </c>
      <c r="P834" s="62" t="s">
        <v>1493</v>
      </c>
    </row>
    <row r="835" spans="1:16" ht="24" x14ac:dyDescent="0.2">
      <c r="A835" s="56">
        <v>75</v>
      </c>
      <c r="B835" s="57" t="s">
        <v>5</v>
      </c>
      <c r="C835" s="58" t="s">
        <v>2785</v>
      </c>
      <c r="D835" s="133" t="s">
        <v>2786</v>
      </c>
      <c r="E835" s="60" t="s">
        <v>94</v>
      </c>
      <c r="F835" s="60" t="s">
        <v>2787</v>
      </c>
      <c r="G835" s="61">
        <v>43146000</v>
      </c>
      <c r="H835" s="60" t="s">
        <v>97</v>
      </c>
      <c r="I835" s="60" t="s">
        <v>2788</v>
      </c>
      <c r="J835" s="60">
        <v>34867</v>
      </c>
      <c r="K835" s="60">
        <v>352</v>
      </c>
      <c r="L835" s="60">
        <v>75</v>
      </c>
      <c r="M835" s="60">
        <v>398</v>
      </c>
      <c r="N835" s="60" t="s">
        <v>99</v>
      </c>
      <c r="O835" s="60" t="s">
        <v>19</v>
      </c>
      <c r="P835" s="62" t="s">
        <v>1493</v>
      </c>
    </row>
    <row r="836" spans="1:16" ht="24" x14ac:dyDescent="0.2">
      <c r="A836" s="56">
        <v>76</v>
      </c>
      <c r="B836" s="57" t="s">
        <v>5</v>
      </c>
      <c r="C836" s="58" t="s">
        <v>2793</v>
      </c>
      <c r="D836" s="133" t="s">
        <v>2794</v>
      </c>
      <c r="E836" s="60" t="s">
        <v>94</v>
      </c>
      <c r="F836" s="60" t="s">
        <v>2795</v>
      </c>
      <c r="G836" s="61">
        <v>17883000</v>
      </c>
      <c r="H836" s="60" t="s">
        <v>97</v>
      </c>
      <c r="I836" s="60" t="s">
        <v>2796</v>
      </c>
      <c r="J836" s="60">
        <v>34738</v>
      </c>
      <c r="K836" s="60">
        <v>339</v>
      </c>
      <c r="L836" s="60">
        <v>76</v>
      </c>
      <c r="M836" s="60">
        <v>396</v>
      </c>
      <c r="N836" s="60" t="s">
        <v>99</v>
      </c>
      <c r="O836" s="60" t="s">
        <v>19</v>
      </c>
      <c r="P836" s="62" t="s">
        <v>1493</v>
      </c>
    </row>
    <row r="837" spans="1:16" ht="24" x14ac:dyDescent="0.2">
      <c r="A837" s="56">
        <v>77</v>
      </c>
      <c r="B837" s="57" t="s">
        <v>5</v>
      </c>
      <c r="C837" s="58" t="s">
        <v>2801</v>
      </c>
      <c r="D837" s="133" t="s">
        <v>2802</v>
      </c>
      <c r="E837" s="60" t="s">
        <v>94</v>
      </c>
      <c r="F837" s="60" t="s">
        <v>2803</v>
      </c>
      <c r="G837" s="61">
        <v>41850000</v>
      </c>
      <c r="H837" s="60" t="s">
        <v>97</v>
      </c>
      <c r="I837" s="60" t="s">
        <v>2804</v>
      </c>
      <c r="J837" s="60">
        <v>34789</v>
      </c>
      <c r="K837" s="60">
        <v>396</v>
      </c>
      <c r="L837" s="60">
        <v>77</v>
      </c>
      <c r="M837" s="60">
        <v>416</v>
      </c>
      <c r="N837" s="60" t="s">
        <v>99</v>
      </c>
      <c r="O837" s="60" t="s">
        <v>19</v>
      </c>
      <c r="P837" s="62" t="s">
        <v>1493</v>
      </c>
    </row>
    <row r="838" spans="1:16" ht="24" x14ac:dyDescent="0.2">
      <c r="A838" s="56">
        <v>78</v>
      </c>
      <c r="B838" s="57" t="s">
        <v>5</v>
      </c>
      <c r="C838" s="58" t="s">
        <v>2812</v>
      </c>
      <c r="D838" s="133" t="s">
        <v>2813</v>
      </c>
      <c r="E838" s="60" t="s">
        <v>94</v>
      </c>
      <c r="F838" s="60" t="s">
        <v>2814</v>
      </c>
      <c r="G838" s="61">
        <v>47682000</v>
      </c>
      <c r="H838" s="60" t="s">
        <v>97</v>
      </c>
      <c r="I838" s="60" t="s">
        <v>2815</v>
      </c>
      <c r="J838" s="60">
        <v>36378</v>
      </c>
      <c r="K838" s="60">
        <v>446</v>
      </c>
      <c r="L838" s="60">
        <v>78</v>
      </c>
      <c r="M838" s="60">
        <v>445</v>
      </c>
      <c r="N838" s="60" t="s">
        <v>99</v>
      </c>
      <c r="O838" s="60" t="s">
        <v>19</v>
      </c>
      <c r="P838" s="62" t="s">
        <v>1493</v>
      </c>
    </row>
    <row r="839" spans="1:16" ht="24" x14ac:dyDescent="0.2">
      <c r="A839" s="56">
        <v>79</v>
      </c>
      <c r="B839" s="57" t="s">
        <v>5</v>
      </c>
      <c r="C839" s="58" t="s">
        <v>2809</v>
      </c>
      <c r="D839" s="133" t="s">
        <v>2810</v>
      </c>
      <c r="E839" s="60" t="s">
        <v>94</v>
      </c>
      <c r="F839" s="60" t="s">
        <v>2155</v>
      </c>
      <c r="G839" s="61">
        <v>19350000</v>
      </c>
      <c r="H839" s="60" t="s">
        <v>97</v>
      </c>
      <c r="I839" s="60" t="s">
        <v>2811</v>
      </c>
      <c r="J839" s="60">
        <v>36358</v>
      </c>
      <c r="K839" s="60">
        <v>441</v>
      </c>
      <c r="L839" s="60">
        <v>79</v>
      </c>
      <c r="M839" s="60">
        <v>471</v>
      </c>
      <c r="N839" s="60" t="s">
        <v>99</v>
      </c>
      <c r="O839" s="60" t="s">
        <v>19</v>
      </c>
      <c r="P839" s="62" t="s">
        <v>1493</v>
      </c>
    </row>
    <row r="840" spans="1:16" ht="24" x14ac:dyDescent="0.2">
      <c r="A840" s="56">
        <v>80</v>
      </c>
      <c r="B840" s="57" t="s">
        <v>5</v>
      </c>
      <c r="C840" s="58" t="s">
        <v>2824</v>
      </c>
      <c r="D840" s="133" t="s">
        <v>2825</v>
      </c>
      <c r="E840" s="60" t="s">
        <v>94</v>
      </c>
      <c r="F840" s="60" t="s">
        <v>2826</v>
      </c>
      <c r="G840" s="61">
        <v>51150000</v>
      </c>
      <c r="H840" s="60" t="s">
        <v>97</v>
      </c>
      <c r="I840" s="60" t="s">
        <v>2827</v>
      </c>
      <c r="J840" s="60">
        <v>34813</v>
      </c>
      <c r="K840" s="60">
        <v>394</v>
      </c>
      <c r="L840" s="60">
        <v>80</v>
      </c>
      <c r="M840" s="60">
        <v>476</v>
      </c>
      <c r="N840" s="60" t="s">
        <v>99</v>
      </c>
      <c r="O840" s="60" t="s">
        <v>19</v>
      </c>
      <c r="P840" s="62" t="s">
        <v>1493</v>
      </c>
    </row>
    <row r="841" spans="1:16" ht="24" x14ac:dyDescent="0.2">
      <c r="A841" s="56">
        <v>81</v>
      </c>
      <c r="B841" s="57" t="s">
        <v>5</v>
      </c>
      <c r="C841" s="58" t="s">
        <v>2816</v>
      </c>
      <c r="D841" s="133" t="s">
        <v>2817</v>
      </c>
      <c r="E841" s="60" t="s">
        <v>94</v>
      </c>
      <c r="F841" s="60" t="s">
        <v>2818</v>
      </c>
      <c r="G841" s="61">
        <v>48600000</v>
      </c>
      <c r="H841" s="60" t="s">
        <v>97</v>
      </c>
      <c r="I841" s="60" t="s">
        <v>2819</v>
      </c>
      <c r="J841" s="60">
        <v>34535</v>
      </c>
      <c r="K841" s="60">
        <v>258</v>
      </c>
      <c r="L841" s="60">
        <v>81</v>
      </c>
      <c r="M841" s="60">
        <v>473</v>
      </c>
      <c r="N841" s="60" t="s">
        <v>99</v>
      </c>
      <c r="O841" s="60" t="s">
        <v>19</v>
      </c>
      <c r="P841" s="62" t="s">
        <v>1493</v>
      </c>
    </row>
    <row r="842" spans="1:16" ht="24" x14ac:dyDescent="0.2">
      <c r="A842" s="56">
        <v>82</v>
      </c>
      <c r="B842" s="57" t="s">
        <v>5</v>
      </c>
      <c r="C842" s="58" t="s">
        <v>2820</v>
      </c>
      <c r="D842" s="133" t="s">
        <v>2821</v>
      </c>
      <c r="E842" s="60" t="s">
        <v>94</v>
      </c>
      <c r="F842" s="60" t="s">
        <v>2822</v>
      </c>
      <c r="G842" s="61">
        <v>37269000</v>
      </c>
      <c r="H842" s="60" t="s">
        <v>97</v>
      </c>
      <c r="I842" s="60" t="s">
        <v>2823</v>
      </c>
      <c r="J842" s="60">
        <v>34801</v>
      </c>
      <c r="K842" s="60">
        <v>400</v>
      </c>
      <c r="L842" s="60">
        <v>82</v>
      </c>
      <c r="M842" s="60">
        <v>475</v>
      </c>
      <c r="N842" s="60" t="s">
        <v>99</v>
      </c>
      <c r="O842" s="60" t="s">
        <v>19</v>
      </c>
      <c r="P842" s="62" t="s">
        <v>1493</v>
      </c>
    </row>
    <row r="843" spans="1:16" ht="24" x14ac:dyDescent="0.2">
      <c r="A843" s="56">
        <v>83</v>
      </c>
      <c r="B843" s="57" t="s">
        <v>5</v>
      </c>
      <c r="C843" s="58" t="s">
        <v>2858</v>
      </c>
      <c r="D843" s="133" t="s">
        <v>2859</v>
      </c>
      <c r="E843" s="60" t="s">
        <v>94</v>
      </c>
      <c r="F843" s="60" t="s">
        <v>2860</v>
      </c>
      <c r="G843" s="61">
        <v>40995000</v>
      </c>
      <c r="H843" s="60" t="s">
        <v>97</v>
      </c>
      <c r="I843" s="60" t="s">
        <v>2861</v>
      </c>
      <c r="J843" s="60">
        <v>34640</v>
      </c>
      <c r="K843" s="60">
        <v>515</v>
      </c>
      <c r="L843" s="60">
        <v>83</v>
      </c>
      <c r="M843" s="60">
        <v>504</v>
      </c>
      <c r="N843" s="60" t="s">
        <v>99</v>
      </c>
      <c r="O843" s="60" t="s">
        <v>19</v>
      </c>
      <c r="P843" s="62" t="s">
        <v>1493</v>
      </c>
    </row>
    <row r="844" spans="1:16" ht="24" x14ac:dyDescent="0.2">
      <c r="A844" s="56">
        <v>84</v>
      </c>
      <c r="B844" s="57" t="s">
        <v>5</v>
      </c>
      <c r="C844" s="58" t="s">
        <v>2835</v>
      </c>
      <c r="D844" s="133" t="s">
        <v>2829</v>
      </c>
      <c r="E844" s="60" t="s">
        <v>94</v>
      </c>
      <c r="F844" s="60" t="s">
        <v>2836</v>
      </c>
      <c r="G844" s="61">
        <v>48447000</v>
      </c>
      <c r="H844" s="60" t="s">
        <v>97</v>
      </c>
      <c r="I844" s="60" t="s">
        <v>2837</v>
      </c>
      <c r="J844" s="60">
        <v>34776</v>
      </c>
      <c r="K844" s="60">
        <v>405</v>
      </c>
      <c r="L844" s="60">
        <v>84</v>
      </c>
      <c r="M844" s="60">
        <v>481</v>
      </c>
      <c r="N844" s="60" t="s">
        <v>99</v>
      </c>
      <c r="O844" s="60" t="s">
        <v>19</v>
      </c>
      <c r="P844" s="62" t="s">
        <v>1493</v>
      </c>
    </row>
    <row r="845" spans="1:16" ht="24" x14ac:dyDescent="0.2">
      <c r="A845" s="56">
        <v>85</v>
      </c>
      <c r="B845" s="57" t="s">
        <v>5</v>
      </c>
      <c r="C845" s="58" t="s">
        <v>2838</v>
      </c>
      <c r="D845" s="133" t="s">
        <v>2839</v>
      </c>
      <c r="E845" s="60" t="s">
        <v>94</v>
      </c>
      <c r="F845" s="60" t="s">
        <v>2840</v>
      </c>
      <c r="G845" s="61">
        <v>48447000</v>
      </c>
      <c r="H845" s="60" t="s">
        <v>97</v>
      </c>
      <c r="I845" s="60" t="s">
        <v>2841</v>
      </c>
      <c r="J845" s="60">
        <v>34776</v>
      </c>
      <c r="K845" s="60">
        <v>407</v>
      </c>
      <c r="L845" s="60">
        <v>85</v>
      </c>
      <c r="M845" s="60">
        <v>482</v>
      </c>
      <c r="N845" s="60" t="s">
        <v>99</v>
      </c>
      <c r="O845" s="60" t="s">
        <v>19</v>
      </c>
      <c r="P845" s="62" t="s">
        <v>1493</v>
      </c>
    </row>
    <row r="846" spans="1:16" ht="24" x14ac:dyDescent="0.2">
      <c r="A846" s="56">
        <v>86</v>
      </c>
      <c r="B846" s="57" t="s">
        <v>5</v>
      </c>
      <c r="C846" s="58" t="s">
        <v>2828</v>
      </c>
      <c r="D846" s="133" t="s">
        <v>2829</v>
      </c>
      <c r="E846" s="60" t="s">
        <v>94</v>
      </c>
      <c r="F846" s="60" t="s">
        <v>2423</v>
      </c>
      <c r="G846" s="61">
        <v>48447000</v>
      </c>
      <c r="H846" s="60" t="s">
        <v>97</v>
      </c>
      <c r="I846" s="60" t="s">
        <v>2830</v>
      </c>
      <c r="J846" s="60">
        <v>34776</v>
      </c>
      <c r="K846" s="60">
        <v>406</v>
      </c>
      <c r="L846" s="60">
        <v>86</v>
      </c>
      <c r="M846" s="60">
        <v>480</v>
      </c>
      <c r="N846" s="60" t="s">
        <v>99</v>
      </c>
      <c r="O846" s="60" t="s">
        <v>19</v>
      </c>
      <c r="P846" s="62" t="s">
        <v>1493</v>
      </c>
    </row>
    <row r="847" spans="1:16" ht="24" x14ac:dyDescent="0.2">
      <c r="A847" s="56">
        <v>87</v>
      </c>
      <c r="B847" s="57" t="s">
        <v>5</v>
      </c>
      <c r="C847" s="58" t="s">
        <v>2831</v>
      </c>
      <c r="D847" s="133" t="s">
        <v>2832</v>
      </c>
      <c r="E847" s="60" t="s">
        <v>94</v>
      </c>
      <c r="F847" s="60" t="s">
        <v>2833</v>
      </c>
      <c r="G847" s="61">
        <v>48447000</v>
      </c>
      <c r="H847" s="60" t="s">
        <v>97</v>
      </c>
      <c r="I847" s="60" t="s">
        <v>2834</v>
      </c>
      <c r="J847" s="60">
        <v>34534</v>
      </c>
      <c r="K847" s="60">
        <v>240</v>
      </c>
      <c r="L847" s="60">
        <v>87</v>
      </c>
      <c r="M847" s="60">
        <v>485</v>
      </c>
      <c r="N847" s="60" t="s">
        <v>99</v>
      </c>
      <c r="O847" s="60" t="s">
        <v>19</v>
      </c>
      <c r="P847" s="62" t="s">
        <v>1493</v>
      </c>
    </row>
    <row r="848" spans="1:16" ht="24" x14ac:dyDescent="0.2">
      <c r="A848" s="56">
        <v>88</v>
      </c>
      <c r="B848" s="57" t="s">
        <v>5</v>
      </c>
      <c r="C848" s="58" t="s">
        <v>2842</v>
      </c>
      <c r="D848" s="133" t="s">
        <v>2843</v>
      </c>
      <c r="E848" s="60" t="s">
        <v>94</v>
      </c>
      <c r="F848" s="60" t="s">
        <v>2844</v>
      </c>
      <c r="G848" s="61">
        <v>37269000</v>
      </c>
      <c r="H848" s="60" t="s">
        <v>97</v>
      </c>
      <c r="I848" s="60" t="s">
        <v>2845</v>
      </c>
      <c r="J848" s="60">
        <v>34739</v>
      </c>
      <c r="K848" s="60">
        <v>345</v>
      </c>
      <c r="L848" s="60">
        <v>88</v>
      </c>
      <c r="M848" s="60">
        <v>477</v>
      </c>
      <c r="N848" s="60" t="s">
        <v>99</v>
      </c>
      <c r="O848" s="60" t="s">
        <v>19</v>
      </c>
      <c r="P848" s="62" t="s">
        <v>1493</v>
      </c>
    </row>
    <row r="849" spans="1:16" ht="24" x14ac:dyDescent="0.2">
      <c r="A849" s="56">
        <v>89</v>
      </c>
      <c r="B849" s="57" t="s">
        <v>5</v>
      </c>
      <c r="C849" s="58" t="s">
        <v>2846</v>
      </c>
      <c r="D849" s="133" t="s">
        <v>2847</v>
      </c>
      <c r="E849" s="60" t="s">
        <v>94</v>
      </c>
      <c r="F849" s="60" t="s">
        <v>2848</v>
      </c>
      <c r="G849" s="61">
        <v>63351000</v>
      </c>
      <c r="H849" s="60" t="s">
        <v>97</v>
      </c>
      <c r="I849" s="60" t="s">
        <v>2849</v>
      </c>
      <c r="J849" s="60">
        <v>34629</v>
      </c>
      <c r="K849" s="60">
        <v>518</v>
      </c>
      <c r="L849" s="60">
        <v>89</v>
      </c>
      <c r="M849" s="60">
        <v>486</v>
      </c>
      <c r="N849" s="60" t="s">
        <v>99</v>
      </c>
      <c r="O849" s="60" t="s">
        <v>19</v>
      </c>
      <c r="P849" s="62" t="s">
        <v>1493</v>
      </c>
    </row>
    <row r="850" spans="1:16" ht="24" x14ac:dyDescent="0.2">
      <c r="A850" s="56">
        <v>90</v>
      </c>
      <c r="B850" s="57" t="s">
        <v>5</v>
      </c>
      <c r="C850" s="58" t="s">
        <v>2850</v>
      </c>
      <c r="D850" s="133" t="s">
        <v>2851</v>
      </c>
      <c r="E850" s="60" t="s">
        <v>94</v>
      </c>
      <c r="F850" s="60" t="s">
        <v>2852</v>
      </c>
      <c r="G850" s="61">
        <v>19350000</v>
      </c>
      <c r="H850" s="60" t="s">
        <v>97</v>
      </c>
      <c r="I850" s="60" t="s">
        <v>2853</v>
      </c>
      <c r="J850" s="60">
        <v>34820</v>
      </c>
      <c r="K850" s="60">
        <v>523</v>
      </c>
      <c r="L850" s="60">
        <v>90</v>
      </c>
      <c r="M850" s="60">
        <v>487</v>
      </c>
      <c r="N850" s="60" t="s">
        <v>99</v>
      </c>
      <c r="O850" s="60" t="s">
        <v>19</v>
      </c>
      <c r="P850" s="62" t="s">
        <v>1493</v>
      </c>
    </row>
    <row r="851" spans="1:16" ht="24" x14ac:dyDescent="0.2">
      <c r="A851" s="56">
        <v>91</v>
      </c>
      <c r="B851" s="57" t="s">
        <v>5</v>
      </c>
      <c r="C851" s="58" t="s">
        <v>2895</v>
      </c>
      <c r="D851" s="133" t="s">
        <v>2896</v>
      </c>
      <c r="E851" s="60" t="s">
        <v>94</v>
      </c>
      <c r="F851" s="60" t="s">
        <v>2897</v>
      </c>
      <c r="G851" s="61">
        <v>18639000</v>
      </c>
      <c r="H851" s="60" t="s">
        <v>97</v>
      </c>
      <c r="I851" s="60" t="s">
        <v>2898</v>
      </c>
      <c r="J851" s="60">
        <v>34667</v>
      </c>
      <c r="K851" s="60">
        <v>514</v>
      </c>
      <c r="L851" s="60">
        <v>91</v>
      </c>
      <c r="M851" s="60">
        <v>511</v>
      </c>
      <c r="N851" s="60" t="s">
        <v>99</v>
      </c>
      <c r="O851" s="60" t="s">
        <v>19</v>
      </c>
      <c r="P851" s="62" t="s">
        <v>1493</v>
      </c>
    </row>
    <row r="852" spans="1:16" ht="24" x14ac:dyDescent="0.2">
      <c r="A852" s="56">
        <v>92</v>
      </c>
      <c r="B852" s="57" t="s">
        <v>5</v>
      </c>
      <c r="C852" s="58" t="s">
        <v>2854</v>
      </c>
      <c r="D852" s="133" t="s">
        <v>2855</v>
      </c>
      <c r="E852" s="60" t="s">
        <v>94</v>
      </c>
      <c r="F852" s="60" t="s">
        <v>2856</v>
      </c>
      <c r="G852" s="61">
        <v>40995000</v>
      </c>
      <c r="H852" s="60" t="s">
        <v>97</v>
      </c>
      <c r="I852" s="60" t="s">
        <v>2857</v>
      </c>
      <c r="J852" s="60">
        <v>34640</v>
      </c>
      <c r="K852" s="60">
        <v>513</v>
      </c>
      <c r="L852" s="60">
        <v>92</v>
      </c>
      <c r="M852" s="60">
        <v>503</v>
      </c>
      <c r="N852" s="60" t="s">
        <v>99</v>
      </c>
      <c r="O852" s="60" t="s">
        <v>19</v>
      </c>
      <c r="P852" s="62" t="s">
        <v>1493</v>
      </c>
    </row>
    <row r="853" spans="1:16" ht="24" x14ac:dyDescent="0.2">
      <c r="A853" s="56">
        <v>93</v>
      </c>
      <c r="B853" s="57" t="s">
        <v>5</v>
      </c>
      <c r="C853" s="58" t="s">
        <v>2866</v>
      </c>
      <c r="D853" s="133" t="s">
        <v>2867</v>
      </c>
      <c r="E853" s="60" t="s">
        <v>94</v>
      </c>
      <c r="F853" s="60" t="s">
        <v>2868</v>
      </c>
      <c r="G853" s="61">
        <v>25335000</v>
      </c>
      <c r="H853" s="60" t="s">
        <v>97</v>
      </c>
      <c r="I853" s="60" t="s">
        <v>2869</v>
      </c>
      <c r="J853" s="60">
        <v>34476</v>
      </c>
      <c r="K853" s="60">
        <v>534</v>
      </c>
      <c r="L853" s="60">
        <v>93</v>
      </c>
      <c r="M853" s="60">
        <v>488</v>
      </c>
      <c r="N853" s="60" t="s">
        <v>99</v>
      </c>
      <c r="O853" s="60" t="s">
        <v>19</v>
      </c>
      <c r="P853" s="62" t="s">
        <v>1493</v>
      </c>
    </row>
    <row r="854" spans="1:16" ht="24" x14ac:dyDescent="0.2">
      <c r="A854" s="56">
        <v>94</v>
      </c>
      <c r="B854" s="57" t="s">
        <v>5</v>
      </c>
      <c r="C854" s="58" t="s">
        <v>2862</v>
      </c>
      <c r="D854" s="133" t="s">
        <v>2863</v>
      </c>
      <c r="E854" s="60" t="s">
        <v>94</v>
      </c>
      <c r="F854" s="60" t="s">
        <v>2864</v>
      </c>
      <c r="G854" s="61">
        <v>37350000</v>
      </c>
      <c r="H854" s="60" t="s">
        <v>97</v>
      </c>
      <c r="I854" s="60" t="s">
        <v>2865</v>
      </c>
      <c r="J854" s="60">
        <v>36353</v>
      </c>
      <c r="K854" s="60">
        <v>521</v>
      </c>
      <c r="L854" s="60">
        <v>94</v>
      </c>
      <c r="M854" s="60">
        <v>489</v>
      </c>
      <c r="N854" s="60" t="s">
        <v>99</v>
      </c>
      <c r="O854" s="60" t="s">
        <v>19</v>
      </c>
      <c r="P854" s="62" t="s">
        <v>1493</v>
      </c>
    </row>
    <row r="855" spans="1:16" ht="24" x14ac:dyDescent="0.2">
      <c r="A855" s="56">
        <v>95</v>
      </c>
      <c r="B855" s="57" t="s">
        <v>5</v>
      </c>
      <c r="C855" s="58" t="s">
        <v>2870</v>
      </c>
      <c r="D855" s="133" t="s">
        <v>2863</v>
      </c>
      <c r="E855" s="60" t="s">
        <v>94</v>
      </c>
      <c r="F855" s="60" t="s">
        <v>2871</v>
      </c>
      <c r="G855" s="61">
        <v>37350000</v>
      </c>
      <c r="H855" s="60" t="s">
        <v>97</v>
      </c>
      <c r="I855" s="60" t="s">
        <v>2872</v>
      </c>
      <c r="J855" s="60">
        <v>36353</v>
      </c>
      <c r="K855" s="60">
        <v>522</v>
      </c>
      <c r="L855" s="60">
        <v>95</v>
      </c>
      <c r="M855" s="60">
        <v>490</v>
      </c>
      <c r="N855" s="60" t="s">
        <v>99</v>
      </c>
      <c r="O855" s="60" t="s">
        <v>19</v>
      </c>
      <c r="P855" s="62" t="s">
        <v>1493</v>
      </c>
    </row>
    <row r="856" spans="1:16" ht="24" x14ac:dyDescent="0.2">
      <c r="A856" s="56">
        <v>96</v>
      </c>
      <c r="B856" s="57" t="s">
        <v>5</v>
      </c>
      <c r="C856" s="58" t="s">
        <v>2877</v>
      </c>
      <c r="D856" s="133" t="s">
        <v>2878</v>
      </c>
      <c r="E856" s="60" t="s">
        <v>94</v>
      </c>
      <c r="F856" s="60" t="s">
        <v>2454</v>
      </c>
      <c r="G856" s="61">
        <v>25335000</v>
      </c>
      <c r="H856" s="60" t="s">
        <v>97</v>
      </c>
      <c r="I856" s="60" t="s">
        <v>2879</v>
      </c>
      <c r="J856" s="60">
        <v>34476</v>
      </c>
      <c r="K856" s="60">
        <v>535</v>
      </c>
      <c r="L856" s="60">
        <v>96</v>
      </c>
      <c r="M856" s="60">
        <v>512</v>
      </c>
      <c r="N856" s="60" t="s">
        <v>99</v>
      </c>
      <c r="O856" s="60" t="s">
        <v>19</v>
      </c>
      <c r="P856" s="62" t="s">
        <v>1493</v>
      </c>
    </row>
    <row r="857" spans="1:16" ht="24" x14ac:dyDescent="0.2">
      <c r="A857" s="56">
        <v>97</v>
      </c>
      <c r="B857" s="57" t="s">
        <v>5</v>
      </c>
      <c r="C857" s="58" t="s">
        <v>2884</v>
      </c>
      <c r="D857" s="133" t="s">
        <v>2885</v>
      </c>
      <c r="E857" s="60" t="s">
        <v>94</v>
      </c>
      <c r="F857" s="60" t="s">
        <v>2439</v>
      </c>
      <c r="G857" s="61">
        <v>48447000</v>
      </c>
      <c r="H857" s="60" t="s">
        <v>97</v>
      </c>
      <c r="I857" s="60" t="s">
        <v>2886</v>
      </c>
      <c r="J857" s="60">
        <v>34421</v>
      </c>
      <c r="K857" s="60">
        <v>536</v>
      </c>
      <c r="L857" s="60">
        <v>97</v>
      </c>
      <c r="M857" s="60">
        <v>513</v>
      </c>
      <c r="N857" s="60" t="s">
        <v>99</v>
      </c>
      <c r="O857" s="60" t="s">
        <v>19</v>
      </c>
      <c r="P857" s="62" t="s">
        <v>1493</v>
      </c>
    </row>
    <row r="858" spans="1:16" ht="24" x14ac:dyDescent="0.2">
      <c r="A858" s="56">
        <v>98</v>
      </c>
      <c r="B858" s="57" t="s">
        <v>5</v>
      </c>
      <c r="C858" s="58" t="s">
        <v>2891</v>
      </c>
      <c r="D858" s="133" t="s">
        <v>2892</v>
      </c>
      <c r="E858" s="60" t="s">
        <v>94</v>
      </c>
      <c r="F858" s="60" t="s">
        <v>2893</v>
      </c>
      <c r="G858" s="61">
        <v>42210000</v>
      </c>
      <c r="H858" s="60" t="s">
        <v>97</v>
      </c>
      <c r="I858" s="60" t="s">
        <v>2894</v>
      </c>
      <c r="J858" s="60">
        <v>34428</v>
      </c>
      <c r="K858" s="60">
        <v>520</v>
      </c>
      <c r="L858" s="60">
        <v>98</v>
      </c>
      <c r="M858" s="60">
        <v>514</v>
      </c>
      <c r="N858" s="60" t="s">
        <v>99</v>
      </c>
      <c r="O858" s="60" t="s">
        <v>19</v>
      </c>
      <c r="P858" s="62" t="s">
        <v>1493</v>
      </c>
    </row>
    <row r="859" spans="1:16" ht="24" x14ac:dyDescent="0.2">
      <c r="A859" s="56">
        <v>99</v>
      </c>
      <c r="B859" s="57" t="s">
        <v>5</v>
      </c>
      <c r="C859" s="58" t="s">
        <v>2873</v>
      </c>
      <c r="D859" s="133" t="s">
        <v>2874</v>
      </c>
      <c r="E859" s="60" t="s">
        <v>94</v>
      </c>
      <c r="F859" s="60" t="s">
        <v>2875</v>
      </c>
      <c r="G859" s="61">
        <v>42750000</v>
      </c>
      <c r="H859" s="60" t="s">
        <v>97</v>
      </c>
      <c r="I859" s="60" t="s">
        <v>2876</v>
      </c>
      <c r="J859" s="60">
        <v>34676</v>
      </c>
      <c r="K859" s="60">
        <v>541</v>
      </c>
      <c r="L859" s="60">
        <v>99</v>
      </c>
      <c r="M859" s="60">
        <v>492</v>
      </c>
      <c r="N859" s="60" t="s">
        <v>99</v>
      </c>
      <c r="O859" s="60" t="s">
        <v>19</v>
      </c>
      <c r="P859" s="62" t="s">
        <v>1493</v>
      </c>
    </row>
    <row r="860" spans="1:16" ht="24" x14ac:dyDescent="0.2">
      <c r="A860" s="56">
        <v>100</v>
      </c>
      <c r="B860" s="57" t="s">
        <v>5</v>
      </c>
      <c r="C860" s="58" t="s">
        <v>2880</v>
      </c>
      <c r="D860" s="133" t="s">
        <v>2881</v>
      </c>
      <c r="E860" s="60" t="s">
        <v>94</v>
      </c>
      <c r="F860" s="60" t="s">
        <v>2882</v>
      </c>
      <c r="G860" s="61">
        <v>37269000</v>
      </c>
      <c r="H860" s="60" t="s">
        <v>97</v>
      </c>
      <c r="I860" s="60" t="s">
        <v>2883</v>
      </c>
      <c r="J860" s="60">
        <v>34739</v>
      </c>
      <c r="K860" s="60">
        <v>546</v>
      </c>
      <c r="L860" s="60">
        <v>100</v>
      </c>
      <c r="M860" s="60">
        <v>506</v>
      </c>
      <c r="N860" s="60" t="s">
        <v>99</v>
      </c>
      <c r="O860" s="60" t="s">
        <v>19</v>
      </c>
      <c r="P860" s="62" t="s">
        <v>1493</v>
      </c>
    </row>
    <row r="861" spans="1:16" ht="24" x14ac:dyDescent="0.2">
      <c r="A861" s="56">
        <v>101</v>
      </c>
      <c r="B861" s="57" t="s">
        <v>5</v>
      </c>
      <c r="C861" s="58" t="s">
        <v>2913</v>
      </c>
      <c r="D861" s="133" t="s">
        <v>2914</v>
      </c>
      <c r="E861" s="60" t="s">
        <v>94</v>
      </c>
      <c r="F861" s="60" t="s">
        <v>2915</v>
      </c>
      <c r="G861" s="61">
        <v>18639000</v>
      </c>
      <c r="H861" s="60" t="s">
        <v>97</v>
      </c>
      <c r="I861" s="60" t="s">
        <v>2916</v>
      </c>
      <c r="J861" s="60">
        <v>34810</v>
      </c>
      <c r="K861" s="60">
        <v>545</v>
      </c>
      <c r="L861" s="60">
        <v>101</v>
      </c>
      <c r="M861" s="60">
        <v>507</v>
      </c>
      <c r="N861" s="60" t="s">
        <v>99</v>
      </c>
      <c r="O861" s="60" t="s">
        <v>19</v>
      </c>
      <c r="P861" s="62" t="s">
        <v>1493</v>
      </c>
    </row>
    <row r="862" spans="1:16" ht="24" x14ac:dyDescent="0.2">
      <c r="A862" s="56">
        <v>102</v>
      </c>
      <c r="B862" s="57" t="s">
        <v>5</v>
      </c>
      <c r="C862" s="58" t="s">
        <v>2903</v>
      </c>
      <c r="D862" s="133" t="s">
        <v>2371</v>
      </c>
      <c r="E862" s="60" t="s">
        <v>94</v>
      </c>
      <c r="F862" s="60" t="s">
        <v>2904</v>
      </c>
      <c r="G862" s="61">
        <v>40995000</v>
      </c>
      <c r="H862" s="60" t="s">
        <v>97</v>
      </c>
      <c r="I862" s="60" t="s">
        <v>2905</v>
      </c>
      <c r="J862" s="60">
        <v>34757</v>
      </c>
      <c r="K862" s="60">
        <v>537</v>
      </c>
      <c r="L862" s="60">
        <v>102</v>
      </c>
      <c r="M862" s="60">
        <v>515</v>
      </c>
      <c r="N862" s="60" t="s">
        <v>99</v>
      </c>
      <c r="O862" s="60" t="s">
        <v>19</v>
      </c>
      <c r="P862" s="62" t="s">
        <v>1493</v>
      </c>
    </row>
    <row r="863" spans="1:16" ht="24" x14ac:dyDescent="0.2">
      <c r="A863" s="56">
        <v>103</v>
      </c>
      <c r="B863" s="57" t="s">
        <v>5</v>
      </c>
      <c r="C863" s="58" t="s">
        <v>2906</v>
      </c>
      <c r="D863" s="133" t="s">
        <v>2907</v>
      </c>
      <c r="E863" s="60" t="s">
        <v>94</v>
      </c>
      <c r="F863" s="60" t="s">
        <v>2435</v>
      </c>
      <c r="G863" s="61">
        <v>40995000</v>
      </c>
      <c r="H863" s="60" t="s">
        <v>97</v>
      </c>
      <c r="I863" s="60" t="s">
        <v>2908</v>
      </c>
      <c r="J863" s="60">
        <v>34640</v>
      </c>
      <c r="K863" s="60">
        <v>516</v>
      </c>
      <c r="L863" s="60">
        <v>103</v>
      </c>
      <c r="M863" s="60">
        <v>510</v>
      </c>
      <c r="N863" s="60" t="s">
        <v>99</v>
      </c>
      <c r="O863" s="60" t="s">
        <v>19</v>
      </c>
      <c r="P863" s="62" t="s">
        <v>1493</v>
      </c>
    </row>
    <row r="864" spans="1:16" ht="24" x14ac:dyDescent="0.2">
      <c r="A864" s="56">
        <v>104</v>
      </c>
      <c r="B864" s="57" t="s">
        <v>5</v>
      </c>
      <c r="C864" s="58" t="s">
        <v>2887</v>
      </c>
      <c r="D864" s="133" t="s">
        <v>2888</v>
      </c>
      <c r="E864" s="60" t="s">
        <v>94</v>
      </c>
      <c r="F864" s="60" t="s">
        <v>2889</v>
      </c>
      <c r="G864" s="61">
        <v>28800000</v>
      </c>
      <c r="H864" s="60" t="s">
        <v>97</v>
      </c>
      <c r="I864" s="60" t="s">
        <v>2890</v>
      </c>
      <c r="J864" s="60">
        <v>34920</v>
      </c>
      <c r="K864" s="60">
        <v>530</v>
      </c>
      <c r="L864" s="60">
        <v>104</v>
      </c>
      <c r="M864" s="60">
        <v>491</v>
      </c>
      <c r="N864" s="60" t="s">
        <v>99</v>
      </c>
      <c r="O864" s="60" t="s">
        <v>19</v>
      </c>
      <c r="P864" s="62" t="s">
        <v>1493</v>
      </c>
    </row>
    <row r="865" spans="1:16" ht="24" x14ac:dyDescent="0.2">
      <c r="A865" s="56">
        <v>105</v>
      </c>
      <c r="B865" s="57" t="s">
        <v>5</v>
      </c>
      <c r="C865" s="58" t="s">
        <v>2899</v>
      </c>
      <c r="D865" s="133" t="s">
        <v>2900</v>
      </c>
      <c r="E865" s="60" t="s">
        <v>94</v>
      </c>
      <c r="F865" s="60" t="s">
        <v>2901</v>
      </c>
      <c r="G865" s="61">
        <v>40995000</v>
      </c>
      <c r="H865" s="60" t="s">
        <v>97</v>
      </c>
      <c r="I865" s="60" t="s">
        <v>2902</v>
      </c>
      <c r="J865" s="60">
        <v>34790</v>
      </c>
      <c r="K865" s="60">
        <v>529</v>
      </c>
      <c r="L865" s="60">
        <v>105</v>
      </c>
      <c r="M865" s="60">
        <v>508</v>
      </c>
      <c r="N865" s="60" t="s">
        <v>99</v>
      </c>
      <c r="O865" s="60" t="s">
        <v>19</v>
      </c>
      <c r="P865" s="62" t="s">
        <v>1493</v>
      </c>
    </row>
    <row r="866" spans="1:16" ht="24" x14ac:dyDescent="0.2">
      <c r="A866" s="56">
        <v>106</v>
      </c>
      <c r="B866" s="57" t="s">
        <v>5</v>
      </c>
      <c r="C866" s="58" t="s">
        <v>2909</v>
      </c>
      <c r="D866" s="133" t="s">
        <v>2910</v>
      </c>
      <c r="E866" s="60" t="s">
        <v>94</v>
      </c>
      <c r="F866" s="60" t="s">
        <v>2911</v>
      </c>
      <c r="G866" s="61">
        <v>22500000</v>
      </c>
      <c r="H866" s="60" t="s">
        <v>97</v>
      </c>
      <c r="I866" s="60" t="s">
        <v>2912</v>
      </c>
      <c r="J866" s="60">
        <v>34856</v>
      </c>
      <c r="K866" s="60">
        <v>543</v>
      </c>
      <c r="L866" s="60">
        <v>106</v>
      </c>
      <c r="M866" s="60">
        <v>505</v>
      </c>
      <c r="N866" s="60" t="s">
        <v>99</v>
      </c>
      <c r="O866" s="60" t="s">
        <v>19</v>
      </c>
      <c r="P866" s="62" t="s">
        <v>1493</v>
      </c>
    </row>
    <row r="867" spans="1:16" ht="24" x14ac:dyDescent="0.2">
      <c r="A867" s="56">
        <v>107</v>
      </c>
      <c r="B867" s="57" t="s">
        <v>5</v>
      </c>
      <c r="C867" s="58" t="s">
        <v>2917</v>
      </c>
      <c r="D867" s="133" t="s">
        <v>2918</v>
      </c>
      <c r="E867" s="60" t="s">
        <v>94</v>
      </c>
      <c r="F867" s="60" t="s">
        <v>2919</v>
      </c>
      <c r="G867" s="61">
        <v>26550000</v>
      </c>
      <c r="H867" s="60" t="s">
        <v>97</v>
      </c>
      <c r="I867" s="60" t="s">
        <v>2920</v>
      </c>
      <c r="J867" s="60">
        <v>34501</v>
      </c>
      <c r="K867" s="60">
        <v>553</v>
      </c>
      <c r="L867" s="60">
        <v>107</v>
      </c>
      <c r="M867" s="60">
        <v>509</v>
      </c>
      <c r="N867" s="60" t="s">
        <v>99</v>
      </c>
      <c r="O867" s="60" t="s">
        <v>19</v>
      </c>
      <c r="P867" s="62" t="s">
        <v>1493</v>
      </c>
    </row>
    <row r="868" spans="1:16" ht="24" x14ac:dyDescent="0.2">
      <c r="A868" s="56">
        <v>108</v>
      </c>
      <c r="B868" s="57" t="s">
        <v>5</v>
      </c>
      <c r="C868" s="58" t="s">
        <v>2925</v>
      </c>
      <c r="D868" s="133" t="s">
        <v>2926</v>
      </c>
      <c r="E868" s="60" t="s">
        <v>94</v>
      </c>
      <c r="F868" s="60" t="s">
        <v>2927</v>
      </c>
      <c r="G868" s="61">
        <v>16524000</v>
      </c>
      <c r="H868" s="60" t="s">
        <v>97</v>
      </c>
      <c r="I868" s="60" t="s">
        <v>2928</v>
      </c>
      <c r="J868" s="60">
        <v>34834</v>
      </c>
      <c r="K868" s="60">
        <v>542</v>
      </c>
      <c r="L868" s="60">
        <v>108</v>
      </c>
      <c r="M868" s="60">
        <v>518</v>
      </c>
      <c r="N868" s="60" t="s">
        <v>99</v>
      </c>
      <c r="O868" s="60" t="s">
        <v>19</v>
      </c>
      <c r="P868" s="62" t="s">
        <v>1493</v>
      </c>
    </row>
    <row r="869" spans="1:16" ht="24" x14ac:dyDescent="0.2">
      <c r="A869" s="56">
        <v>109</v>
      </c>
      <c r="B869" s="57" t="s">
        <v>5</v>
      </c>
      <c r="C869" s="58" t="s">
        <v>2929</v>
      </c>
      <c r="D869" s="133" t="s">
        <v>2930</v>
      </c>
      <c r="E869" s="60" t="s">
        <v>94</v>
      </c>
      <c r="F869" s="60" t="s">
        <v>2931</v>
      </c>
      <c r="G869" s="61">
        <v>40995000</v>
      </c>
      <c r="H869" s="60" t="s">
        <v>97</v>
      </c>
      <c r="I869" s="60" t="s">
        <v>2932</v>
      </c>
      <c r="J869" s="60">
        <v>34790</v>
      </c>
      <c r="K869" s="60">
        <v>527</v>
      </c>
      <c r="L869" s="60">
        <v>109</v>
      </c>
      <c r="M869" s="60">
        <v>523</v>
      </c>
      <c r="N869" s="60" t="s">
        <v>99</v>
      </c>
      <c r="O869" s="60" t="s">
        <v>19</v>
      </c>
      <c r="P869" s="62" t="s">
        <v>1493</v>
      </c>
    </row>
    <row r="870" spans="1:16" ht="24" x14ac:dyDescent="0.2">
      <c r="A870" s="56">
        <v>110</v>
      </c>
      <c r="B870" s="57" t="s">
        <v>5</v>
      </c>
      <c r="C870" s="58" t="s">
        <v>2933</v>
      </c>
      <c r="D870" s="133" t="s">
        <v>2934</v>
      </c>
      <c r="E870" s="60" t="s">
        <v>94</v>
      </c>
      <c r="F870" s="60" t="s">
        <v>2935</v>
      </c>
      <c r="G870" s="61">
        <v>40995000</v>
      </c>
      <c r="H870" s="60" t="s">
        <v>97</v>
      </c>
      <c r="I870" s="60" t="s">
        <v>2936</v>
      </c>
      <c r="J870" s="60">
        <v>34790</v>
      </c>
      <c r="K870" s="60">
        <v>539</v>
      </c>
      <c r="L870" s="60">
        <v>110</v>
      </c>
      <c r="M870" s="60">
        <v>522</v>
      </c>
      <c r="N870" s="60" t="s">
        <v>99</v>
      </c>
      <c r="O870" s="60" t="s">
        <v>19</v>
      </c>
      <c r="P870" s="62" t="s">
        <v>1493</v>
      </c>
    </row>
    <row r="871" spans="1:16" ht="24" x14ac:dyDescent="0.2">
      <c r="A871" s="56">
        <v>111</v>
      </c>
      <c r="B871" s="57" t="s">
        <v>5</v>
      </c>
      <c r="C871" s="58" t="s">
        <v>2921</v>
      </c>
      <c r="D871" s="133" t="s">
        <v>2922</v>
      </c>
      <c r="E871" s="60" t="s">
        <v>94</v>
      </c>
      <c r="F871" s="60" t="s">
        <v>2923</v>
      </c>
      <c r="G871" s="61">
        <v>40995000</v>
      </c>
      <c r="H871" s="60" t="s">
        <v>97</v>
      </c>
      <c r="I871" s="60" t="s">
        <v>2924</v>
      </c>
      <c r="J871" s="60">
        <v>34757</v>
      </c>
      <c r="K871" s="60">
        <v>533</v>
      </c>
      <c r="L871" s="60">
        <v>111</v>
      </c>
      <c r="M871" s="60">
        <v>517</v>
      </c>
      <c r="N871" s="60" t="s">
        <v>99</v>
      </c>
      <c r="O871" s="60" t="s">
        <v>19</v>
      </c>
      <c r="P871" s="62" t="s">
        <v>1493</v>
      </c>
    </row>
    <row r="872" spans="1:16" ht="24" x14ac:dyDescent="0.2">
      <c r="A872" s="56">
        <v>112</v>
      </c>
      <c r="B872" s="57" t="s">
        <v>5</v>
      </c>
      <c r="C872" s="58" t="s">
        <v>2937</v>
      </c>
      <c r="D872" s="133" t="s">
        <v>2938</v>
      </c>
      <c r="E872" s="60" t="s">
        <v>94</v>
      </c>
      <c r="F872" s="60" t="s">
        <v>2939</v>
      </c>
      <c r="G872" s="61">
        <v>40995000</v>
      </c>
      <c r="H872" s="60" t="s">
        <v>97</v>
      </c>
      <c r="I872" s="60" t="s">
        <v>2940</v>
      </c>
      <c r="J872" s="60">
        <v>34790</v>
      </c>
      <c r="K872" s="60">
        <v>526</v>
      </c>
      <c r="L872" s="60">
        <v>112</v>
      </c>
      <c r="M872" s="60">
        <v>521</v>
      </c>
      <c r="N872" s="60" t="s">
        <v>99</v>
      </c>
      <c r="O872" s="60" t="s">
        <v>19</v>
      </c>
      <c r="P872" s="62" t="s">
        <v>1493</v>
      </c>
    </row>
    <row r="873" spans="1:16" ht="24" x14ac:dyDescent="0.2">
      <c r="A873" s="56">
        <v>113</v>
      </c>
      <c r="B873" s="57" t="s">
        <v>5</v>
      </c>
      <c r="C873" s="58" t="s">
        <v>2941</v>
      </c>
      <c r="D873" s="133" t="s">
        <v>2942</v>
      </c>
      <c r="E873" s="60" t="s">
        <v>94</v>
      </c>
      <c r="F873" s="60" t="s">
        <v>2943</v>
      </c>
      <c r="G873" s="61">
        <v>40995000</v>
      </c>
      <c r="H873" s="60" t="s">
        <v>97</v>
      </c>
      <c r="I873" s="60" t="s">
        <v>2944</v>
      </c>
      <c r="J873" s="60">
        <v>34790</v>
      </c>
      <c r="K873" s="60">
        <v>538</v>
      </c>
      <c r="L873" s="60">
        <v>113</v>
      </c>
      <c r="M873" s="60">
        <v>520</v>
      </c>
      <c r="N873" s="60" t="s">
        <v>99</v>
      </c>
      <c r="O873" s="60" t="s">
        <v>19</v>
      </c>
      <c r="P873" s="62" t="s">
        <v>1493</v>
      </c>
    </row>
    <row r="874" spans="1:16" ht="24" x14ac:dyDescent="0.2">
      <c r="A874" s="56">
        <v>114</v>
      </c>
      <c r="B874" s="57" t="s">
        <v>5</v>
      </c>
      <c r="C874" s="58" t="s">
        <v>2945</v>
      </c>
      <c r="D874" s="133" t="s">
        <v>2946</v>
      </c>
      <c r="E874" s="60" t="s">
        <v>94</v>
      </c>
      <c r="F874" s="60" t="s">
        <v>2947</v>
      </c>
      <c r="G874" s="61">
        <v>19350000</v>
      </c>
      <c r="H874" s="60" t="s">
        <v>97</v>
      </c>
      <c r="I874" s="60" t="s">
        <v>2948</v>
      </c>
      <c r="J874" s="60">
        <v>34673</v>
      </c>
      <c r="K874" s="60">
        <v>572</v>
      </c>
      <c r="L874" s="60">
        <v>114</v>
      </c>
      <c r="M874" s="60">
        <v>519</v>
      </c>
      <c r="N874" s="60" t="s">
        <v>99</v>
      </c>
      <c r="O874" s="60" t="s">
        <v>19</v>
      </c>
      <c r="P874" s="62" t="s">
        <v>1493</v>
      </c>
    </row>
    <row r="875" spans="1:16" ht="24" x14ac:dyDescent="0.2">
      <c r="A875" s="56">
        <v>115</v>
      </c>
      <c r="B875" s="57" t="s">
        <v>5</v>
      </c>
      <c r="C875" s="58" t="s">
        <v>2953</v>
      </c>
      <c r="D875" s="133" t="s">
        <v>2954</v>
      </c>
      <c r="E875" s="60" t="s">
        <v>94</v>
      </c>
      <c r="F875" s="60" t="s">
        <v>2955</v>
      </c>
      <c r="G875" s="61">
        <v>40995000</v>
      </c>
      <c r="H875" s="60" t="s">
        <v>97</v>
      </c>
      <c r="I875" s="60" t="s">
        <v>2956</v>
      </c>
      <c r="J875" s="60">
        <v>34790</v>
      </c>
      <c r="K875" s="60">
        <v>524</v>
      </c>
      <c r="L875" s="60">
        <v>115</v>
      </c>
      <c r="M875" s="60">
        <v>525</v>
      </c>
      <c r="N875" s="60" t="s">
        <v>99</v>
      </c>
      <c r="O875" s="60" t="s">
        <v>19</v>
      </c>
      <c r="P875" s="62" t="s">
        <v>1493</v>
      </c>
    </row>
    <row r="876" spans="1:16" ht="24" x14ac:dyDescent="0.2">
      <c r="A876" s="56">
        <v>116</v>
      </c>
      <c r="B876" s="57" t="s">
        <v>5</v>
      </c>
      <c r="C876" s="58" t="s">
        <v>2949</v>
      </c>
      <c r="D876" s="133" t="s">
        <v>2950</v>
      </c>
      <c r="E876" s="60" t="s">
        <v>94</v>
      </c>
      <c r="F876" s="60" t="s">
        <v>2951</v>
      </c>
      <c r="G876" s="61">
        <v>18639000</v>
      </c>
      <c r="H876" s="60" t="s">
        <v>97</v>
      </c>
      <c r="I876" s="60" t="s">
        <v>2952</v>
      </c>
      <c r="J876" s="60">
        <v>34806</v>
      </c>
      <c r="K876" s="60">
        <v>540</v>
      </c>
      <c r="L876" s="60">
        <v>116</v>
      </c>
      <c r="M876" s="60">
        <v>524</v>
      </c>
      <c r="N876" s="60" t="s">
        <v>99</v>
      </c>
      <c r="O876" s="60" t="s">
        <v>19</v>
      </c>
      <c r="P876" s="62" t="s">
        <v>1493</v>
      </c>
    </row>
    <row r="877" spans="1:16" ht="24" x14ac:dyDescent="0.2">
      <c r="A877" s="56">
        <v>117</v>
      </c>
      <c r="B877" s="57" t="s">
        <v>5</v>
      </c>
      <c r="C877" s="58" t="s">
        <v>4896</v>
      </c>
      <c r="D877" s="133" t="s">
        <v>4897</v>
      </c>
      <c r="E877" s="60" t="s">
        <v>94</v>
      </c>
      <c r="F877" s="60" t="s">
        <v>4898</v>
      </c>
      <c r="G877" s="61">
        <v>25839000</v>
      </c>
      <c r="H877" s="60" t="s">
        <v>97</v>
      </c>
      <c r="I877" s="60" t="s">
        <v>4899</v>
      </c>
      <c r="J877" s="60">
        <v>34664</v>
      </c>
      <c r="K877" s="60">
        <v>573</v>
      </c>
      <c r="L877" s="60">
        <v>117</v>
      </c>
      <c r="M877" s="60">
        <v>531</v>
      </c>
      <c r="N877" s="60" t="s">
        <v>99</v>
      </c>
      <c r="O877" s="60" t="s">
        <v>19</v>
      </c>
      <c r="P877" s="62" t="s">
        <v>1493</v>
      </c>
    </row>
    <row r="878" spans="1:16" ht="24" x14ac:dyDescent="0.2">
      <c r="A878" s="56">
        <v>118</v>
      </c>
      <c r="B878" s="57" t="s">
        <v>5</v>
      </c>
      <c r="C878" s="58" t="s">
        <v>4904</v>
      </c>
      <c r="D878" s="133" t="s">
        <v>4905</v>
      </c>
      <c r="E878" s="60" t="s">
        <v>94</v>
      </c>
      <c r="F878" s="60" t="s">
        <v>4906</v>
      </c>
      <c r="G878" s="61">
        <v>41850000</v>
      </c>
      <c r="H878" s="60" t="s">
        <v>97</v>
      </c>
      <c r="I878" s="60" t="s">
        <v>4907</v>
      </c>
      <c r="J878" s="60">
        <v>34804</v>
      </c>
      <c r="K878" s="60">
        <v>403</v>
      </c>
      <c r="L878" s="60">
        <v>118</v>
      </c>
      <c r="M878" s="60">
        <v>527</v>
      </c>
      <c r="N878" s="60" t="s">
        <v>99</v>
      </c>
      <c r="O878" s="60" t="s">
        <v>19</v>
      </c>
      <c r="P878" s="62" t="s">
        <v>1493</v>
      </c>
    </row>
    <row r="879" spans="1:16" ht="24" x14ac:dyDescent="0.2">
      <c r="A879" s="56">
        <v>119</v>
      </c>
      <c r="B879" s="57" t="s">
        <v>5</v>
      </c>
      <c r="C879" s="58" t="s">
        <v>4900</v>
      </c>
      <c r="D879" s="133" t="s">
        <v>4901</v>
      </c>
      <c r="E879" s="60" t="s">
        <v>94</v>
      </c>
      <c r="F879" s="60" t="s">
        <v>4902</v>
      </c>
      <c r="G879" s="61">
        <v>37350000</v>
      </c>
      <c r="H879" s="60" t="s">
        <v>97</v>
      </c>
      <c r="I879" s="60" t="s">
        <v>4903</v>
      </c>
      <c r="J879" s="60">
        <v>36353</v>
      </c>
      <c r="K879" s="60">
        <v>576</v>
      </c>
      <c r="L879" s="60">
        <v>119</v>
      </c>
      <c r="M879" s="60">
        <v>534</v>
      </c>
      <c r="N879" s="60" t="s">
        <v>99</v>
      </c>
      <c r="O879" s="60" t="s">
        <v>19</v>
      </c>
      <c r="P879" s="62" t="s">
        <v>1493</v>
      </c>
    </row>
    <row r="880" spans="1:16" ht="24" x14ac:dyDescent="0.2">
      <c r="A880" s="56">
        <v>120</v>
      </c>
      <c r="B880" s="57" t="s">
        <v>5</v>
      </c>
      <c r="C880" s="58" t="s">
        <v>4894</v>
      </c>
      <c r="D880" s="133" t="s">
        <v>4892</v>
      </c>
      <c r="E880" s="60" t="s">
        <v>94</v>
      </c>
      <c r="F880" s="60" t="s">
        <v>3256</v>
      </c>
      <c r="G880" s="61">
        <v>47682000</v>
      </c>
      <c r="H880" s="60" t="s">
        <v>97</v>
      </c>
      <c r="I880" s="60" t="s">
        <v>4895</v>
      </c>
      <c r="J880" s="60">
        <v>36378</v>
      </c>
      <c r="K880" s="60">
        <v>525</v>
      </c>
      <c r="L880" s="60">
        <v>120</v>
      </c>
      <c r="M880" s="60">
        <v>528</v>
      </c>
      <c r="N880" s="60" t="s">
        <v>99</v>
      </c>
      <c r="O880" s="60" t="s">
        <v>19</v>
      </c>
      <c r="P880" s="62" t="s">
        <v>1493</v>
      </c>
    </row>
    <row r="881" spans="1:16" ht="24" x14ac:dyDescent="0.2">
      <c r="A881" s="56">
        <v>121</v>
      </c>
      <c r="B881" s="57" t="s">
        <v>5</v>
      </c>
      <c r="C881" s="58" t="s">
        <v>4891</v>
      </c>
      <c r="D881" s="133" t="s">
        <v>4892</v>
      </c>
      <c r="E881" s="60" t="s">
        <v>94</v>
      </c>
      <c r="F881" s="60" t="s">
        <v>4893</v>
      </c>
      <c r="G881" s="61">
        <v>47682000</v>
      </c>
      <c r="H881" s="60" t="s">
        <v>97</v>
      </c>
      <c r="I881" s="60" t="s">
        <v>3775</v>
      </c>
      <c r="J881" s="60">
        <v>36378</v>
      </c>
      <c r="K881" s="60">
        <v>519</v>
      </c>
      <c r="L881" s="60">
        <v>121</v>
      </c>
      <c r="M881" s="60">
        <v>529</v>
      </c>
      <c r="N881" s="60" t="s">
        <v>99</v>
      </c>
      <c r="O881" s="60" t="s">
        <v>19</v>
      </c>
      <c r="P881" s="62" t="s">
        <v>1493</v>
      </c>
    </row>
    <row r="882" spans="1:16" ht="24" x14ac:dyDescent="0.2">
      <c r="A882" s="56">
        <v>122</v>
      </c>
      <c r="B882" s="57" t="s">
        <v>5</v>
      </c>
      <c r="C882" s="58" t="s">
        <v>4887</v>
      </c>
      <c r="D882" s="133" t="s">
        <v>4888</v>
      </c>
      <c r="E882" s="60" t="s">
        <v>94</v>
      </c>
      <c r="F882" s="60" t="s">
        <v>4889</v>
      </c>
      <c r="G882" s="61">
        <v>16524000</v>
      </c>
      <c r="H882" s="60" t="s">
        <v>97</v>
      </c>
      <c r="I882" s="60" t="s">
        <v>4890</v>
      </c>
      <c r="J882" s="60">
        <v>34834</v>
      </c>
      <c r="K882" s="60">
        <v>574</v>
      </c>
      <c r="L882" s="60">
        <v>122</v>
      </c>
      <c r="M882" s="60">
        <v>535</v>
      </c>
      <c r="N882" s="60" t="s">
        <v>99</v>
      </c>
      <c r="O882" s="60" t="s">
        <v>19</v>
      </c>
      <c r="P882" s="62" t="s">
        <v>1493</v>
      </c>
    </row>
    <row r="883" spans="1:16" ht="24" x14ac:dyDescent="0.2">
      <c r="A883" s="56">
        <v>123</v>
      </c>
      <c r="B883" s="57" t="s">
        <v>5</v>
      </c>
      <c r="C883" s="58" t="s">
        <v>4883</v>
      </c>
      <c r="D883" s="133" t="s">
        <v>4884</v>
      </c>
      <c r="E883" s="60" t="s">
        <v>94</v>
      </c>
      <c r="F883" s="60" t="s">
        <v>4885</v>
      </c>
      <c r="G883" s="61">
        <v>37269000</v>
      </c>
      <c r="H883" s="60" t="s">
        <v>97</v>
      </c>
      <c r="I883" s="60" t="s">
        <v>4886</v>
      </c>
      <c r="J883" s="60">
        <v>34735</v>
      </c>
      <c r="K883" s="60">
        <v>584</v>
      </c>
      <c r="L883" s="60">
        <v>123</v>
      </c>
      <c r="M883" s="60">
        <v>533</v>
      </c>
      <c r="N883" s="60" t="s">
        <v>99</v>
      </c>
      <c r="O883" s="60" t="s">
        <v>19</v>
      </c>
      <c r="P883" s="62" t="s">
        <v>1493</v>
      </c>
    </row>
    <row r="884" spans="1:16" ht="24" x14ac:dyDescent="0.2">
      <c r="A884" s="56">
        <v>124</v>
      </c>
      <c r="B884" s="57" t="s">
        <v>5</v>
      </c>
      <c r="C884" s="58" t="s">
        <v>4875</v>
      </c>
      <c r="D884" s="133" t="s">
        <v>4876</v>
      </c>
      <c r="E884" s="60" t="s">
        <v>94</v>
      </c>
      <c r="F884" s="60" t="s">
        <v>4877</v>
      </c>
      <c r="G884" s="61">
        <v>40995000</v>
      </c>
      <c r="H884" s="60" t="s">
        <v>97</v>
      </c>
      <c r="I884" s="60" t="s">
        <v>4878</v>
      </c>
      <c r="J884" s="60">
        <v>34757</v>
      </c>
      <c r="K884" s="60">
        <v>532</v>
      </c>
      <c r="L884" s="60">
        <v>124</v>
      </c>
      <c r="M884" s="60">
        <v>530</v>
      </c>
      <c r="N884" s="60" t="s">
        <v>99</v>
      </c>
      <c r="O884" s="60" t="s">
        <v>19</v>
      </c>
      <c r="P884" s="62" t="s">
        <v>1493</v>
      </c>
    </row>
    <row r="885" spans="1:16" ht="24" x14ac:dyDescent="0.2">
      <c r="A885" s="56">
        <v>125</v>
      </c>
      <c r="B885" s="57" t="s">
        <v>5</v>
      </c>
      <c r="C885" s="58" t="s">
        <v>4879</v>
      </c>
      <c r="D885" s="133" t="s">
        <v>4880</v>
      </c>
      <c r="E885" s="60" t="s">
        <v>94</v>
      </c>
      <c r="F885" s="60" t="s">
        <v>4881</v>
      </c>
      <c r="G885" s="61">
        <v>19350000</v>
      </c>
      <c r="H885" s="60" t="s">
        <v>97</v>
      </c>
      <c r="I885" s="60" t="s">
        <v>4882</v>
      </c>
      <c r="J885" s="60">
        <v>34908</v>
      </c>
      <c r="K885" s="60">
        <v>268</v>
      </c>
      <c r="L885" s="60">
        <v>125</v>
      </c>
      <c r="M885" s="60">
        <v>532</v>
      </c>
      <c r="N885" s="60" t="s">
        <v>99</v>
      </c>
      <c r="O885" s="60" t="s">
        <v>19</v>
      </c>
      <c r="P885" s="62" t="s">
        <v>1493</v>
      </c>
    </row>
    <row r="886" spans="1:16" ht="24" x14ac:dyDescent="0.2">
      <c r="A886" s="56">
        <v>126</v>
      </c>
      <c r="B886" s="57" t="s">
        <v>5</v>
      </c>
      <c r="C886" s="58" t="s">
        <v>4871</v>
      </c>
      <c r="D886" s="133" t="s">
        <v>4872</v>
      </c>
      <c r="E886" s="60" t="s">
        <v>94</v>
      </c>
      <c r="F886" s="60" t="s">
        <v>4873</v>
      </c>
      <c r="G886" s="61">
        <v>50400000</v>
      </c>
      <c r="H886" s="60" t="s">
        <v>97</v>
      </c>
      <c r="I886" s="60" t="s">
        <v>4874</v>
      </c>
      <c r="J886" s="60">
        <v>34632</v>
      </c>
      <c r="K886" s="60">
        <v>294</v>
      </c>
      <c r="L886" s="60">
        <v>126</v>
      </c>
      <c r="M886" s="60">
        <v>537</v>
      </c>
      <c r="N886" s="60" t="s">
        <v>99</v>
      </c>
      <c r="O886" s="60" t="s">
        <v>19</v>
      </c>
      <c r="P886" s="62" t="s">
        <v>1493</v>
      </c>
    </row>
    <row r="887" spans="1:16" ht="24" x14ac:dyDescent="0.2">
      <c r="A887" s="56">
        <v>127</v>
      </c>
      <c r="B887" s="57" t="s">
        <v>5</v>
      </c>
      <c r="C887" s="58" t="s">
        <v>4867</v>
      </c>
      <c r="D887" s="133" t="s">
        <v>4868</v>
      </c>
      <c r="E887" s="60" t="s">
        <v>94</v>
      </c>
      <c r="F887" s="60" t="s">
        <v>4869</v>
      </c>
      <c r="G887" s="61">
        <v>15750000</v>
      </c>
      <c r="H887" s="60" t="s">
        <v>97</v>
      </c>
      <c r="I887" s="60" t="s">
        <v>4870</v>
      </c>
      <c r="J887" s="60">
        <v>36375</v>
      </c>
      <c r="K887" s="60">
        <v>582</v>
      </c>
      <c r="L887" s="60">
        <v>127</v>
      </c>
      <c r="M887" s="60">
        <v>536</v>
      </c>
      <c r="N887" s="60" t="s">
        <v>99</v>
      </c>
      <c r="O887" s="60" t="s">
        <v>19</v>
      </c>
      <c r="P887" s="62" t="s">
        <v>1493</v>
      </c>
    </row>
    <row r="888" spans="1:16" ht="24" x14ac:dyDescent="0.2">
      <c r="A888" s="56">
        <v>128</v>
      </c>
      <c r="B888" s="57" t="s">
        <v>5</v>
      </c>
      <c r="C888" s="58" t="s">
        <v>4863</v>
      </c>
      <c r="D888" s="133" t="s">
        <v>4864</v>
      </c>
      <c r="E888" s="60" t="s">
        <v>94</v>
      </c>
      <c r="F888" s="60" t="s">
        <v>4865</v>
      </c>
      <c r="G888" s="61">
        <v>54000000</v>
      </c>
      <c r="H888" s="60" t="s">
        <v>97</v>
      </c>
      <c r="I888" s="60" t="s">
        <v>4866</v>
      </c>
      <c r="J888" s="60">
        <v>34514</v>
      </c>
      <c r="K888" s="60">
        <v>581</v>
      </c>
      <c r="L888" s="60">
        <v>128</v>
      </c>
      <c r="M888" s="60">
        <v>542</v>
      </c>
      <c r="N888" s="60" t="s">
        <v>99</v>
      </c>
      <c r="O888" s="60" t="s">
        <v>19</v>
      </c>
      <c r="P888" s="62" t="s">
        <v>1493</v>
      </c>
    </row>
    <row r="889" spans="1:16" ht="24" x14ac:dyDescent="0.2">
      <c r="A889" s="56">
        <v>129</v>
      </c>
      <c r="B889" s="57" t="s">
        <v>5</v>
      </c>
      <c r="C889" s="58" t="s">
        <v>4851</v>
      </c>
      <c r="D889" s="133" t="s">
        <v>4852</v>
      </c>
      <c r="E889" s="60" t="s">
        <v>94</v>
      </c>
      <c r="F889" s="60" t="s">
        <v>4853</v>
      </c>
      <c r="G889" s="61">
        <v>40995000</v>
      </c>
      <c r="H889" s="60" t="s">
        <v>97</v>
      </c>
      <c r="I889" s="60" t="s">
        <v>4854</v>
      </c>
      <c r="J889" s="60">
        <v>34790</v>
      </c>
      <c r="K889" s="60">
        <v>528</v>
      </c>
      <c r="L889" s="60">
        <v>129</v>
      </c>
      <c r="M889" s="60">
        <v>546</v>
      </c>
      <c r="N889" s="60" t="s">
        <v>99</v>
      </c>
      <c r="O889" s="60" t="s">
        <v>19</v>
      </c>
      <c r="P889" s="62" t="s">
        <v>1493</v>
      </c>
    </row>
    <row r="890" spans="1:16" ht="24" x14ac:dyDescent="0.2">
      <c r="A890" s="56">
        <v>130</v>
      </c>
      <c r="B890" s="57" t="s">
        <v>5</v>
      </c>
      <c r="C890" s="58" t="s">
        <v>4855</v>
      </c>
      <c r="D890" s="133" t="s">
        <v>4856</v>
      </c>
      <c r="E890" s="60" t="s">
        <v>94</v>
      </c>
      <c r="F890" s="60" t="s">
        <v>4857</v>
      </c>
      <c r="G890" s="61">
        <v>18639000</v>
      </c>
      <c r="H890" s="60" t="s">
        <v>97</v>
      </c>
      <c r="I890" s="60" t="s">
        <v>4858</v>
      </c>
      <c r="J890" s="60">
        <v>34668</v>
      </c>
      <c r="K890" s="60">
        <v>593</v>
      </c>
      <c r="L890" s="60">
        <v>130</v>
      </c>
      <c r="M890" s="60">
        <v>544</v>
      </c>
      <c r="N890" s="60" t="s">
        <v>99</v>
      </c>
      <c r="O890" s="60" t="s">
        <v>19</v>
      </c>
      <c r="P890" s="62" t="s">
        <v>1493</v>
      </c>
    </row>
    <row r="891" spans="1:16" ht="24" x14ac:dyDescent="0.2">
      <c r="A891" s="56">
        <v>131</v>
      </c>
      <c r="B891" s="57" t="s">
        <v>5</v>
      </c>
      <c r="C891" s="58" t="s">
        <v>4859</v>
      </c>
      <c r="D891" s="133" t="s">
        <v>4860</v>
      </c>
      <c r="E891" s="60" t="s">
        <v>94</v>
      </c>
      <c r="F891" s="60" t="s">
        <v>4861</v>
      </c>
      <c r="G891" s="61">
        <v>26550000</v>
      </c>
      <c r="H891" s="60" t="s">
        <v>97</v>
      </c>
      <c r="I891" s="60" t="s">
        <v>4862</v>
      </c>
      <c r="J891" s="60">
        <v>34678</v>
      </c>
      <c r="K891" s="60">
        <v>592</v>
      </c>
      <c r="L891" s="60">
        <v>131</v>
      </c>
      <c r="M891" s="60">
        <v>545</v>
      </c>
      <c r="N891" s="60" t="s">
        <v>99</v>
      </c>
      <c r="O891" s="60" t="s">
        <v>19</v>
      </c>
      <c r="P891" s="62" t="s">
        <v>1493</v>
      </c>
    </row>
    <row r="892" spans="1:16" ht="24" x14ac:dyDescent="0.2">
      <c r="A892" s="56">
        <v>132</v>
      </c>
      <c r="B892" s="57" t="s">
        <v>5</v>
      </c>
      <c r="C892" s="58" t="s">
        <v>4848</v>
      </c>
      <c r="D892" s="133" t="s">
        <v>4849</v>
      </c>
      <c r="E892" s="60" t="s">
        <v>94</v>
      </c>
      <c r="F892" s="60" t="s">
        <v>4850</v>
      </c>
      <c r="G892" s="61">
        <v>40995000</v>
      </c>
      <c r="H892" s="60" t="s">
        <v>97</v>
      </c>
      <c r="I892" s="60" t="s">
        <v>7635</v>
      </c>
      <c r="J892" s="60">
        <v>34538</v>
      </c>
      <c r="K892" s="60">
        <v>575</v>
      </c>
      <c r="L892" s="60">
        <v>132</v>
      </c>
      <c r="M892" s="60">
        <v>548</v>
      </c>
      <c r="N892" s="60" t="s">
        <v>99</v>
      </c>
      <c r="O892" s="60" t="s">
        <v>19</v>
      </c>
      <c r="P892" s="62" t="s">
        <v>1493</v>
      </c>
    </row>
    <row r="893" spans="1:16" ht="24" x14ac:dyDescent="0.2">
      <c r="A893" s="56">
        <v>133</v>
      </c>
      <c r="B893" s="57" t="s">
        <v>5</v>
      </c>
      <c r="C893" s="58" t="s">
        <v>8391</v>
      </c>
      <c r="D893" s="133" t="s">
        <v>8392</v>
      </c>
      <c r="E893" s="60" t="s">
        <v>94</v>
      </c>
      <c r="F893" s="60" t="s">
        <v>8393</v>
      </c>
      <c r="G893" s="61">
        <v>40995000</v>
      </c>
      <c r="H893" s="60" t="s">
        <v>97</v>
      </c>
      <c r="I893" s="60" t="s">
        <v>8394</v>
      </c>
      <c r="J893" s="68" t="s">
        <v>8944</v>
      </c>
      <c r="K893" s="60">
        <v>588</v>
      </c>
      <c r="L893" s="60">
        <v>133</v>
      </c>
      <c r="M893" s="60">
        <v>551</v>
      </c>
      <c r="N893" s="60" t="s">
        <v>99</v>
      </c>
      <c r="O893" s="60" t="s">
        <v>19</v>
      </c>
      <c r="P893" s="62" t="s">
        <v>1493</v>
      </c>
    </row>
    <row r="894" spans="1:16" ht="24" x14ac:dyDescent="0.2">
      <c r="A894" s="56">
        <v>134</v>
      </c>
      <c r="B894" s="57" t="s">
        <v>5</v>
      </c>
      <c r="C894" s="58" t="s">
        <v>8387</v>
      </c>
      <c r="D894" s="133" t="s">
        <v>8388</v>
      </c>
      <c r="E894" s="60" t="s">
        <v>94</v>
      </c>
      <c r="F894" s="60" t="s">
        <v>8389</v>
      </c>
      <c r="G894" s="61">
        <v>37629000</v>
      </c>
      <c r="H894" s="60" t="s">
        <v>97</v>
      </c>
      <c r="I894" s="60" t="s">
        <v>8390</v>
      </c>
      <c r="J894" s="60">
        <v>34735</v>
      </c>
      <c r="K894" s="60">
        <v>595</v>
      </c>
      <c r="L894" s="60">
        <v>141</v>
      </c>
      <c r="M894" s="60">
        <v>552</v>
      </c>
      <c r="N894" s="60" t="s">
        <v>99</v>
      </c>
      <c r="O894" s="60" t="s">
        <v>19</v>
      </c>
      <c r="P894" s="62" t="s">
        <v>1493</v>
      </c>
    </row>
    <row r="895" spans="1:16" ht="24" x14ac:dyDescent="0.2">
      <c r="A895" s="56">
        <v>135</v>
      </c>
      <c r="B895" s="57" t="s">
        <v>5</v>
      </c>
      <c r="C895" s="58" t="s">
        <v>8383</v>
      </c>
      <c r="D895" s="133" t="s">
        <v>8384</v>
      </c>
      <c r="E895" s="60" t="s">
        <v>94</v>
      </c>
      <c r="F895" s="60" t="s">
        <v>8385</v>
      </c>
      <c r="G895" s="61">
        <v>26550000</v>
      </c>
      <c r="H895" s="60" t="s">
        <v>97</v>
      </c>
      <c r="I895" s="60" t="s">
        <v>8386</v>
      </c>
      <c r="J895" s="60">
        <v>34808</v>
      </c>
      <c r="K895" s="60">
        <v>596</v>
      </c>
      <c r="L895" s="60">
        <v>142</v>
      </c>
      <c r="M895" s="60">
        <v>556</v>
      </c>
      <c r="N895" s="60" t="s">
        <v>99</v>
      </c>
      <c r="O895" s="60" t="s">
        <v>19</v>
      </c>
      <c r="P895" s="62" t="s">
        <v>1493</v>
      </c>
    </row>
    <row r="896" spans="1:16" ht="24" x14ac:dyDescent="0.2">
      <c r="A896" s="56">
        <v>136</v>
      </c>
      <c r="B896" s="57" t="s">
        <v>5</v>
      </c>
      <c r="C896" s="58" t="s">
        <v>8379</v>
      </c>
      <c r="D896" s="133" t="s">
        <v>8380</v>
      </c>
      <c r="E896" s="60" t="s">
        <v>94</v>
      </c>
      <c r="F896" s="60" t="s">
        <v>8381</v>
      </c>
      <c r="G896" s="61">
        <v>37269000</v>
      </c>
      <c r="H896" s="60" t="s">
        <v>97</v>
      </c>
      <c r="I896" s="60" t="s">
        <v>8382</v>
      </c>
      <c r="J896" s="60">
        <v>34552</v>
      </c>
      <c r="K896" s="60">
        <v>587</v>
      </c>
      <c r="L896" s="60">
        <v>143</v>
      </c>
      <c r="M896" s="60">
        <v>559</v>
      </c>
      <c r="N896" s="60" t="s">
        <v>99</v>
      </c>
      <c r="O896" s="60" t="s">
        <v>19</v>
      </c>
      <c r="P896" s="62" t="s">
        <v>1493</v>
      </c>
    </row>
    <row r="897" spans="1:17" ht="24" x14ac:dyDescent="0.2">
      <c r="A897" s="56">
        <v>137</v>
      </c>
      <c r="B897" s="57" t="s">
        <v>5</v>
      </c>
      <c r="C897" s="58" t="s">
        <v>8376</v>
      </c>
      <c r="D897" s="133" t="s">
        <v>2839</v>
      </c>
      <c r="E897" s="60" t="s">
        <v>94</v>
      </c>
      <c r="F897" s="60" t="s">
        <v>8377</v>
      </c>
      <c r="G897" s="61">
        <v>48447000</v>
      </c>
      <c r="H897" s="60" t="s">
        <v>97</v>
      </c>
      <c r="I897" s="60" t="s">
        <v>8378</v>
      </c>
      <c r="J897" s="60">
        <v>34776</v>
      </c>
      <c r="K897" s="60">
        <v>544</v>
      </c>
      <c r="L897" s="60">
        <v>144</v>
      </c>
      <c r="M897" s="60">
        <v>558</v>
      </c>
      <c r="N897" s="60" t="s">
        <v>99</v>
      </c>
      <c r="O897" s="60" t="s">
        <v>19</v>
      </c>
      <c r="P897" s="62" t="s">
        <v>1493</v>
      </c>
    </row>
    <row r="898" spans="1:17" ht="24" x14ac:dyDescent="0.2">
      <c r="A898" s="56">
        <v>138</v>
      </c>
      <c r="B898" s="57" t="s">
        <v>5</v>
      </c>
      <c r="C898" s="58" t="s">
        <v>8372</v>
      </c>
      <c r="D898" s="133" t="s">
        <v>8373</v>
      </c>
      <c r="E898" s="60" t="s">
        <v>94</v>
      </c>
      <c r="F898" s="60" t="s">
        <v>8374</v>
      </c>
      <c r="G898" s="61">
        <v>17883000</v>
      </c>
      <c r="H898" s="60" t="s">
        <v>97</v>
      </c>
      <c r="I898" s="60" t="s">
        <v>8375</v>
      </c>
      <c r="J898" s="60">
        <v>34738</v>
      </c>
      <c r="K898" s="60">
        <v>338</v>
      </c>
      <c r="L898" s="60">
        <v>146</v>
      </c>
      <c r="M898" s="60">
        <v>562</v>
      </c>
      <c r="N898" s="60" t="s">
        <v>99</v>
      </c>
      <c r="O898" s="60" t="s">
        <v>19</v>
      </c>
      <c r="P898" s="62" t="s">
        <v>1493</v>
      </c>
    </row>
    <row r="899" spans="1:17" ht="24" x14ac:dyDescent="0.2">
      <c r="A899" s="56">
        <v>139</v>
      </c>
      <c r="B899" s="57" t="s">
        <v>5</v>
      </c>
      <c r="C899" s="58" t="s">
        <v>8368</v>
      </c>
      <c r="D899" s="133" t="s">
        <v>8369</v>
      </c>
      <c r="E899" s="60" t="s">
        <v>94</v>
      </c>
      <c r="F899" s="60" t="s">
        <v>8370</v>
      </c>
      <c r="G899" s="61">
        <v>41850000</v>
      </c>
      <c r="H899" s="60" t="s">
        <v>97</v>
      </c>
      <c r="I899" s="60" t="s">
        <v>8371</v>
      </c>
      <c r="J899" s="60">
        <v>34805</v>
      </c>
      <c r="K899" s="60">
        <v>404</v>
      </c>
      <c r="L899" s="60">
        <v>147</v>
      </c>
      <c r="M899" s="60">
        <v>564</v>
      </c>
      <c r="N899" s="60" t="s">
        <v>99</v>
      </c>
      <c r="O899" s="60" t="s">
        <v>19</v>
      </c>
      <c r="P899" s="62" t="s">
        <v>1493</v>
      </c>
    </row>
    <row r="900" spans="1:17" ht="24" x14ac:dyDescent="0.2">
      <c r="A900" s="56">
        <v>140</v>
      </c>
      <c r="B900" s="57" t="s">
        <v>5</v>
      </c>
      <c r="C900" s="58" t="s">
        <v>8797</v>
      </c>
      <c r="D900" s="133" t="s">
        <v>8798</v>
      </c>
      <c r="E900" s="60" t="s">
        <v>11026</v>
      </c>
      <c r="F900" s="113" t="s">
        <v>11036</v>
      </c>
      <c r="G900" s="61">
        <v>13600000</v>
      </c>
      <c r="H900" s="60" t="s">
        <v>97</v>
      </c>
      <c r="I900" s="82" t="s">
        <v>8799</v>
      </c>
      <c r="J900" s="60">
        <v>36889</v>
      </c>
      <c r="K900" s="60">
        <v>619</v>
      </c>
      <c r="L900" s="60">
        <v>152</v>
      </c>
      <c r="M900" s="60">
        <v>605</v>
      </c>
      <c r="N900" s="82" t="s">
        <v>99</v>
      </c>
      <c r="O900" s="60" t="s">
        <v>19</v>
      </c>
      <c r="P900" s="62" t="s">
        <v>100</v>
      </c>
    </row>
    <row r="901" spans="1:17" ht="24" x14ac:dyDescent="0.2">
      <c r="A901" s="56">
        <v>141</v>
      </c>
      <c r="B901" s="57" t="s">
        <v>5</v>
      </c>
      <c r="C901" s="58" t="s">
        <v>8863</v>
      </c>
      <c r="D901" s="133" t="s">
        <v>114</v>
      </c>
      <c r="E901" s="60" t="s">
        <v>11026</v>
      </c>
      <c r="F901" s="113" t="s">
        <v>11037</v>
      </c>
      <c r="G901" s="61">
        <v>36440000</v>
      </c>
      <c r="H901" s="60" t="s">
        <v>97</v>
      </c>
      <c r="I901" s="82" t="s">
        <v>8864</v>
      </c>
      <c r="J901" s="60">
        <v>37202</v>
      </c>
      <c r="K901" s="60">
        <v>627</v>
      </c>
      <c r="L901" s="60">
        <v>157</v>
      </c>
      <c r="M901" s="60">
        <v>623</v>
      </c>
      <c r="N901" s="82" t="s">
        <v>99</v>
      </c>
      <c r="O901" s="60" t="s">
        <v>19</v>
      </c>
      <c r="P901" s="62" t="s">
        <v>1493</v>
      </c>
      <c r="Q901" s="83"/>
    </row>
    <row r="902" spans="1:17" ht="24" x14ac:dyDescent="0.2">
      <c r="A902" s="56">
        <v>142</v>
      </c>
      <c r="B902" s="57" t="s">
        <v>5</v>
      </c>
      <c r="C902" s="58" t="s">
        <v>11516</v>
      </c>
      <c r="D902" s="133" t="s">
        <v>1685</v>
      </c>
      <c r="E902" s="60" t="s">
        <v>11026</v>
      </c>
      <c r="F902" s="113">
        <v>43577</v>
      </c>
      <c r="G902" s="61">
        <v>14688000</v>
      </c>
      <c r="H902" s="60" t="s">
        <v>97</v>
      </c>
      <c r="I902" s="82" t="s">
        <v>11517</v>
      </c>
      <c r="J902" s="68" t="s">
        <v>8944</v>
      </c>
      <c r="K902" s="60">
        <v>628</v>
      </c>
      <c r="L902" s="60">
        <v>172</v>
      </c>
      <c r="M902" s="60">
        <v>634</v>
      </c>
      <c r="N902" s="82" t="s">
        <v>99</v>
      </c>
      <c r="O902" s="60" t="s">
        <v>19</v>
      </c>
      <c r="P902" s="62" t="s">
        <v>100</v>
      </c>
      <c r="Q902" s="83"/>
    </row>
    <row r="903" spans="1:17" ht="24" x14ac:dyDescent="0.2">
      <c r="A903" s="56">
        <v>143</v>
      </c>
      <c r="B903" s="57" t="s">
        <v>5</v>
      </c>
      <c r="C903" s="58" t="s">
        <v>11518</v>
      </c>
      <c r="D903" s="133" t="s">
        <v>114</v>
      </c>
      <c r="E903" s="60" t="s">
        <v>11026</v>
      </c>
      <c r="F903" s="113">
        <v>43577</v>
      </c>
      <c r="G903" s="61">
        <v>36440000</v>
      </c>
      <c r="H903" s="60" t="s">
        <v>97</v>
      </c>
      <c r="I903" s="82" t="s">
        <v>11519</v>
      </c>
      <c r="J903" s="60">
        <v>37197</v>
      </c>
      <c r="K903" s="60">
        <v>637</v>
      </c>
      <c r="L903" s="60">
        <v>173</v>
      </c>
      <c r="M903" s="60">
        <v>635</v>
      </c>
      <c r="N903" s="82" t="s">
        <v>99</v>
      </c>
      <c r="O903" s="60" t="s">
        <v>19</v>
      </c>
      <c r="P903" s="62" t="s">
        <v>100</v>
      </c>
      <c r="Q903" s="83"/>
    </row>
    <row r="904" spans="1:17" ht="24" x14ac:dyDescent="0.2">
      <c r="A904" s="56">
        <v>144</v>
      </c>
      <c r="B904" s="57" t="s">
        <v>5</v>
      </c>
      <c r="C904" s="58" t="s">
        <v>11514</v>
      </c>
      <c r="D904" s="133" t="s">
        <v>1685</v>
      </c>
      <c r="E904" s="60" t="s">
        <v>11026</v>
      </c>
      <c r="F904" s="113">
        <v>43588</v>
      </c>
      <c r="G904" s="61">
        <v>14320800</v>
      </c>
      <c r="H904" s="60" t="s">
        <v>97</v>
      </c>
      <c r="I904" s="82" t="s">
        <v>11515</v>
      </c>
      <c r="J904" s="60">
        <v>37496</v>
      </c>
      <c r="K904" s="60">
        <v>640</v>
      </c>
      <c r="L904" s="60">
        <v>174</v>
      </c>
      <c r="M904" s="60">
        <v>638</v>
      </c>
      <c r="N904" s="82" t="s">
        <v>99</v>
      </c>
      <c r="O904" s="60" t="s">
        <v>19</v>
      </c>
      <c r="P904" s="62" t="s">
        <v>100</v>
      </c>
      <c r="Q904" s="83"/>
    </row>
    <row r="905" spans="1:17" ht="24" x14ac:dyDescent="0.2">
      <c r="A905" s="56">
        <v>145</v>
      </c>
      <c r="B905" s="57" t="s">
        <v>5</v>
      </c>
      <c r="C905" s="58" t="s">
        <v>11512</v>
      </c>
      <c r="D905" s="133" t="s">
        <v>1685</v>
      </c>
      <c r="E905" s="60" t="s">
        <v>11026</v>
      </c>
      <c r="F905" s="113">
        <v>43594</v>
      </c>
      <c r="G905" s="61">
        <v>13953600</v>
      </c>
      <c r="H905" s="60" t="s">
        <v>97</v>
      </c>
      <c r="I905" s="82" t="s">
        <v>11513</v>
      </c>
      <c r="J905" s="68" t="s">
        <v>8944</v>
      </c>
      <c r="K905" s="60">
        <v>641</v>
      </c>
      <c r="L905" s="60">
        <v>175</v>
      </c>
      <c r="M905" s="60">
        <v>645</v>
      </c>
      <c r="N905" s="82" t="s">
        <v>99</v>
      </c>
      <c r="O905" s="60" t="s">
        <v>19</v>
      </c>
      <c r="P905" s="62" t="s">
        <v>100</v>
      </c>
      <c r="Q905" s="83"/>
    </row>
    <row r="906" spans="1:17" ht="24" x14ac:dyDescent="0.2">
      <c r="A906" s="56">
        <v>146</v>
      </c>
      <c r="B906" s="57" t="s">
        <v>5</v>
      </c>
      <c r="C906" s="58" t="s">
        <v>11510</v>
      </c>
      <c r="D906" s="133" t="s">
        <v>114</v>
      </c>
      <c r="E906" s="60" t="s">
        <v>11026</v>
      </c>
      <c r="F906" s="113">
        <v>43613</v>
      </c>
      <c r="G906" s="61">
        <v>32340500</v>
      </c>
      <c r="H906" s="60" t="s">
        <v>97</v>
      </c>
      <c r="I906" s="82" t="s">
        <v>11511</v>
      </c>
      <c r="J906" s="60">
        <v>37947</v>
      </c>
      <c r="K906" s="60">
        <v>642</v>
      </c>
      <c r="L906" s="60">
        <v>176</v>
      </c>
      <c r="M906" s="60">
        <v>644</v>
      </c>
      <c r="N906" s="82" t="s">
        <v>99</v>
      </c>
      <c r="O906" s="60" t="s">
        <v>19</v>
      </c>
      <c r="P906" s="62" t="s">
        <v>1493</v>
      </c>
      <c r="Q906" s="83"/>
    </row>
    <row r="907" spans="1:17" ht="24" x14ac:dyDescent="0.2">
      <c r="A907" s="56">
        <v>147</v>
      </c>
      <c r="B907" s="57" t="s">
        <v>5</v>
      </c>
      <c r="C907" s="58" t="s">
        <v>9631</v>
      </c>
      <c r="D907" s="133" t="s">
        <v>114</v>
      </c>
      <c r="E907" s="60" t="s">
        <v>11026</v>
      </c>
      <c r="F907" s="113" t="s">
        <v>11038</v>
      </c>
      <c r="G907" s="61">
        <v>11016000</v>
      </c>
      <c r="H907" s="60" t="s">
        <v>97</v>
      </c>
      <c r="I907" s="82" t="s">
        <v>9632</v>
      </c>
      <c r="J907" s="60">
        <v>37759</v>
      </c>
      <c r="K907" s="60">
        <v>648</v>
      </c>
      <c r="L907" s="60">
        <v>177</v>
      </c>
      <c r="M907" s="60">
        <v>654</v>
      </c>
      <c r="N907" s="82" t="s">
        <v>99</v>
      </c>
      <c r="O907" s="60" t="s">
        <v>19</v>
      </c>
      <c r="P907" s="62" t="s">
        <v>1493</v>
      </c>
      <c r="Q907" s="83"/>
    </row>
    <row r="908" spans="1:17" ht="24" x14ac:dyDescent="0.2">
      <c r="A908" s="56">
        <v>148</v>
      </c>
      <c r="B908" s="57" t="s">
        <v>5</v>
      </c>
      <c r="C908" s="58" t="s">
        <v>11508</v>
      </c>
      <c r="D908" s="133" t="s">
        <v>1685</v>
      </c>
      <c r="E908" s="60" t="s">
        <v>11026</v>
      </c>
      <c r="F908" s="113">
        <v>43628</v>
      </c>
      <c r="G908" s="61">
        <v>11163322</v>
      </c>
      <c r="H908" s="60" t="s">
        <v>97</v>
      </c>
      <c r="I908" s="82" t="s">
        <v>11509</v>
      </c>
      <c r="J908" s="60">
        <v>37872</v>
      </c>
      <c r="K908" s="60">
        <v>664</v>
      </c>
      <c r="L908" s="60">
        <v>178</v>
      </c>
      <c r="M908" s="60">
        <v>649</v>
      </c>
      <c r="N908" s="82" t="s">
        <v>99</v>
      </c>
      <c r="O908" s="60" t="s">
        <v>19</v>
      </c>
      <c r="P908" s="62" t="s">
        <v>1493</v>
      </c>
      <c r="Q908" s="83"/>
    </row>
    <row r="909" spans="1:17" ht="24" x14ac:dyDescent="0.2">
      <c r="A909" s="56">
        <v>149</v>
      </c>
      <c r="B909" s="57" t="s">
        <v>5</v>
      </c>
      <c r="C909" s="58" t="s">
        <v>11506</v>
      </c>
      <c r="D909" s="133" t="s">
        <v>1685</v>
      </c>
      <c r="E909" s="60" t="s">
        <v>11026</v>
      </c>
      <c r="F909" s="113">
        <v>43633</v>
      </c>
      <c r="G909" s="61">
        <v>10936666</v>
      </c>
      <c r="H909" s="60" t="s">
        <v>97</v>
      </c>
      <c r="I909" s="82" t="s">
        <v>11507</v>
      </c>
      <c r="J909" s="60">
        <v>37872</v>
      </c>
      <c r="K909" s="60">
        <v>660</v>
      </c>
      <c r="L909" s="60">
        <v>179</v>
      </c>
      <c r="M909" s="60">
        <v>650</v>
      </c>
      <c r="N909" s="82" t="s">
        <v>99</v>
      </c>
      <c r="O909" s="60" t="s">
        <v>19</v>
      </c>
      <c r="P909" s="62" t="s">
        <v>1493</v>
      </c>
      <c r="Q909" s="83"/>
    </row>
    <row r="910" spans="1:17" ht="24" x14ac:dyDescent="0.2">
      <c r="A910" s="56">
        <v>150</v>
      </c>
      <c r="B910" s="57" t="s">
        <v>5</v>
      </c>
      <c r="C910" s="58" t="s">
        <v>11504</v>
      </c>
      <c r="D910" s="133" t="s">
        <v>1685</v>
      </c>
      <c r="E910" s="60" t="s">
        <v>11026</v>
      </c>
      <c r="F910" s="113">
        <v>43633</v>
      </c>
      <c r="G910" s="61">
        <v>10936666</v>
      </c>
      <c r="H910" s="60" t="s">
        <v>97</v>
      </c>
      <c r="I910" s="82" t="s">
        <v>11505</v>
      </c>
      <c r="J910" s="60">
        <v>37872</v>
      </c>
      <c r="K910" s="60">
        <v>661</v>
      </c>
      <c r="L910" s="60">
        <v>180</v>
      </c>
      <c r="M910" s="60">
        <v>651</v>
      </c>
      <c r="N910" s="82" t="s">
        <v>99</v>
      </c>
      <c r="O910" s="60" t="s">
        <v>19</v>
      </c>
      <c r="P910" s="62" t="s">
        <v>1493</v>
      </c>
      <c r="Q910" s="83"/>
    </row>
    <row r="911" spans="1:17" ht="24" x14ac:dyDescent="0.2">
      <c r="A911" s="56">
        <v>151</v>
      </c>
      <c r="B911" s="57" t="s">
        <v>5</v>
      </c>
      <c r="C911" s="58" t="s">
        <v>11502</v>
      </c>
      <c r="D911" s="133" t="s">
        <v>1685</v>
      </c>
      <c r="E911" s="60" t="s">
        <v>11026</v>
      </c>
      <c r="F911" s="113">
        <v>43636</v>
      </c>
      <c r="G911" s="61">
        <v>10766670</v>
      </c>
      <c r="H911" s="60" t="s">
        <v>97</v>
      </c>
      <c r="I911" s="82" t="s">
        <v>11503</v>
      </c>
      <c r="J911" s="68" t="s">
        <v>8944</v>
      </c>
      <c r="K911" s="60">
        <v>666</v>
      </c>
      <c r="L911" s="60">
        <v>181</v>
      </c>
      <c r="M911" s="60">
        <v>653</v>
      </c>
      <c r="N911" s="82" t="s">
        <v>99</v>
      </c>
      <c r="O911" s="60" t="s">
        <v>19</v>
      </c>
      <c r="P911" s="62" t="s">
        <v>1493</v>
      </c>
      <c r="Q911" s="83"/>
    </row>
    <row r="912" spans="1:17" ht="24" x14ac:dyDescent="0.2">
      <c r="A912" s="56">
        <v>152</v>
      </c>
      <c r="B912" s="57" t="s">
        <v>5</v>
      </c>
      <c r="C912" s="58" t="s">
        <v>11495</v>
      </c>
      <c r="D912" s="133" t="s">
        <v>114</v>
      </c>
      <c r="E912" s="60" t="s">
        <v>11026</v>
      </c>
      <c r="F912" s="113">
        <v>43642</v>
      </c>
      <c r="G912" s="61">
        <v>42234000</v>
      </c>
      <c r="H912" s="60" t="s">
        <v>97</v>
      </c>
      <c r="I912" s="82" t="s">
        <v>11496</v>
      </c>
      <c r="J912" s="60">
        <v>37961</v>
      </c>
      <c r="K912" s="60">
        <v>670</v>
      </c>
      <c r="L912" s="60">
        <v>183</v>
      </c>
      <c r="M912" s="60">
        <v>655</v>
      </c>
      <c r="N912" s="82" t="s">
        <v>99</v>
      </c>
      <c r="O912" s="60" t="s">
        <v>19</v>
      </c>
      <c r="P912" s="62" t="s">
        <v>100</v>
      </c>
      <c r="Q912" s="83"/>
    </row>
    <row r="913" spans="1:17" ht="24" x14ac:dyDescent="0.2">
      <c r="A913" s="56">
        <v>153</v>
      </c>
      <c r="B913" s="57" t="s">
        <v>5</v>
      </c>
      <c r="C913" s="58" t="s">
        <v>11493</v>
      </c>
      <c r="D913" s="133" t="s">
        <v>1685</v>
      </c>
      <c r="E913" s="60" t="s">
        <v>11026</v>
      </c>
      <c r="F913" s="113">
        <v>43642</v>
      </c>
      <c r="G913" s="61">
        <v>10426666</v>
      </c>
      <c r="H913" s="60" t="s">
        <v>97</v>
      </c>
      <c r="I913" s="82" t="s">
        <v>11494</v>
      </c>
      <c r="J913" s="60">
        <v>37872</v>
      </c>
      <c r="K913" s="60">
        <v>671</v>
      </c>
      <c r="L913" s="60">
        <v>184</v>
      </c>
      <c r="M913" s="60">
        <v>658</v>
      </c>
      <c r="N913" s="82" t="s">
        <v>99</v>
      </c>
      <c r="O913" s="60" t="s">
        <v>19</v>
      </c>
      <c r="P913" s="62" t="s">
        <v>1493</v>
      </c>
      <c r="Q913" s="83"/>
    </row>
    <row r="914" spans="1:17" ht="24" x14ac:dyDescent="0.2">
      <c r="A914" s="56">
        <v>154</v>
      </c>
      <c r="B914" s="57" t="s">
        <v>5</v>
      </c>
      <c r="C914" s="58" t="s">
        <v>11497</v>
      </c>
      <c r="D914" s="133" t="s">
        <v>1685</v>
      </c>
      <c r="E914" s="60" t="s">
        <v>11026</v>
      </c>
      <c r="F914" s="113">
        <v>43642</v>
      </c>
      <c r="G914" s="61">
        <v>10426666</v>
      </c>
      <c r="H914" s="60" t="s">
        <v>97</v>
      </c>
      <c r="I914" s="82" t="s">
        <v>11498</v>
      </c>
      <c r="J914" s="60">
        <v>37872</v>
      </c>
      <c r="K914" s="60">
        <v>675</v>
      </c>
      <c r="L914" s="60">
        <v>187</v>
      </c>
      <c r="M914" s="60">
        <v>659</v>
      </c>
      <c r="N914" s="82" t="s">
        <v>99</v>
      </c>
      <c r="O914" s="60" t="s">
        <v>19</v>
      </c>
      <c r="P914" s="62" t="s">
        <v>100</v>
      </c>
      <c r="Q914" s="83"/>
    </row>
    <row r="915" spans="1:17" ht="24" x14ac:dyDescent="0.2">
      <c r="A915" s="56">
        <v>155</v>
      </c>
      <c r="B915" s="57" t="s">
        <v>5</v>
      </c>
      <c r="C915" s="64" t="s">
        <v>8365</v>
      </c>
      <c r="D915" s="123" t="s">
        <v>8366</v>
      </c>
      <c r="E915" s="45" t="s">
        <v>94</v>
      </c>
      <c r="F915" s="45" t="s">
        <v>8367</v>
      </c>
      <c r="G915" s="66">
        <v>15776000</v>
      </c>
      <c r="H915" s="45" t="s">
        <v>217</v>
      </c>
      <c r="I915" s="45" t="s">
        <v>8823</v>
      </c>
      <c r="J915" s="45">
        <v>37487</v>
      </c>
      <c r="K915" s="45">
        <v>602</v>
      </c>
      <c r="L915" s="45">
        <v>155</v>
      </c>
      <c r="M915" s="45">
        <v>608</v>
      </c>
      <c r="N915" s="45" t="s">
        <v>64</v>
      </c>
      <c r="O915" s="45" t="s">
        <v>31</v>
      </c>
      <c r="P915" s="67" t="s">
        <v>1493</v>
      </c>
    </row>
    <row r="916" spans="1:17" ht="24" x14ac:dyDescent="0.2">
      <c r="A916" s="56">
        <v>156</v>
      </c>
      <c r="B916" s="57" t="s">
        <v>5</v>
      </c>
      <c r="C916" s="64" t="s">
        <v>8963</v>
      </c>
      <c r="D916" s="123" t="s">
        <v>8964</v>
      </c>
      <c r="E916" s="45" t="s">
        <v>94</v>
      </c>
      <c r="F916" s="45" t="s">
        <v>8965</v>
      </c>
      <c r="G916" s="66">
        <v>6000000000</v>
      </c>
      <c r="H916" s="45" t="s">
        <v>97</v>
      </c>
      <c r="I916" s="45" t="s">
        <v>9878</v>
      </c>
      <c r="J916" s="45">
        <v>37429</v>
      </c>
      <c r="K916" s="45">
        <v>623</v>
      </c>
      <c r="L916" s="45">
        <v>191</v>
      </c>
      <c r="M916" s="45">
        <v>666</v>
      </c>
      <c r="N916" s="45" t="s">
        <v>84</v>
      </c>
      <c r="O916" s="45" t="s">
        <v>29</v>
      </c>
      <c r="P916" s="67" t="s">
        <v>1493</v>
      </c>
    </row>
    <row r="917" spans="1:17" ht="37.5" customHeight="1" x14ac:dyDescent="0.2">
      <c r="A917" s="56">
        <v>157</v>
      </c>
      <c r="B917" s="57" t="s">
        <v>5</v>
      </c>
      <c r="C917" s="64" t="s">
        <v>9167</v>
      </c>
      <c r="D917" s="123" t="s">
        <v>9168</v>
      </c>
      <c r="E917" s="45" t="s">
        <v>94</v>
      </c>
      <c r="F917" s="45" t="s">
        <v>9169</v>
      </c>
      <c r="G917" s="66">
        <v>530000000</v>
      </c>
      <c r="H917" s="45" t="s">
        <v>97</v>
      </c>
      <c r="I917" s="45" t="s">
        <v>9877</v>
      </c>
      <c r="J917" s="45">
        <v>37473</v>
      </c>
      <c r="K917" s="45">
        <v>635</v>
      </c>
      <c r="L917" s="45">
        <v>192</v>
      </c>
      <c r="M917" s="45">
        <v>667</v>
      </c>
      <c r="N917" s="45" t="s">
        <v>84</v>
      </c>
      <c r="O917" s="45" t="s">
        <v>1430</v>
      </c>
      <c r="P917" s="67" t="s">
        <v>1493</v>
      </c>
    </row>
    <row r="918" spans="1:17" ht="24" x14ac:dyDescent="0.2">
      <c r="A918" s="56">
        <v>158</v>
      </c>
      <c r="B918" s="57" t="s">
        <v>5</v>
      </c>
      <c r="C918" s="64" t="s">
        <v>9163</v>
      </c>
      <c r="D918" s="123" t="s">
        <v>9164</v>
      </c>
      <c r="E918" s="45" t="s">
        <v>94</v>
      </c>
      <c r="F918" s="45" t="s">
        <v>9165</v>
      </c>
      <c r="G918" s="66">
        <v>1449591878</v>
      </c>
      <c r="H918" s="45" t="s">
        <v>97</v>
      </c>
      <c r="I918" s="45" t="s">
        <v>9876</v>
      </c>
      <c r="J918" s="68" t="s">
        <v>8944</v>
      </c>
      <c r="K918" s="45" t="s">
        <v>9166</v>
      </c>
      <c r="L918" s="45">
        <v>189</v>
      </c>
      <c r="M918" s="45" t="s">
        <v>9874</v>
      </c>
      <c r="N918" s="45" t="s">
        <v>64</v>
      </c>
      <c r="O918" s="45" t="s">
        <v>29</v>
      </c>
      <c r="P918" s="67" t="s">
        <v>1493</v>
      </c>
    </row>
    <row r="919" spans="1:17" ht="36" x14ac:dyDescent="0.2">
      <c r="A919" s="56">
        <v>159</v>
      </c>
      <c r="B919" s="57" t="s">
        <v>5</v>
      </c>
      <c r="C919" s="64" t="s">
        <v>9871</v>
      </c>
      <c r="D919" s="123" t="s">
        <v>9872</v>
      </c>
      <c r="E919" s="45" t="s">
        <v>94</v>
      </c>
      <c r="F919" s="45" t="s">
        <v>11188</v>
      </c>
      <c r="G919" s="66">
        <v>164654201</v>
      </c>
      <c r="H919" s="45" t="s">
        <v>97</v>
      </c>
      <c r="I919" s="45" t="s">
        <v>9873</v>
      </c>
      <c r="J919" s="68" t="s">
        <v>8944</v>
      </c>
      <c r="K919" s="45" t="s">
        <v>9874</v>
      </c>
      <c r="L919" s="45">
        <v>190</v>
      </c>
      <c r="M919" s="45" t="s">
        <v>10542</v>
      </c>
      <c r="N919" s="45" t="s">
        <v>64</v>
      </c>
      <c r="O919" s="45" t="s">
        <v>1430</v>
      </c>
      <c r="P919" s="67" t="s">
        <v>1493</v>
      </c>
    </row>
    <row r="920" spans="1:17" ht="24" x14ac:dyDescent="0.2">
      <c r="A920" s="56">
        <v>160</v>
      </c>
      <c r="B920" s="57" t="s">
        <v>5</v>
      </c>
      <c r="C920" s="64" t="s">
        <v>10207</v>
      </c>
      <c r="D920" s="123" t="s">
        <v>10202</v>
      </c>
      <c r="E920" s="45" t="s">
        <v>94</v>
      </c>
      <c r="F920" s="128">
        <v>43644</v>
      </c>
      <c r="G920" s="66">
        <v>621555200</v>
      </c>
      <c r="H920" s="45" t="s">
        <v>97</v>
      </c>
      <c r="I920" s="45" t="s">
        <v>11389</v>
      </c>
      <c r="J920" s="68" t="s">
        <v>8944</v>
      </c>
      <c r="K920" s="45">
        <v>676</v>
      </c>
      <c r="L920" s="45">
        <v>188</v>
      </c>
      <c r="M920" s="45">
        <v>660</v>
      </c>
      <c r="N920" s="45" t="s">
        <v>64</v>
      </c>
      <c r="O920" s="45" t="s">
        <v>10463</v>
      </c>
      <c r="P920" s="67" t="s">
        <v>1493</v>
      </c>
    </row>
    <row r="921" spans="1:17" ht="24" x14ac:dyDescent="0.2">
      <c r="A921" s="56">
        <v>161</v>
      </c>
      <c r="B921" s="57" t="s">
        <v>5</v>
      </c>
      <c r="C921" s="64" t="s">
        <v>9869</v>
      </c>
      <c r="D921" s="123" t="s">
        <v>9870</v>
      </c>
      <c r="E921" s="45" t="s">
        <v>94</v>
      </c>
      <c r="F921" s="45" t="s">
        <v>11189</v>
      </c>
      <c r="G921" s="66">
        <v>65742364</v>
      </c>
      <c r="H921" s="45" t="s">
        <v>217</v>
      </c>
      <c r="I921" s="45" t="s">
        <v>10544</v>
      </c>
      <c r="J921" s="68" t="s">
        <v>8944</v>
      </c>
      <c r="K921" s="45">
        <v>665</v>
      </c>
      <c r="L921" s="45">
        <v>193</v>
      </c>
      <c r="M921" s="45">
        <v>671</v>
      </c>
      <c r="N921" s="45" t="s">
        <v>64</v>
      </c>
      <c r="O921" s="45" t="s">
        <v>1430</v>
      </c>
      <c r="P921" s="67" t="s">
        <v>1493</v>
      </c>
    </row>
    <row r="922" spans="1:17" ht="24" x14ac:dyDescent="0.2">
      <c r="A922" s="56">
        <v>162</v>
      </c>
      <c r="B922" s="57" t="s">
        <v>5</v>
      </c>
      <c r="C922" s="64" t="s">
        <v>10886</v>
      </c>
      <c r="D922" s="123" t="s">
        <v>10887</v>
      </c>
      <c r="E922" s="45" t="s">
        <v>94</v>
      </c>
      <c r="F922" s="128" t="s">
        <v>10888</v>
      </c>
      <c r="G922" s="66">
        <v>17150000</v>
      </c>
      <c r="H922" s="45" t="s">
        <v>97</v>
      </c>
      <c r="I922" s="45" t="s">
        <v>11600</v>
      </c>
      <c r="J922" s="68" t="s">
        <v>8944</v>
      </c>
      <c r="K922" s="45">
        <v>682</v>
      </c>
      <c r="L922" s="45">
        <v>203</v>
      </c>
      <c r="M922" s="45">
        <v>675</v>
      </c>
      <c r="N922" s="45" t="s">
        <v>64</v>
      </c>
      <c r="O922" s="45" t="s">
        <v>31</v>
      </c>
      <c r="P922" s="67" t="s">
        <v>1493</v>
      </c>
    </row>
    <row r="923" spans="1:17" ht="24" x14ac:dyDescent="0.2">
      <c r="A923" s="56">
        <v>163</v>
      </c>
      <c r="B923" s="57" t="s">
        <v>5</v>
      </c>
      <c r="C923" s="64" t="s">
        <v>9366</v>
      </c>
      <c r="D923" s="123" t="s">
        <v>9367</v>
      </c>
      <c r="E923" s="45" t="s">
        <v>94</v>
      </c>
      <c r="F923" s="45" t="s">
        <v>11190</v>
      </c>
      <c r="G923" s="66">
        <v>6900000000</v>
      </c>
      <c r="H923" s="45" t="s">
        <v>97</v>
      </c>
      <c r="I923" s="45" t="s">
        <v>10891</v>
      </c>
      <c r="J923" s="68" t="s">
        <v>8944</v>
      </c>
      <c r="K923" s="45">
        <v>624</v>
      </c>
      <c r="L923" s="45">
        <v>204</v>
      </c>
      <c r="M923" s="45">
        <v>681</v>
      </c>
      <c r="N923" s="45" t="s">
        <v>84</v>
      </c>
      <c r="O923" s="45" t="s">
        <v>29</v>
      </c>
      <c r="P923" s="67" t="s">
        <v>1493</v>
      </c>
    </row>
    <row r="924" spans="1:17" ht="24" x14ac:dyDescent="0.2">
      <c r="A924" s="56">
        <v>164</v>
      </c>
      <c r="B924" s="57" t="s">
        <v>5</v>
      </c>
      <c r="C924" s="64" t="s">
        <v>9364</v>
      </c>
      <c r="D924" s="123" t="s">
        <v>9365</v>
      </c>
      <c r="E924" s="45" t="s">
        <v>94</v>
      </c>
      <c r="F924" s="45" t="s">
        <v>11191</v>
      </c>
      <c r="G924" s="66">
        <v>333775260</v>
      </c>
      <c r="H924" s="45" t="s">
        <v>97</v>
      </c>
      <c r="I924" s="45" t="s">
        <v>10890</v>
      </c>
      <c r="J924" s="68" t="s">
        <v>8944</v>
      </c>
      <c r="K924" s="45">
        <v>652</v>
      </c>
      <c r="L924" s="45">
        <v>197</v>
      </c>
      <c r="M924" s="45">
        <v>673</v>
      </c>
      <c r="N924" s="45" t="s">
        <v>64</v>
      </c>
      <c r="O924" s="45" t="s">
        <v>29</v>
      </c>
      <c r="P924" s="67" t="s">
        <v>1493</v>
      </c>
    </row>
    <row r="925" spans="1:17" ht="24" x14ac:dyDescent="0.2">
      <c r="A925" s="56">
        <v>165</v>
      </c>
      <c r="B925" s="57" t="s">
        <v>5</v>
      </c>
      <c r="C925" s="64" t="s">
        <v>9157</v>
      </c>
      <c r="D925" s="123" t="s">
        <v>9158</v>
      </c>
      <c r="E925" s="45" t="s">
        <v>94</v>
      </c>
      <c r="F925" s="45" t="s">
        <v>9159</v>
      </c>
      <c r="G925" s="66">
        <v>200571749</v>
      </c>
      <c r="H925" s="45" t="s">
        <v>97</v>
      </c>
      <c r="I925" s="45" t="s">
        <v>10889</v>
      </c>
      <c r="J925" s="68" t="s">
        <v>8944</v>
      </c>
      <c r="K925" s="45">
        <v>622</v>
      </c>
      <c r="L925" s="45">
        <v>198</v>
      </c>
      <c r="M925" s="45">
        <v>672</v>
      </c>
      <c r="N925" s="45" t="s">
        <v>64</v>
      </c>
      <c r="O925" s="45" t="s">
        <v>27</v>
      </c>
      <c r="P925" s="67" t="s">
        <v>1493</v>
      </c>
    </row>
    <row r="926" spans="1:17" ht="36" x14ac:dyDescent="0.2">
      <c r="A926" s="56">
        <v>166</v>
      </c>
      <c r="B926" s="57" t="s">
        <v>5</v>
      </c>
      <c r="C926" s="64" t="s">
        <v>11499</v>
      </c>
      <c r="D926" s="123" t="s">
        <v>11500</v>
      </c>
      <c r="E926" s="45" t="s">
        <v>11026</v>
      </c>
      <c r="F926" s="128">
        <v>43642</v>
      </c>
      <c r="G926" s="66">
        <v>661912636</v>
      </c>
      <c r="H926" s="45" t="s">
        <v>97</v>
      </c>
      <c r="I926" s="45" t="s">
        <v>11501</v>
      </c>
      <c r="J926" s="68" t="s">
        <v>8944</v>
      </c>
      <c r="K926" s="45">
        <v>669</v>
      </c>
      <c r="L926" s="45">
        <v>182</v>
      </c>
      <c r="M926" s="45">
        <v>654</v>
      </c>
      <c r="N926" s="45" t="s">
        <v>64</v>
      </c>
      <c r="O926" s="45" t="s">
        <v>52</v>
      </c>
      <c r="P926" s="67" t="s">
        <v>1493</v>
      </c>
    </row>
    <row r="927" spans="1:17" ht="24" x14ac:dyDescent="0.2">
      <c r="A927" s="56">
        <v>167</v>
      </c>
      <c r="B927" s="57" t="s">
        <v>5</v>
      </c>
      <c r="C927" s="64" t="s">
        <v>9154</v>
      </c>
      <c r="D927" s="123" t="s">
        <v>9155</v>
      </c>
      <c r="E927" s="45" t="s">
        <v>94</v>
      </c>
      <c r="F927" s="45" t="s">
        <v>9156</v>
      </c>
      <c r="G927" s="66">
        <v>380550000</v>
      </c>
      <c r="H927" s="45" t="s">
        <v>97</v>
      </c>
      <c r="I927" s="45" t="s">
        <v>10543</v>
      </c>
      <c r="J927" s="68" t="s">
        <v>8944</v>
      </c>
      <c r="K927" s="45">
        <v>649</v>
      </c>
      <c r="L927" s="45">
        <v>194</v>
      </c>
      <c r="M927" s="45">
        <v>670</v>
      </c>
      <c r="N927" s="45" t="s">
        <v>64</v>
      </c>
      <c r="O927" s="45" t="s">
        <v>29</v>
      </c>
      <c r="P927" s="67" t="s">
        <v>1493</v>
      </c>
    </row>
    <row r="928" spans="1:17" ht="24" x14ac:dyDescent="0.2">
      <c r="A928" s="56">
        <v>168</v>
      </c>
      <c r="B928" s="57" t="s">
        <v>5</v>
      </c>
      <c r="C928" s="64" t="s">
        <v>9160</v>
      </c>
      <c r="D928" s="123" t="s">
        <v>9161</v>
      </c>
      <c r="E928" s="45" t="s">
        <v>94</v>
      </c>
      <c r="F928" s="45" t="s">
        <v>9162</v>
      </c>
      <c r="G928" s="66">
        <v>1995463035</v>
      </c>
      <c r="H928" s="45" t="s">
        <v>97</v>
      </c>
      <c r="I928" s="45" t="s">
        <v>9875</v>
      </c>
      <c r="J928" s="68" t="s">
        <v>8944</v>
      </c>
      <c r="K928" s="45">
        <v>648</v>
      </c>
      <c r="L928" s="45">
        <v>195</v>
      </c>
      <c r="M928" s="45">
        <v>672</v>
      </c>
      <c r="N928" s="45" t="s">
        <v>64</v>
      </c>
      <c r="O928" s="45" t="s">
        <v>29</v>
      </c>
      <c r="P928" s="67" t="s">
        <v>1493</v>
      </c>
    </row>
    <row r="929" spans="1:16" ht="24" x14ac:dyDescent="0.2">
      <c r="A929" s="56">
        <v>169</v>
      </c>
      <c r="B929" s="57" t="s">
        <v>5</v>
      </c>
      <c r="C929" s="64" t="s">
        <v>9859</v>
      </c>
      <c r="D929" s="123" t="s">
        <v>9860</v>
      </c>
      <c r="E929" s="45" t="s">
        <v>94</v>
      </c>
      <c r="F929" s="45" t="s">
        <v>11194</v>
      </c>
      <c r="G929" s="66">
        <v>14150000</v>
      </c>
      <c r="H929" s="45" t="s">
        <v>97</v>
      </c>
      <c r="I929" s="45" t="s">
        <v>10885</v>
      </c>
      <c r="J929" s="68" t="s">
        <v>8944</v>
      </c>
      <c r="K929" s="45">
        <v>678</v>
      </c>
      <c r="L929" s="45">
        <v>196</v>
      </c>
      <c r="M929" s="45">
        <v>674</v>
      </c>
      <c r="N929" s="45" t="s">
        <v>64</v>
      </c>
      <c r="O929" s="45" t="s">
        <v>31</v>
      </c>
      <c r="P929" s="67" t="s">
        <v>1493</v>
      </c>
    </row>
    <row r="930" spans="1:16" ht="24" x14ac:dyDescent="0.2">
      <c r="A930" s="56">
        <v>170</v>
      </c>
      <c r="B930" s="57" t="s">
        <v>5</v>
      </c>
      <c r="C930" s="64" t="s">
        <v>9866</v>
      </c>
      <c r="D930" s="123" t="s">
        <v>9867</v>
      </c>
      <c r="E930" s="45" t="s">
        <v>94</v>
      </c>
      <c r="F930" s="45" t="s">
        <v>11193</v>
      </c>
      <c r="G930" s="66">
        <v>563000000</v>
      </c>
      <c r="H930" s="45" t="s">
        <v>97</v>
      </c>
      <c r="I930" s="45" t="s">
        <v>11343</v>
      </c>
      <c r="J930" s="68" t="s">
        <v>8944</v>
      </c>
      <c r="K930" s="45" t="s">
        <v>9868</v>
      </c>
      <c r="L930" s="45">
        <v>211</v>
      </c>
      <c r="M930" s="45" t="s">
        <v>11771</v>
      </c>
      <c r="N930" s="45" t="s">
        <v>64</v>
      </c>
      <c r="O930" s="45" t="s">
        <v>29</v>
      </c>
      <c r="P930" s="77" t="s">
        <v>100</v>
      </c>
    </row>
    <row r="931" spans="1:16" ht="24" x14ac:dyDescent="0.2">
      <c r="A931" s="56">
        <v>171</v>
      </c>
      <c r="B931" s="57" t="s">
        <v>5</v>
      </c>
      <c r="C931" s="64" t="s">
        <v>9864</v>
      </c>
      <c r="D931" s="123" t="s">
        <v>9865</v>
      </c>
      <c r="E931" s="45" t="s">
        <v>94</v>
      </c>
      <c r="F931" s="45" t="s">
        <v>11192</v>
      </c>
      <c r="G931" s="66">
        <v>28800000</v>
      </c>
      <c r="H931" s="45" t="s">
        <v>97</v>
      </c>
      <c r="I931" s="45" t="s">
        <v>11342</v>
      </c>
      <c r="J931" s="68" t="s">
        <v>8944</v>
      </c>
      <c r="K931" s="45">
        <v>656</v>
      </c>
      <c r="L931" s="45">
        <v>201</v>
      </c>
      <c r="M931" s="45">
        <v>682</v>
      </c>
      <c r="N931" s="45" t="s">
        <v>64</v>
      </c>
      <c r="O931" s="45" t="s">
        <v>1430</v>
      </c>
      <c r="P931" s="77" t="s">
        <v>100</v>
      </c>
    </row>
    <row r="932" spans="1:16" ht="24" x14ac:dyDescent="0.2">
      <c r="A932" s="56">
        <v>172</v>
      </c>
      <c r="B932" s="57" t="s">
        <v>5</v>
      </c>
      <c r="C932" s="64" t="s">
        <v>9857</v>
      </c>
      <c r="D932" s="123" t="s">
        <v>9858</v>
      </c>
      <c r="E932" s="45" t="s">
        <v>94</v>
      </c>
      <c r="F932" s="45" t="s">
        <v>11196</v>
      </c>
      <c r="G932" s="66">
        <v>639980000</v>
      </c>
      <c r="H932" s="45" t="s">
        <v>97</v>
      </c>
      <c r="I932" s="45" t="s">
        <v>11478</v>
      </c>
      <c r="J932" s="68" t="s">
        <v>8944</v>
      </c>
      <c r="K932" s="45">
        <v>636</v>
      </c>
      <c r="L932" s="45">
        <v>212</v>
      </c>
      <c r="M932" s="45">
        <v>691</v>
      </c>
      <c r="N932" s="45" t="s">
        <v>64</v>
      </c>
      <c r="O932" s="45" t="s">
        <v>29</v>
      </c>
      <c r="P932" s="77" t="s">
        <v>100</v>
      </c>
    </row>
    <row r="933" spans="1:16" ht="24" x14ac:dyDescent="0.2">
      <c r="A933" s="56">
        <v>173</v>
      </c>
      <c r="B933" s="57" t="s">
        <v>5</v>
      </c>
      <c r="C933" s="64" t="s">
        <v>9855</v>
      </c>
      <c r="D933" s="123" t="s">
        <v>9856</v>
      </c>
      <c r="E933" s="45" t="s">
        <v>61</v>
      </c>
      <c r="F933" s="45" t="s">
        <v>11195</v>
      </c>
      <c r="G933" s="66">
        <v>146331920</v>
      </c>
      <c r="H933" s="45" t="s">
        <v>97</v>
      </c>
      <c r="I933" s="45" t="s">
        <v>11390</v>
      </c>
      <c r="J933" s="68" t="s">
        <v>8944</v>
      </c>
      <c r="K933" s="45">
        <v>655</v>
      </c>
      <c r="L933" s="69" t="s">
        <v>8944</v>
      </c>
      <c r="M933" s="69" t="s">
        <v>98</v>
      </c>
      <c r="N933" s="45" t="s">
        <v>64</v>
      </c>
      <c r="O933" s="45" t="s">
        <v>1430</v>
      </c>
      <c r="P933" s="77" t="s">
        <v>100</v>
      </c>
    </row>
    <row r="934" spans="1:16" ht="24" x14ac:dyDescent="0.2">
      <c r="A934" s="56">
        <v>174</v>
      </c>
      <c r="B934" s="57" t="s">
        <v>5</v>
      </c>
      <c r="C934" s="64" t="s">
        <v>9861</v>
      </c>
      <c r="D934" s="123" t="s">
        <v>9862</v>
      </c>
      <c r="E934" s="45" t="s">
        <v>61</v>
      </c>
      <c r="F934" s="45" t="s">
        <v>9863</v>
      </c>
      <c r="G934" s="66">
        <v>3911121829</v>
      </c>
      <c r="H934" s="45" t="s">
        <v>217</v>
      </c>
      <c r="I934" s="69"/>
      <c r="J934" s="45">
        <v>37965</v>
      </c>
      <c r="K934" s="45">
        <v>630</v>
      </c>
      <c r="L934" s="69" t="s">
        <v>63</v>
      </c>
      <c r="M934" s="69" t="s">
        <v>63</v>
      </c>
      <c r="N934" s="45" t="s">
        <v>78</v>
      </c>
      <c r="O934" s="45" t="s">
        <v>29</v>
      </c>
      <c r="P934" s="70" t="s">
        <v>65</v>
      </c>
    </row>
    <row r="935" spans="1:16" ht="24" x14ac:dyDescent="0.2">
      <c r="A935" s="56">
        <v>175</v>
      </c>
      <c r="B935" s="57" t="s">
        <v>5</v>
      </c>
      <c r="C935" s="64" t="s">
        <v>11490</v>
      </c>
      <c r="D935" s="123" t="s">
        <v>11491</v>
      </c>
      <c r="E935" s="45" t="s">
        <v>61</v>
      </c>
      <c r="F935" s="45" t="s">
        <v>11492</v>
      </c>
      <c r="G935" s="66">
        <v>534596000</v>
      </c>
      <c r="H935" s="45" t="s">
        <v>72</v>
      </c>
      <c r="I935" s="69"/>
      <c r="J935" s="68" t="s">
        <v>8944</v>
      </c>
      <c r="K935" s="45">
        <v>700</v>
      </c>
      <c r="L935" s="69" t="s">
        <v>63</v>
      </c>
      <c r="M935" s="69" t="s">
        <v>63</v>
      </c>
      <c r="N935" s="45" t="s">
        <v>64</v>
      </c>
      <c r="O935" s="45" t="s">
        <v>32</v>
      </c>
      <c r="P935" s="70" t="s">
        <v>65</v>
      </c>
    </row>
    <row r="936" spans="1:16" ht="24" x14ac:dyDescent="0.2">
      <c r="A936" s="56">
        <v>176</v>
      </c>
      <c r="B936" s="57" t="s">
        <v>5</v>
      </c>
      <c r="C936" s="64" t="s">
        <v>11629</v>
      </c>
      <c r="D936" s="123" t="s">
        <v>11630</v>
      </c>
      <c r="E936" s="45" t="s">
        <v>61</v>
      </c>
      <c r="F936" s="45" t="s">
        <v>11631</v>
      </c>
      <c r="G936" s="66">
        <v>875371449</v>
      </c>
      <c r="H936" s="45" t="s">
        <v>72</v>
      </c>
      <c r="I936" s="69"/>
      <c r="J936" s="68" t="s">
        <v>8944</v>
      </c>
      <c r="K936" s="69" t="s">
        <v>8944</v>
      </c>
      <c r="L936" s="69" t="s">
        <v>63</v>
      </c>
      <c r="M936" s="69" t="s">
        <v>63</v>
      </c>
      <c r="N936" s="45" t="s">
        <v>64</v>
      </c>
      <c r="O936" s="45" t="s">
        <v>29</v>
      </c>
      <c r="P936" s="70" t="s">
        <v>65</v>
      </c>
    </row>
    <row r="937" spans="1:16" ht="24" x14ac:dyDescent="0.2">
      <c r="A937" s="56">
        <v>177</v>
      </c>
      <c r="B937" s="57" t="s">
        <v>5</v>
      </c>
      <c r="C937" s="64" t="s">
        <v>11626</v>
      </c>
      <c r="D937" s="123" t="s">
        <v>11627</v>
      </c>
      <c r="E937" s="45" t="s">
        <v>61</v>
      </c>
      <c r="F937" s="45" t="s">
        <v>11628</v>
      </c>
      <c r="G937" s="66">
        <v>138808930</v>
      </c>
      <c r="H937" s="45" t="s">
        <v>72</v>
      </c>
      <c r="I937" s="69"/>
      <c r="J937" s="68" t="s">
        <v>8944</v>
      </c>
      <c r="K937" s="69" t="s">
        <v>8944</v>
      </c>
      <c r="L937" s="69" t="s">
        <v>63</v>
      </c>
      <c r="M937" s="69" t="s">
        <v>63</v>
      </c>
      <c r="N937" s="45" t="s">
        <v>64</v>
      </c>
      <c r="O937" s="45" t="s">
        <v>27</v>
      </c>
      <c r="P937" s="70" t="s">
        <v>65</v>
      </c>
    </row>
    <row r="938" spans="1:16" ht="24" x14ac:dyDescent="0.2">
      <c r="A938" s="56">
        <v>178</v>
      </c>
      <c r="B938" s="57" t="s">
        <v>5</v>
      </c>
      <c r="C938" s="64" t="s">
        <v>11671</v>
      </c>
      <c r="D938" s="123" t="s">
        <v>11672</v>
      </c>
      <c r="E938" s="45" t="s">
        <v>61</v>
      </c>
      <c r="F938" s="45" t="s">
        <v>11673</v>
      </c>
      <c r="G938" s="66">
        <v>281383000</v>
      </c>
      <c r="H938" s="45" t="s">
        <v>72</v>
      </c>
      <c r="I938" s="69"/>
      <c r="J938" s="68" t="s">
        <v>8944</v>
      </c>
      <c r="K938" s="69" t="s">
        <v>8944</v>
      </c>
      <c r="L938" s="69" t="s">
        <v>63</v>
      </c>
      <c r="M938" s="69" t="s">
        <v>63</v>
      </c>
      <c r="N938" s="45" t="s">
        <v>64</v>
      </c>
      <c r="O938" s="45" t="s">
        <v>1430</v>
      </c>
      <c r="P938" s="70" t="s">
        <v>65</v>
      </c>
    </row>
    <row r="939" spans="1:16" ht="24" x14ac:dyDescent="0.2">
      <c r="A939" s="56">
        <v>179</v>
      </c>
      <c r="B939" s="57" t="s">
        <v>5</v>
      </c>
      <c r="C939" s="64" t="s">
        <v>11668</v>
      </c>
      <c r="D939" s="140" t="s">
        <v>11669</v>
      </c>
      <c r="E939" s="45" t="s">
        <v>61</v>
      </c>
      <c r="F939" s="45" t="s">
        <v>11670</v>
      </c>
      <c r="G939" s="66">
        <v>118217403</v>
      </c>
      <c r="H939" s="45" t="s">
        <v>72</v>
      </c>
      <c r="I939" s="69"/>
      <c r="J939" s="68" t="s">
        <v>8944</v>
      </c>
      <c r="K939" s="69" t="s">
        <v>8944</v>
      </c>
      <c r="L939" s="69" t="s">
        <v>63</v>
      </c>
      <c r="M939" s="69" t="s">
        <v>63</v>
      </c>
      <c r="N939" s="45" t="s">
        <v>64</v>
      </c>
      <c r="O939" s="45" t="s">
        <v>32</v>
      </c>
      <c r="P939" s="70" t="s">
        <v>65</v>
      </c>
    </row>
    <row r="940" spans="1:16" ht="24" x14ac:dyDescent="0.2">
      <c r="A940" s="56">
        <v>180</v>
      </c>
      <c r="B940" s="57" t="s">
        <v>5</v>
      </c>
      <c r="C940" s="64" t="s">
        <v>11705</v>
      </c>
      <c r="D940" s="140" t="s">
        <v>11706</v>
      </c>
      <c r="E940" s="45" t="s">
        <v>61</v>
      </c>
      <c r="F940" s="45" t="s">
        <v>11707</v>
      </c>
      <c r="G940" s="66">
        <v>535000000</v>
      </c>
      <c r="H940" s="45" t="s">
        <v>72</v>
      </c>
      <c r="I940" s="69"/>
      <c r="J940" s="68" t="s">
        <v>8944</v>
      </c>
      <c r="K940" s="45">
        <v>737</v>
      </c>
      <c r="L940" s="69" t="s">
        <v>63</v>
      </c>
      <c r="M940" s="69" t="s">
        <v>63</v>
      </c>
      <c r="N940" s="45" t="s">
        <v>64</v>
      </c>
      <c r="O940" s="45" t="s">
        <v>29</v>
      </c>
      <c r="P940" s="70" t="s">
        <v>65</v>
      </c>
    </row>
    <row r="941" spans="1:16" ht="24" x14ac:dyDescent="0.2">
      <c r="A941" s="56">
        <v>181</v>
      </c>
      <c r="B941" s="57" t="s">
        <v>5</v>
      </c>
      <c r="C941" s="64" t="s">
        <v>11702</v>
      </c>
      <c r="D941" s="140" t="s">
        <v>11703</v>
      </c>
      <c r="E941" s="45" t="s">
        <v>61</v>
      </c>
      <c r="F941" s="45" t="s">
        <v>11704</v>
      </c>
      <c r="G941" s="66">
        <v>3100000000</v>
      </c>
      <c r="H941" s="45" t="s">
        <v>72</v>
      </c>
      <c r="I941" s="69"/>
      <c r="J941" s="45">
        <v>37418</v>
      </c>
      <c r="K941" s="45">
        <v>738</v>
      </c>
      <c r="L941" s="69" t="s">
        <v>63</v>
      </c>
      <c r="M941" s="69" t="s">
        <v>63</v>
      </c>
      <c r="N941" s="45" t="s">
        <v>78</v>
      </c>
      <c r="O941" s="45" t="s">
        <v>29</v>
      </c>
      <c r="P941" s="70" t="s">
        <v>65</v>
      </c>
    </row>
    <row r="942" spans="1:16" ht="24" x14ac:dyDescent="0.2">
      <c r="A942" s="56">
        <v>182</v>
      </c>
      <c r="B942" s="57" t="s">
        <v>5</v>
      </c>
      <c r="C942" s="64" t="s">
        <v>11776</v>
      </c>
      <c r="D942" s="140" t="s">
        <v>11777</v>
      </c>
      <c r="E942" s="45" t="s">
        <v>61</v>
      </c>
      <c r="F942" s="45" t="s">
        <v>11778</v>
      </c>
      <c r="G942" s="66">
        <v>134400187</v>
      </c>
      <c r="H942" s="45" t="s">
        <v>72</v>
      </c>
      <c r="I942" s="69"/>
      <c r="J942" s="68" t="s">
        <v>8944</v>
      </c>
      <c r="K942" s="45">
        <v>740</v>
      </c>
      <c r="L942" s="69" t="s">
        <v>63</v>
      </c>
      <c r="M942" s="69" t="s">
        <v>63</v>
      </c>
      <c r="N942" s="45" t="s">
        <v>64</v>
      </c>
      <c r="O942" s="45" t="s">
        <v>27</v>
      </c>
      <c r="P942" s="70" t="s">
        <v>65</v>
      </c>
    </row>
    <row r="943" spans="1:16" ht="24.75" thickBot="1" x14ac:dyDescent="0.25">
      <c r="A943" s="56">
        <v>183</v>
      </c>
      <c r="B943" s="57" t="s">
        <v>5</v>
      </c>
      <c r="C943" s="64" t="s">
        <v>11816</v>
      </c>
      <c r="D943" s="140" t="s">
        <v>11817</v>
      </c>
      <c r="E943" s="45" t="s">
        <v>61</v>
      </c>
      <c r="F943" s="45" t="s">
        <v>11818</v>
      </c>
      <c r="G943" s="66">
        <v>320764993</v>
      </c>
      <c r="H943" s="45" t="s">
        <v>72</v>
      </c>
      <c r="I943" s="69"/>
      <c r="J943" s="45">
        <v>37966</v>
      </c>
      <c r="K943" s="45">
        <v>634</v>
      </c>
      <c r="L943" s="69"/>
      <c r="M943" s="69"/>
      <c r="N943" s="45" t="s">
        <v>78</v>
      </c>
      <c r="O943" s="45" t="s">
        <v>1430</v>
      </c>
      <c r="P943" s="70" t="s">
        <v>65</v>
      </c>
    </row>
    <row r="944" spans="1:16" s="72" customFormat="1" ht="24.75" thickBot="1" x14ac:dyDescent="0.25">
      <c r="A944" s="173" t="s">
        <v>11763</v>
      </c>
      <c r="B944" s="174"/>
      <c r="C944" s="121">
        <v>183</v>
      </c>
      <c r="D944" s="169" t="s">
        <v>11764</v>
      </c>
      <c r="E944" s="170"/>
      <c r="F944" s="171"/>
      <c r="G944" s="71">
        <f>SUM(G761:G943)</f>
        <v>36294493355</v>
      </c>
      <c r="H944" s="138" t="s">
        <v>11765</v>
      </c>
      <c r="I944" s="71">
        <f>G944-O944</f>
        <v>30678668034</v>
      </c>
      <c r="J944" s="175"/>
      <c r="K944" s="177"/>
      <c r="L944" s="175" t="s">
        <v>11766</v>
      </c>
      <c r="M944" s="176"/>
      <c r="N944" s="177"/>
      <c r="O944" s="167">
        <v>5615825321</v>
      </c>
      <c r="P944" s="168"/>
    </row>
    <row r="945" spans="1:16" ht="45" customHeight="1" x14ac:dyDescent="0.2">
      <c r="A945" s="56">
        <v>1</v>
      </c>
      <c r="B945" s="57" t="s">
        <v>6</v>
      </c>
      <c r="C945" s="58" t="s">
        <v>3216</v>
      </c>
      <c r="D945" s="133" t="s">
        <v>109</v>
      </c>
      <c r="E945" s="60" t="s">
        <v>94</v>
      </c>
      <c r="F945" s="60" t="s">
        <v>2693</v>
      </c>
      <c r="G945" s="61">
        <v>77050000</v>
      </c>
      <c r="H945" s="60" t="s">
        <v>97</v>
      </c>
      <c r="I945" s="60" t="s">
        <v>3217</v>
      </c>
      <c r="J945" s="60">
        <v>34992</v>
      </c>
      <c r="K945" s="60">
        <v>322</v>
      </c>
      <c r="L945" s="60">
        <v>1</v>
      </c>
      <c r="M945" s="60">
        <v>254</v>
      </c>
      <c r="N945" s="60" t="s">
        <v>99</v>
      </c>
      <c r="O945" s="60" t="s">
        <v>19</v>
      </c>
      <c r="P945" s="62" t="s">
        <v>1493</v>
      </c>
    </row>
    <row r="946" spans="1:16" ht="39" customHeight="1" x14ac:dyDescent="0.2">
      <c r="A946" s="56">
        <v>2</v>
      </c>
      <c r="B946" s="57" t="s">
        <v>6</v>
      </c>
      <c r="C946" s="58" t="s">
        <v>3129</v>
      </c>
      <c r="D946" s="133" t="s">
        <v>1175</v>
      </c>
      <c r="E946" s="60" t="s">
        <v>94</v>
      </c>
      <c r="F946" s="60" t="s">
        <v>3130</v>
      </c>
      <c r="G946" s="61">
        <v>77050000</v>
      </c>
      <c r="H946" s="60" t="s">
        <v>97</v>
      </c>
      <c r="I946" s="60" t="s">
        <v>3131</v>
      </c>
      <c r="J946" s="60">
        <v>34999</v>
      </c>
      <c r="K946" s="60">
        <v>327</v>
      </c>
      <c r="L946" s="60">
        <v>2</v>
      </c>
      <c r="M946" s="60">
        <v>255</v>
      </c>
      <c r="N946" s="60" t="s">
        <v>99</v>
      </c>
      <c r="O946" s="60" t="s">
        <v>19</v>
      </c>
      <c r="P946" s="62" t="s">
        <v>1493</v>
      </c>
    </row>
    <row r="947" spans="1:16" ht="44.25" customHeight="1" x14ac:dyDescent="0.2">
      <c r="A947" s="56">
        <v>3</v>
      </c>
      <c r="B947" s="57" t="s">
        <v>6</v>
      </c>
      <c r="C947" s="58" t="s">
        <v>3122</v>
      </c>
      <c r="D947" s="133" t="s">
        <v>1175</v>
      </c>
      <c r="E947" s="60" t="s">
        <v>94</v>
      </c>
      <c r="F947" s="60" t="s">
        <v>3123</v>
      </c>
      <c r="G947" s="61">
        <v>77050000</v>
      </c>
      <c r="H947" s="60" t="s">
        <v>97</v>
      </c>
      <c r="I947" s="60" t="s">
        <v>3124</v>
      </c>
      <c r="J947" s="60">
        <v>34968</v>
      </c>
      <c r="K947" s="60">
        <v>325</v>
      </c>
      <c r="L947" s="60">
        <v>3</v>
      </c>
      <c r="M947" s="60">
        <v>256</v>
      </c>
      <c r="N947" s="60" t="s">
        <v>99</v>
      </c>
      <c r="O947" s="60" t="s">
        <v>19</v>
      </c>
      <c r="P947" s="62" t="s">
        <v>1493</v>
      </c>
    </row>
    <row r="948" spans="1:16" ht="43.5" customHeight="1" x14ac:dyDescent="0.2">
      <c r="A948" s="56">
        <v>4</v>
      </c>
      <c r="B948" s="57" t="s">
        <v>6</v>
      </c>
      <c r="C948" s="58" t="s">
        <v>3205</v>
      </c>
      <c r="D948" s="133" t="s">
        <v>1175</v>
      </c>
      <c r="E948" s="60" t="s">
        <v>94</v>
      </c>
      <c r="F948" s="60" t="s">
        <v>3206</v>
      </c>
      <c r="G948" s="61">
        <v>77050000</v>
      </c>
      <c r="H948" s="60" t="s">
        <v>97</v>
      </c>
      <c r="I948" s="60" t="s">
        <v>3207</v>
      </c>
      <c r="J948" s="60">
        <v>34992</v>
      </c>
      <c r="K948" s="60">
        <v>319</v>
      </c>
      <c r="L948" s="60">
        <v>4</v>
      </c>
      <c r="M948" s="60">
        <v>257</v>
      </c>
      <c r="N948" s="60" t="s">
        <v>99</v>
      </c>
      <c r="O948" s="60" t="s">
        <v>19</v>
      </c>
      <c r="P948" s="62" t="s">
        <v>1493</v>
      </c>
    </row>
    <row r="949" spans="1:16" ht="39" customHeight="1" x14ac:dyDescent="0.2">
      <c r="A949" s="56">
        <v>5</v>
      </c>
      <c r="B949" s="57" t="s">
        <v>6</v>
      </c>
      <c r="C949" s="58" t="s">
        <v>3202</v>
      </c>
      <c r="D949" s="133" t="s">
        <v>1175</v>
      </c>
      <c r="E949" s="60" t="s">
        <v>94</v>
      </c>
      <c r="F949" s="60" t="s">
        <v>3203</v>
      </c>
      <c r="G949" s="61">
        <v>77050000</v>
      </c>
      <c r="H949" s="60" t="s">
        <v>97</v>
      </c>
      <c r="I949" s="60" t="s">
        <v>3204</v>
      </c>
      <c r="J949" s="60">
        <v>34992</v>
      </c>
      <c r="K949" s="60">
        <v>321</v>
      </c>
      <c r="L949" s="60">
        <v>5</v>
      </c>
      <c r="M949" s="60">
        <v>258</v>
      </c>
      <c r="N949" s="60" t="s">
        <v>99</v>
      </c>
      <c r="O949" s="60" t="s">
        <v>19</v>
      </c>
      <c r="P949" s="62" t="s">
        <v>1493</v>
      </c>
    </row>
    <row r="950" spans="1:16" ht="40.5" customHeight="1" x14ac:dyDescent="0.2">
      <c r="A950" s="56">
        <v>6</v>
      </c>
      <c r="B950" s="57" t="s">
        <v>6</v>
      </c>
      <c r="C950" s="58" t="s">
        <v>3199</v>
      </c>
      <c r="D950" s="133" t="s">
        <v>1175</v>
      </c>
      <c r="E950" s="60" t="s">
        <v>94</v>
      </c>
      <c r="F950" s="60" t="s">
        <v>3200</v>
      </c>
      <c r="G950" s="61">
        <v>77050000</v>
      </c>
      <c r="H950" s="60" t="s">
        <v>97</v>
      </c>
      <c r="I950" s="60" t="s">
        <v>3201</v>
      </c>
      <c r="J950" s="60">
        <v>34984</v>
      </c>
      <c r="K950" s="60">
        <v>308</v>
      </c>
      <c r="L950" s="60">
        <v>6</v>
      </c>
      <c r="M950" s="60">
        <v>259</v>
      </c>
      <c r="N950" s="60" t="s">
        <v>99</v>
      </c>
      <c r="O950" s="60" t="s">
        <v>19</v>
      </c>
      <c r="P950" s="62" t="s">
        <v>1493</v>
      </c>
    </row>
    <row r="951" spans="1:16" ht="43.5" customHeight="1" x14ac:dyDescent="0.2">
      <c r="A951" s="56">
        <v>7</v>
      </c>
      <c r="B951" s="57" t="s">
        <v>6</v>
      </c>
      <c r="C951" s="58" t="s">
        <v>3190</v>
      </c>
      <c r="D951" s="133" t="s">
        <v>1175</v>
      </c>
      <c r="E951" s="60" t="s">
        <v>94</v>
      </c>
      <c r="F951" s="60" t="s">
        <v>3191</v>
      </c>
      <c r="G951" s="61">
        <v>77050000</v>
      </c>
      <c r="H951" s="60" t="s">
        <v>97</v>
      </c>
      <c r="I951" s="60" t="s">
        <v>3192</v>
      </c>
      <c r="J951" s="60">
        <v>34984</v>
      </c>
      <c r="K951" s="60">
        <v>310</v>
      </c>
      <c r="L951" s="60">
        <v>7</v>
      </c>
      <c r="M951" s="60">
        <v>260</v>
      </c>
      <c r="N951" s="60" t="s">
        <v>99</v>
      </c>
      <c r="O951" s="60" t="s">
        <v>19</v>
      </c>
      <c r="P951" s="62" t="s">
        <v>1493</v>
      </c>
    </row>
    <row r="952" spans="1:16" ht="43.5" customHeight="1" x14ac:dyDescent="0.2">
      <c r="A952" s="56">
        <v>8</v>
      </c>
      <c r="B952" s="57" t="s">
        <v>6</v>
      </c>
      <c r="C952" s="58" t="s">
        <v>3187</v>
      </c>
      <c r="D952" s="133" t="s">
        <v>1175</v>
      </c>
      <c r="E952" s="60" t="s">
        <v>94</v>
      </c>
      <c r="F952" s="60" t="s">
        <v>3188</v>
      </c>
      <c r="G952" s="61">
        <v>77050000</v>
      </c>
      <c r="H952" s="60" t="s">
        <v>97</v>
      </c>
      <c r="I952" s="60" t="s">
        <v>3189</v>
      </c>
      <c r="J952" s="60">
        <v>34963</v>
      </c>
      <c r="K952" s="60">
        <v>316</v>
      </c>
      <c r="L952" s="60">
        <v>8</v>
      </c>
      <c r="M952" s="60">
        <v>261</v>
      </c>
      <c r="N952" s="60" t="s">
        <v>99</v>
      </c>
      <c r="O952" s="60" t="s">
        <v>19</v>
      </c>
      <c r="P952" s="62" t="s">
        <v>1493</v>
      </c>
    </row>
    <row r="953" spans="1:16" ht="42.75" customHeight="1" x14ac:dyDescent="0.2">
      <c r="A953" s="56">
        <v>9</v>
      </c>
      <c r="B953" s="57" t="s">
        <v>6</v>
      </c>
      <c r="C953" s="58" t="s">
        <v>3177</v>
      </c>
      <c r="D953" s="133" t="s">
        <v>1175</v>
      </c>
      <c r="E953" s="60" t="s">
        <v>94</v>
      </c>
      <c r="F953" s="60" t="s">
        <v>3178</v>
      </c>
      <c r="G953" s="61">
        <v>77050000</v>
      </c>
      <c r="H953" s="60" t="s">
        <v>97</v>
      </c>
      <c r="I953" s="60" t="s">
        <v>3179</v>
      </c>
      <c r="J953" s="60">
        <v>34984</v>
      </c>
      <c r="K953" s="60">
        <v>306</v>
      </c>
      <c r="L953" s="60">
        <v>9</v>
      </c>
      <c r="M953" s="60">
        <v>262</v>
      </c>
      <c r="N953" s="60" t="s">
        <v>99</v>
      </c>
      <c r="O953" s="60" t="s">
        <v>19</v>
      </c>
      <c r="P953" s="62" t="s">
        <v>1493</v>
      </c>
    </row>
    <row r="954" spans="1:16" ht="42.75" customHeight="1" x14ac:dyDescent="0.2">
      <c r="A954" s="56">
        <v>10</v>
      </c>
      <c r="B954" s="57" t="s">
        <v>6</v>
      </c>
      <c r="C954" s="58" t="s">
        <v>3172</v>
      </c>
      <c r="D954" s="133" t="s">
        <v>200</v>
      </c>
      <c r="E954" s="60" t="s">
        <v>94</v>
      </c>
      <c r="F954" s="60" t="s">
        <v>3173</v>
      </c>
      <c r="G954" s="61">
        <v>77050000</v>
      </c>
      <c r="H954" s="60" t="s">
        <v>97</v>
      </c>
      <c r="I954" s="60" t="s">
        <v>3174</v>
      </c>
      <c r="J954" s="60">
        <v>34397</v>
      </c>
      <c r="K954" s="60">
        <v>355</v>
      </c>
      <c r="L954" s="60">
        <v>10</v>
      </c>
      <c r="M954" s="60">
        <v>263</v>
      </c>
      <c r="N954" s="60" t="s">
        <v>99</v>
      </c>
      <c r="O954" s="60" t="s">
        <v>19</v>
      </c>
      <c r="P954" s="62" t="s">
        <v>1493</v>
      </c>
    </row>
    <row r="955" spans="1:16" ht="42.75" customHeight="1" x14ac:dyDescent="0.2">
      <c r="A955" s="56">
        <v>11</v>
      </c>
      <c r="B955" s="57" t="s">
        <v>6</v>
      </c>
      <c r="C955" s="58" t="s">
        <v>3169</v>
      </c>
      <c r="D955" s="133" t="s">
        <v>1175</v>
      </c>
      <c r="E955" s="60" t="s">
        <v>94</v>
      </c>
      <c r="F955" s="60" t="s">
        <v>3170</v>
      </c>
      <c r="G955" s="61">
        <v>119400000</v>
      </c>
      <c r="H955" s="60" t="s">
        <v>97</v>
      </c>
      <c r="I955" s="60" t="s">
        <v>3171</v>
      </c>
      <c r="J955" s="60">
        <v>35050</v>
      </c>
      <c r="K955" s="60">
        <v>323</v>
      </c>
      <c r="L955" s="60">
        <v>11</v>
      </c>
      <c r="M955" s="60">
        <v>264</v>
      </c>
      <c r="N955" s="60" t="s">
        <v>99</v>
      </c>
      <c r="O955" s="60" t="s">
        <v>19</v>
      </c>
      <c r="P955" s="62" t="s">
        <v>1493</v>
      </c>
    </row>
    <row r="956" spans="1:16" ht="41.25" customHeight="1" x14ac:dyDescent="0.2">
      <c r="A956" s="56">
        <v>12</v>
      </c>
      <c r="B956" s="57" t="s">
        <v>6</v>
      </c>
      <c r="C956" s="58" t="s">
        <v>3116</v>
      </c>
      <c r="D956" s="133" t="s">
        <v>1175</v>
      </c>
      <c r="E956" s="60" t="s">
        <v>94</v>
      </c>
      <c r="F956" s="60" t="s">
        <v>3117</v>
      </c>
      <c r="G956" s="61">
        <v>74750000</v>
      </c>
      <c r="H956" s="60" t="s">
        <v>97</v>
      </c>
      <c r="I956" s="60" t="s">
        <v>9077</v>
      </c>
      <c r="J956" s="60">
        <v>35025</v>
      </c>
      <c r="K956" s="60">
        <v>313</v>
      </c>
      <c r="L956" s="60">
        <v>12</v>
      </c>
      <c r="M956" s="60">
        <v>286</v>
      </c>
      <c r="N956" s="60" t="s">
        <v>99</v>
      </c>
      <c r="O956" s="60" t="s">
        <v>19</v>
      </c>
      <c r="P956" s="62" t="s">
        <v>1493</v>
      </c>
    </row>
    <row r="957" spans="1:16" ht="41.25" customHeight="1" x14ac:dyDescent="0.2">
      <c r="A957" s="56">
        <v>13</v>
      </c>
      <c r="B957" s="57" t="s">
        <v>6</v>
      </c>
      <c r="C957" s="58" t="s">
        <v>3162</v>
      </c>
      <c r="D957" s="133" t="s">
        <v>1175</v>
      </c>
      <c r="E957" s="60" t="s">
        <v>94</v>
      </c>
      <c r="F957" s="60" t="s">
        <v>3163</v>
      </c>
      <c r="G957" s="61">
        <v>40250000</v>
      </c>
      <c r="H957" s="60" t="s">
        <v>97</v>
      </c>
      <c r="I957" s="60" t="s">
        <v>3164</v>
      </c>
      <c r="J957" s="60">
        <v>35010</v>
      </c>
      <c r="K957" s="60">
        <v>330</v>
      </c>
      <c r="L957" s="60">
        <v>13</v>
      </c>
      <c r="M957" s="60">
        <v>287</v>
      </c>
      <c r="N957" s="60" t="s">
        <v>99</v>
      </c>
      <c r="O957" s="60" t="s">
        <v>19</v>
      </c>
      <c r="P957" s="62" t="s">
        <v>1493</v>
      </c>
    </row>
    <row r="958" spans="1:16" ht="41.25" customHeight="1" x14ac:dyDescent="0.2">
      <c r="A958" s="56">
        <v>14</v>
      </c>
      <c r="B958" s="57" t="s">
        <v>6</v>
      </c>
      <c r="C958" s="58" t="s">
        <v>3012</v>
      </c>
      <c r="D958" s="133" t="s">
        <v>3013</v>
      </c>
      <c r="E958" s="60" t="s">
        <v>94</v>
      </c>
      <c r="F958" s="60" t="s">
        <v>3014</v>
      </c>
      <c r="G958" s="61">
        <v>40250000</v>
      </c>
      <c r="H958" s="60" t="s">
        <v>97</v>
      </c>
      <c r="I958" s="60" t="s">
        <v>3015</v>
      </c>
      <c r="J958" s="60">
        <v>35115</v>
      </c>
      <c r="K958" s="60">
        <v>333</v>
      </c>
      <c r="L958" s="60">
        <v>14</v>
      </c>
      <c r="M958" s="60">
        <v>288</v>
      </c>
      <c r="N958" s="60" t="s">
        <v>99</v>
      </c>
      <c r="O958" s="60" t="s">
        <v>19</v>
      </c>
      <c r="P958" s="62" t="s">
        <v>1493</v>
      </c>
    </row>
    <row r="959" spans="1:16" ht="41.25" customHeight="1" x14ac:dyDescent="0.2">
      <c r="A959" s="56">
        <v>15</v>
      </c>
      <c r="B959" s="57" t="s">
        <v>6</v>
      </c>
      <c r="C959" s="58" t="s">
        <v>3025</v>
      </c>
      <c r="D959" s="133" t="s">
        <v>3026</v>
      </c>
      <c r="E959" s="60" t="s">
        <v>94</v>
      </c>
      <c r="F959" s="60" t="s">
        <v>3027</v>
      </c>
      <c r="G959" s="61">
        <v>40250000</v>
      </c>
      <c r="H959" s="60" t="s">
        <v>97</v>
      </c>
      <c r="I959" s="60" t="s">
        <v>3028</v>
      </c>
      <c r="J959" s="60">
        <v>35150</v>
      </c>
      <c r="K959" s="60">
        <v>268</v>
      </c>
      <c r="L959" s="60">
        <v>15</v>
      </c>
      <c r="M959" s="60">
        <v>289</v>
      </c>
      <c r="N959" s="60" t="s">
        <v>99</v>
      </c>
      <c r="O959" s="60" t="s">
        <v>19</v>
      </c>
      <c r="P959" s="62" t="s">
        <v>1493</v>
      </c>
    </row>
    <row r="960" spans="1:16" ht="24" x14ac:dyDescent="0.2">
      <c r="A960" s="56">
        <v>16</v>
      </c>
      <c r="B960" s="57" t="s">
        <v>6</v>
      </c>
      <c r="C960" s="58" t="s">
        <v>3016</v>
      </c>
      <c r="D960" s="133" t="s">
        <v>550</v>
      </c>
      <c r="E960" s="60" t="s">
        <v>94</v>
      </c>
      <c r="F960" s="60" t="s">
        <v>3017</v>
      </c>
      <c r="G960" s="61">
        <v>26450000</v>
      </c>
      <c r="H960" s="60" t="s">
        <v>97</v>
      </c>
      <c r="I960" s="60" t="s">
        <v>3018</v>
      </c>
      <c r="J960" s="60">
        <v>35171</v>
      </c>
      <c r="K960" s="60">
        <v>278</v>
      </c>
      <c r="L960" s="60">
        <v>16</v>
      </c>
      <c r="M960" s="60">
        <v>290</v>
      </c>
      <c r="N960" s="60" t="s">
        <v>99</v>
      </c>
      <c r="O960" s="60" t="s">
        <v>19</v>
      </c>
      <c r="P960" s="62" t="s">
        <v>1493</v>
      </c>
    </row>
    <row r="961" spans="1:16" ht="24" x14ac:dyDescent="0.2">
      <c r="A961" s="56">
        <v>17</v>
      </c>
      <c r="B961" s="57" t="s">
        <v>6</v>
      </c>
      <c r="C961" s="58" t="s">
        <v>3022</v>
      </c>
      <c r="D961" s="133" t="s">
        <v>550</v>
      </c>
      <c r="E961" s="60" t="s">
        <v>94</v>
      </c>
      <c r="F961" s="60" t="s">
        <v>3023</v>
      </c>
      <c r="G961" s="61">
        <v>26450000</v>
      </c>
      <c r="H961" s="60" t="s">
        <v>97</v>
      </c>
      <c r="I961" s="60" t="s">
        <v>3024</v>
      </c>
      <c r="J961" s="60">
        <v>35171</v>
      </c>
      <c r="K961" s="60">
        <v>279</v>
      </c>
      <c r="L961" s="60">
        <v>17</v>
      </c>
      <c r="M961" s="60">
        <v>291</v>
      </c>
      <c r="N961" s="60" t="s">
        <v>99</v>
      </c>
      <c r="O961" s="60" t="s">
        <v>19</v>
      </c>
      <c r="P961" s="62" t="s">
        <v>1493</v>
      </c>
    </row>
    <row r="962" spans="1:16" ht="70.5" customHeight="1" x14ac:dyDescent="0.2">
      <c r="A962" s="56">
        <v>18</v>
      </c>
      <c r="B962" s="57" t="s">
        <v>6</v>
      </c>
      <c r="C962" s="58" t="s">
        <v>1287</v>
      </c>
      <c r="D962" s="133" t="s">
        <v>1288</v>
      </c>
      <c r="E962" s="60" t="s">
        <v>94</v>
      </c>
      <c r="F962" s="60" t="s">
        <v>1289</v>
      </c>
      <c r="G962" s="61">
        <v>26450000</v>
      </c>
      <c r="H962" s="60" t="s">
        <v>97</v>
      </c>
      <c r="I962" s="60" t="s">
        <v>2216</v>
      </c>
      <c r="J962" s="60">
        <v>35171</v>
      </c>
      <c r="K962" s="60">
        <v>280</v>
      </c>
      <c r="L962" s="60">
        <v>18</v>
      </c>
      <c r="M962" s="60">
        <v>292</v>
      </c>
      <c r="N962" s="60" t="s">
        <v>99</v>
      </c>
      <c r="O962" s="60" t="s">
        <v>19</v>
      </c>
      <c r="P962" s="62" t="s">
        <v>1493</v>
      </c>
    </row>
    <row r="963" spans="1:16" ht="90" customHeight="1" x14ac:dyDescent="0.2">
      <c r="A963" s="56">
        <v>19</v>
      </c>
      <c r="B963" s="57" t="s">
        <v>6</v>
      </c>
      <c r="C963" s="58" t="s">
        <v>1281</v>
      </c>
      <c r="D963" s="133" t="s">
        <v>1282</v>
      </c>
      <c r="E963" s="60" t="s">
        <v>94</v>
      </c>
      <c r="F963" s="60" t="s">
        <v>1283</v>
      </c>
      <c r="G963" s="61">
        <v>26450000</v>
      </c>
      <c r="H963" s="60" t="s">
        <v>97</v>
      </c>
      <c r="I963" s="60" t="s">
        <v>3054</v>
      </c>
      <c r="J963" s="60">
        <v>35171</v>
      </c>
      <c r="K963" s="60">
        <v>282</v>
      </c>
      <c r="L963" s="60">
        <v>19</v>
      </c>
      <c r="M963" s="60">
        <v>327</v>
      </c>
      <c r="N963" s="60" t="s">
        <v>99</v>
      </c>
      <c r="O963" s="60" t="s">
        <v>19</v>
      </c>
      <c r="P963" s="62" t="s">
        <v>1493</v>
      </c>
    </row>
    <row r="964" spans="1:16" ht="47.25" customHeight="1" x14ac:dyDescent="0.2">
      <c r="A964" s="56">
        <v>20</v>
      </c>
      <c r="B964" s="57" t="s">
        <v>6</v>
      </c>
      <c r="C964" s="58" t="s">
        <v>3029</v>
      </c>
      <c r="D964" s="133" t="s">
        <v>3030</v>
      </c>
      <c r="E964" s="60" t="s">
        <v>94</v>
      </c>
      <c r="F964" s="60" t="s">
        <v>3031</v>
      </c>
      <c r="G964" s="61">
        <v>26450000</v>
      </c>
      <c r="H964" s="60" t="s">
        <v>97</v>
      </c>
      <c r="I964" s="60" t="s">
        <v>3032</v>
      </c>
      <c r="J964" s="60">
        <v>35181</v>
      </c>
      <c r="K964" s="60">
        <v>288</v>
      </c>
      <c r="L964" s="60">
        <v>20</v>
      </c>
      <c r="M964" s="60">
        <v>293</v>
      </c>
      <c r="N964" s="60" t="s">
        <v>99</v>
      </c>
      <c r="O964" s="60" t="s">
        <v>19</v>
      </c>
      <c r="P964" s="62" t="s">
        <v>1493</v>
      </c>
    </row>
    <row r="965" spans="1:16" ht="24" x14ac:dyDescent="0.2">
      <c r="A965" s="56">
        <v>21</v>
      </c>
      <c r="B965" s="57" t="s">
        <v>6</v>
      </c>
      <c r="C965" s="58" t="s">
        <v>3041</v>
      </c>
      <c r="D965" s="133" t="s">
        <v>3042</v>
      </c>
      <c r="E965" s="60" t="s">
        <v>94</v>
      </c>
      <c r="F965" s="60" t="s">
        <v>3043</v>
      </c>
      <c r="G965" s="61">
        <v>26450000</v>
      </c>
      <c r="H965" s="60" t="s">
        <v>97</v>
      </c>
      <c r="I965" s="60" t="s">
        <v>3044</v>
      </c>
      <c r="J965" s="60">
        <v>35181</v>
      </c>
      <c r="K965" s="60">
        <v>289</v>
      </c>
      <c r="L965" s="60">
        <v>21</v>
      </c>
      <c r="M965" s="60">
        <v>294</v>
      </c>
      <c r="N965" s="60" t="s">
        <v>99</v>
      </c>
      <c r="O965" s="60" t="s">
        <v>19</v>
      </c>
      <c r="P965" s="62" t="s">
        <v>1493</v>
      </c>
    </row>
    <row r="966" spans="1:16" ht="24" x14ac:dyDescent="0.2">
      <c r="A966" s="56">
        <v>22</v>
      </c>
      <c r="B966" s="57" t="s">
        <v>6</v>
      </c>
      <c r="C966" s="58" t="s">
        <v>3049</v>
      </c>
      <c r="D966" s="133" t="s">
        <v>3042</v>
      </c>
      <c r="E966" s="60" t="s">
        <v>94</v>
      </c>
      <c r="F966" s="60" t="s">
        <v>3047</v>
      </c>
      <c r="G966" s="61">
        <v>26450000</v>
      </c>
      <c r="H966" s="60" t="s">
        <v>97</v>
      </c>
      <c r="I966" s="60" t="s">
        <v>3050</v>
      </c>
      <c r="J966" s="60">
        <v>35181</v>
      </c>
      <c r="K966" s="60">
        <v>292</v>
      </c>
      <c r="L966" s="60">
        <v>22</v>
      </c>
      <c r="M966" s="60">
        <v>295</v>
      </c>
      <c r="N966" s="60" t="s">
        <v>99</v>
      </c>
      <c r="O966" s="60" t="s">
        <v>19</v>
      </c>
      <c r="P966" s="62" t="s">
        <v>1493</v>
      </c>
    </row>
    <row r="967" spans="1:16" ht="24" x14ac:dyDescent="0.2">
      <c r="A967" s="56">
        <v>23</v>
      </c>
      <c r="B967" s="57" t="s">
        <v>6</v>
      </c>
      <c r="C967" s="58" t="s">
        <v>3051</v>
      </c>
      <c r="D967" s="133" t="s">
        <v>3042</v>
      </c>
      <c r="E967" s="60" t="s">
        <v>94</v>
      </c>
      <c r="F967" s="60" t="s">
        <v>3052</v>
      </c>
      <c r="G967" s="61">
        <v>26450000</v>
      </c>
      <c r="H967" s="60" t="s">
        <v>97</v>
      </c>
      <c r="I967" s="60" t="s">
        <v>3053</v>
      </c>
      <c r="J967" s="60">
        <v>35181</v>
      </c>
      <c r="K967" s="60">
        <v>286</v>
      </c>
      <c r="L967" s="60">
        <v>23</v>
      </c>
      <c r="M967" s="60">
        <v>296</v>
      </c>
      <c r="N967" s="60" t="s">
        <v>99</v>
      </c>
      <c r="O967" s="60" t="s">
        <v>19</v>
      </c>
      <c r="P967" s="62" t="s">
        <v>1493</v>
      </c>
    </row>
    <row r="968" spans="1:16" ht="24" x14ac:dyDescent="0.2">
      <c r="A968" s="56">
        <v>24</v>
      </c>
      <c r="B968" s="57" t="s">
        <v>6</v>
      </c>
      <c r="C968" s="58" t="s">
        <v>3037</v>
      </c>
      <c r="D968" s="133" t="s">
        <v>3038</v>
      </c>
      <c r="E968" s="60" t="s">
        <v>94</v>
      </c>
      <c r="F968" s="60" t="s">
        <v>3039</v>
      </c>
      <c r="G968" s="61">
        <v>69000000</v>
      </c>
      <c r="H968" s="60" t="s">
        <v>97</v>
      </c>
      <c r="I968" s="60" t="s">
        <v>3040</v>
      </c>
      <c r="J968" s="60">
        <v>35018</v>
      </c>
      <c r="K968" s="60">
        <v>295</v>
      </c>
      <c r="L968" s="60">
        <v>24</v>
      </c>
      <c r="M968" s="60">
        <v>297</v>
      </c>
      <c r="N968" s="60" t="s">
        <v>99</v>
      </c>
      <c r="O968" s="60" t="s">
        <v>19</v>
      </c>
      <c r="P968" s="62" t="s">
        <v>1493</v>
      </c>
    </row>
    <row r="969" spans="1:16" ht="24" x14ac:dyDescent="0.2">
      <c r="A969" s="56">
        <v>25</v>
      </c>
      <c r="B969" s="57" t="s">
        <v>6</v>
      </c>
      <c r="C969" s="58" t="s">
        <v>3045</v>
      </c>
      <c r="D969" s="133" t="s">
        <v>3046</v>
      </c>
      <c r="E969" s="60" t="s">
        <v>94</v>
      </c>
      <c r="F969" s="60" t="s">
        <v>3047</v>
      </c>
      <c r="G969" s="61">
        <v>26450000</v>
      </c>
      <c r="H969" s="60" t="s">
        <v>97</v>
      </c>
      <c r="I969" s="60" t="s">
        <v>3048</v>
      </c>
      <c r="J969" s="60">
        <v>35341</v>
      </c>
      <c r="K969" s="60">
        <v>300</v>
      </c>
      <c r="L969" s="60">
        <v>25</v>
      </c>
      <c r="M969" s="60">
        <v>298</v>
      </c>
      <c r="N969" s="60" t="s">
        <v>99</v>
      </c>
      <c r="O969" s="60" t="s">
        <v>19</v>
      </c>
      <c r="P969" s="62" t="s">
        <v>1493</v>
      </c>
    </row>
    <row r="970" spans="1:16" ht="45.75" customHeight="1" x14ac:dyDescent="0.2">
      <c r="A970" s="56">
        <v>26</v>
      </c>
      <c r="B970" s="57" t="s">
        <v>6</v>
      </c>
      <c r="C970" s="58" t="s">
        <v>3159</v>
      </c>
      <c r="D970" s="133" t="s">
        <v>1175</v>
      </c>
      <c r="E970" s="60" t="s">
        <v>94</v>
      </c>
      <c r="F970" s="60" t="s">
        <v>3160</v>
      </c>
      <c r="G970" s="61">
        <v>26450000</v>
      </c>
      <c r="H970" s="60" t="s">
        <v>97</v>
      </c>
      <c r="I970" s="60" t="s">
        <v>3161</v>
      </c>
      <c r="J970" s="60">
        <v>35341</v>
      </c>
      <c r="K970" s="60">
        <v>298</v>
      </c>
      <c r="L970" s="60">
        <v>26</v>
      </c>
      <c r="M970" s="60">
        <v>266</v>
      </c>
      <c r="N970" s="60" t="s">
        <v>99</v>
      </c>
      <c r="O970" s="60" t="s">
        <v>19</v>
      </c>
      <c r="P970" s="62" t="s">
        <v>1493</v>
      </c>
    </row>
    <row r="971" spans="1:16" ht="52.5" customHeight="1" x14ac:dyDescent="0.2">
      <c r="A971" s="56">
        <v>27</v>
      </c>
      <c r="B971" s="57" t="s">
        <v>6</v>
      </c>
      <c r="C971" s="58" t="s">
        <v>3033</v>
      </c>
      <c r="D971" s="133" t="s">
        <v>3034</v>
      </c>
      <c r="E971" s="60" t="s">
        <v>94</v>
      </c>
      <c r="F971" s="60" t="s">
        <v>3035</v>
      </c>
      <c r="G971" s="61">
        <v>26450000</v>
      </c>
      <c r="H971" s="60" t="s">
        <v>97</v>
      </c>
      <c r="I971" s="60" t="s">
        <v>3036</v>
      </c>
      <c r="J971" s="60">
        <v>35240</v>
      </c>
      <c r="K971" s="60">
        <v>303</v>
      </c>
      <c r="L971" s="60">
        <v>27</v>
      </c>
      <c r="M971" s="60">
        <v>299</v>
      </c>
      <c r="N971" s="60" t="s">
        <v>99</v>
      </c>
      <c r="O971" s="60" t="s">
        <v>19</v>
      </c>
      <c r="P971" s="62" t="s">
        <v>1493</v>
      </c>
    </row>
    <row r="972" spans="1:16" ht="45" customHeight="1" x14ac:dyDescent="0.2">
      <c r="A972" s="56">
        <v>28</v>
      </c>
      <c r="B972" s="57" t="s">
        <v>6</v>
      </c>
      <c r="C972" s="58" t="s">
        <v>1268</v>
      </c>
      <c r="D972" s="133" t="s">
        <v>1269</v>
      </c>
      <c r="E972" s="60" t="s">
        <v>94</v>
      </c>
      <c r="F972" s="60" t="s">
        <v>1270</v>
      </c>
      <c r="G972" s="61">
        <v>26450000</v>
      </c>
      <c r="H972" s="60" t="s">
        <v>97</v>
      </c>
      <c r="I972" s="60" t="s">
        <v>2217</v>
      </c>
      <c r="J972" s="60">
        <v>35240</v>
      </c>
      <c r="K972" s="60">
        <v>301</v>
      </c>
      <c r="L972" s="60">
        <v>28</v>
      </c>
      <c r="M972" s="60">
        <v>267</v>
      </c>
      <c r="N972" s="60" t="s">
        <v>99</v>
      </c>
      <c r="O972" s="60" t="s">
        <v>19</v>
      </c>
      <c r="P972" s="62" t="s">
        <v>1493</v>
      </c>
    </row>
    <row r="973" spans="1:16" ht="42.75" customHeight="1" x14ac:dyDescent="0.2">
      <c r="A973" s="56">
        <v>29</v>
      </c>
      <c r="B973" s="57" t="s">
        <v>6</v>
      </c>
      <c r="C973" s="58" t="s">
        <v>3180</v>
      </c>
      <c r="D973" s="133" t="s">
        <v>3181</v>
      </c>
      <c r="E973" s="60" t="s">
        <v>94</v>
      </c>
      <c r="F973" s="60" t="s">
        <v>3182</v>
      </c>
      <c r="G973" s="61">
        <v>57500000</v>
      </c>
      <c r="H973" s="60" t="s">
        <v>97</v>
      </c>
      <c r="I973" s="60" t="s">
        <v>9078</v>
      </c>
      <c r="J973" s="60">
        <v>35269</v>
      </c>
      <c r="K973" s="60">
        <v>307</v>
      </c>
      <c r="L973" s="60">
        <v>29</v>
      </c>
      <c r="M973" s="60">
        <v>300</v>
      </c>
      <c r="N973" s="60" t="s">
        <v>99</v>
      </c>
      <c r="O973" s="60" t="s">
        <v>19</v>
      </c>
      <c r="P973" s="62" t="s">
        <v>1493</v>
      </c>
    </row>
    <row r="974" spans="1:16" ht="24" x14ac:dyDescent="0.2">
      <c r="A974" s="56">
        <v>30</v>
      </c>
      <c r="B974" s="57" t="s">
        <v>6</v>
      </c>
      <c r="C974" s="58" t="s">
        <v>3008</v>
      </c>
      <c r="D974" s="133" t="s">
        <v>3009</v>
      </c>
      <c r="E974" s="60" t="s">
        <v>94</v>
      </c>
      <c r="F974" s="60" t="s">
        <v>3010</v>
      </c>
      <c r="G974" s="61">
        <v>26450000</v>
      </c>
      <c r="H974" s="60" t="s">
        <v>97</v>
      </c>
      <c r="I974" s="60" t="s">
        <v>3011</v>
      </c>
      <c r="J974" s="60">
        <v>35286</v>
      </c>
      <c r="K974" s="60">
        <v>311</v>
      </c>
      <c r="L974" s="60">
        <v>30</v>
      </c>
      <c r="M974" s="60">
        <v>326</v>
      </c>
      <c r="N974" s="60" t="s">
        <v>99</v>
      </c>
      <c r="O974" s="60" t="s">
        <v>19</v>
      </c>
      <c r="P974" s="62" t="s">
        <v>1493</v>
      </c>
    </row>
    <row r="975" spans="1:16" ht="107.25" customHeight="1" x14ac:dyDescent="0.2">
      <c r="A975" s="56">
        <v>31</v>
      </c>
      <c r="B975" s="57" t="s">
        <v>6</v>
      </c>
      <c r="C975" s="58" t="s">
        <v>1284</v>
      </c>
      <c r="D975" s="133" t="s">
        <v>1285</v>
      </c>
      <c r="E975" s="60" t="s">
        <v>94</v>
      </c>
      <c r="F975" s="60" t="s">
        <v>1286</v>
      </c>
      <c r="G975" s="61">
        <v>62100000</v>
      </c>
      <c r="H975" s="60" t="s">
        <v>97</v>
      </c>
      <c r="I975" s="60" t="s">
        <v>2218</v>
      </c>
      <c r="J975" s="60">
        <v>35055</v>
      </c>
      <c r="K975" s="60">
        <v>328</v>
      </c>
      <c r="L975" s="60">
        <v>31</v>
      </c>
      <c r="M975" s="60">
        <v>321</v>
      </c>
      <c r="N975" s="60" t="s">
        <v>99</v>
      </c>
      <c r="O975" s="60" t="s">
        <v>19</v>
      </c>
      <c r="P975" s="62" t="s">
        <v>1493</v>
      </c>
    </row>
    <row r="976" spans="1:16" ht="48.75" customHeight="1" x14ac:dyDescent="0.2">
      <c r="A976" s="56">
        <v>32</v>
      </c>
      <c r="B976" s="57" t="s">
        <v>6</v>
      </c>
      <c r="C976" s="58" t="s">
        <v>3136</v>
      </c>
      <c r="D976" s="133" t="s">
        <v>3137</v>
      </c>
      <c r="E976" s="60" t="s">
        <v>94</v>
      </c>
      <c r="F976" s="60" t="s">
        <v>3138</v>
      </c>
      <c r="G976" s="61">
        <v>62100000</v>
      </c>
      <c r="H976" s="60" t="s">
        <v>97</v>
      </c>
      <c r="I976" s="60" t="s">
        <v>3139</v>
      </c>
      <c r="J976" s="60">
        <v>35055</v>
      </c>
      <c r="K976" s="60">
        <v>332</v>
      </c>
      <c r="L976" s="60">
        <v>32</v>
      </c>
      <c r="M976" s="60">
        <v>301</v>
      </c>
      <c r="N976" s="60" t="s">
        <v>99</v>
      </c>
      <c r="O976" s="60" t="s">
        <v>19</v>
      </c>
      <c r="P976" s="62" t="s">
        <v>1493</v>
      </c>
    </row>
    <row r="977" spans="1:16" ht="48.75" customHeight="1" x14ac:dyDescent="0.2">
      <c r="A977" s="56">
        <v>33</v>
      </c>
      <c r="B977" s="57" t="s">
        <v>6</v>
      </c>
      <c r="C977" s="58" t="s">
        <v>3150</v>
      </c>
      <c r="D977" s="133" t="s">
        <v>3151</v>
      </c>
      <c r="E977" s="60" t="s">
        <v>94</v>
      </c>
      <c r="F977" s="60" t="s">
        <v>3148</v>
      </c>
      <c r="G977" s="61">
        <v>62100000</v>
      </c>
      <c r="H977" s="60" t="s">
        <v>97</v>
      </c>
      <c r="I977" s="60" t="s">
        <v>3152</v>
      </c>
      <c r="J977" s="60">
        <v>35055</v>
      </c>
      <c r="K977" s="60">
        <v>334</v>
      </c>
      <c r="L977" s="60">
        <v>33</v>
      </c>
      <c r="M977" s="60">
        <v>302</v>
      </c>
      <c r="N977" s="60" t="s">
        <v>99</v>
      </c>
      <c r="O977" s="60" t="s">
        <v>19</v>
      </c>
      <c r="P977" s="62" t="s">
        <v>1493</v>
      </c>
    </row>
    <row r="978" spans="1:16" ht="106.5" customHeight="1" x14ac:dyDescent="0.2">
      <c r="A978" s="56">
        <v>34</v>
      </c>
      <c r="B978" s="57" t="s">
        <v>6</v>
      </c>
      <c r="C978" s="58" t="s">
        <v>1290</v>
      </c>
      <c r="D978" s="133" t="s">
        <v>1285</v>
      </c>
      <c r="E978" s="60" t="s">
        <v>94</v>
      </c>
      <c r="F978" s="60" t="s">
        <v>1291</v>
      </c>
      <c r="G978" s="61">
        <v>62100000</v>
      </c>
      <c r="H978" s="60" t="s">
        <v>97</v>
      </c>
      <c r="I978" s="60" t="s">
        <v>2219</v>
      </c>
      <c r="J978" s="60">
        <v>35055</v>
      </c>
      <c r="K978" s="60">
        <v>335</v>
      </c>
      <c r="L978" s="60">
        <v>34</v>
      </c>
      <c r="M978" s="60">
        <v>303</v>
      </c>
      <c r="N978" s="60" t="s">
        <v>99</v>
      </c>
      <c r="O978" s="60" t="s">
        <v>19</v>
      </c>
      <c r="P978" s="62" t="s">
        <v>1493</v>
      </c>
    </row>
    <row r="979" spans="1:16" ht="51.75" customHeight="1" x14ac:dyDescent="0.2">
      <c r="A979" s="56">
        <v>35</v>
      </c>
      <c r="B979" s="57" t="s">
        <v>6</v>
      </c>
      <c r="C979" s="58" t="s">
        <v>1278</v>
      </c>
      <c r="D979" s="133" t="s">
        <v>1279</v>
      </c>
      <c r="E979" s="60" t="s">
        <v>94</v>
      </c>
      <c r="F979" s="60" t="s">
        <v>1280</v>
      </c>
      <c r="G979" s="61">
        <v>26450000</v>
      </c>
      <c r="H979" s="60" t="s">
        <v>97</v>
      </c>
      <c r="I979" s="60" t="s">
        <v>2220</v>
      </c>
      <c r="J979" s="60">
        <v>35040</v>
      </c>
      <c r="K979" s="60">
        <v>336</v>
      </c>
      <c r="L979" s="60">
        <v>35</v>
      </c>
      <c r="M979" s="60">
        <v>304</v>
      </c>
      <c r="N979" s="60" t="s">
        <v>99</v>
      </c>
      <c r="O979" s="60" t="s">
        <v>19</v>
      </c>
      <c r="P979" s="62" t="s">
        <v>1493</v>
      </c>
    </row>
    <row r="980" spans="1:16" ht="45.75" customHeight="1" x14ac:dyDescent="0.2">
      <c r="A980" s="56">
        <v>36</v>
      </c>
      <c r="B980" s="57" t="s">
        <v>6</v>
      </c>
      <c r="C980" s="58" t="s">
        <v>3175</v>
      </c>
      <c r="D980" s="133" t="s">
        <v>3009</v>
      </c>
      <c r="E980" s="60" t="s">
        <v>94</v>
      </c>
      <c r="F980" s="60" t="s">
        <v>1297</v>
      </c>
      <c r="G980" s="61">
        <v>26450000</v>
      </c>
      <c r="H980" s="60" t="s">
        <v>97</v>
      </c>
      <c r="I980" s="60" t="s">
        <v>3176</v>
      </c>
      <c r="J980" s="60">
        <v>35299</v>
      </c>
      <c r="K980" s="60">
        <v>337</v>
      </c>
      <c r="L980" s="60">
        <v>36</v>
      </c>
      <c r="M980" s="60">
        <v>318</v>
      </c>
      <c r="N980" s="60" t="s">
        <v>99</v>
      </c>
      <c r="O980" s="60" t="s">
        <v>19</v>
      </c>
      <c r="P980" s="62" t="s">
        <v>1493</v>
      </c>
    </row>
    <row r="981" spans="1:16" ht="57.75" customHeight="1" x14ac:dyDescent="0.2">
      <c r="A981" s="56">
        <v>37</v>
      </c>
      <c r="B981" s="57" t="s">
        <v>6</v>
      </c>
      <c r="C981" s="58" t="s">
        <v>3094</v>
      </c>
      <c r="D981" s="133" t="s">
        <v>3095</v>
      </c>
      <c r="E981" s="60" t="s">
        <v>94</v>
      </c>
      <c r="F981" s="60" t="s">
        <v>3096</v>
      </c>
      <c r="G981" s="61">
        <v>26450000</v>
      </c>
      <c r="H981" s="60" t="s">
        <v>97</v>
      </c>
      <c r="I981" s="60" t="s">
        <v>3097</v>
      </c>
      <c r="J981" s="60">
        <v>35061</v>
      </c>
      <c r="K981" s="60">
        <v>365</v>
      </c>
      <c r="L981" s="60">
        <v>37</v>
      </c>
      <c r="M981" s="60">
        <v>268</v>
      </c>
      <c r="N981" s="60" t="s">
        <v>99</v>
      </c>
      <c r="O981" s="60" t="s">
        <v>19</v>
      </c>
      <c r="P981" s="62" t="s">
        <v>1493</v>
      </c>
    </row>
    <row r="982" spans="1:16" ht="55.5" customHeight="1" x14ac:dyDescent="0.2">
      <c r="A982" s="56">
        <v>38</v>
      </c>
      <c r="B982" s="57" t="s">
        <v>6</v>
      </c>
      <c r="C982" s="58" t="s">
        <v>3125</v>
      </c>
      <c r="D982" s="133" t="s">
        <v>3126</v>
      </c>
      <c r="E982" s="60" t="s">
        <v>94</v>
      </c>
      <c r="F982" s="60" t="s">
        <v>3127</v>
      </c>
      <c r="G982" s="61">
        <v>40250000</v>
      </c>
      <c r="H982" s="60" t="s">
        <v>97</v>
      </c>
      <c r="I982" s="60" t="s">
        <v>3128</v>
      </c>
      <c r="J982" s="60">
        <v>35242</v>
      </c>
      <c r="K982" s="60">
        <v>339</v>
      </c>
      <c r="L982" s="60">
        <v>38</v>
      </c>
      <c r="M982" s="60">
        <v>305</v>
      </c>
      <c r="N982" s="60" t="s">
        <v>99</v>
      </c>
      <c r="O982" s="60" t="s">
        <v>19</v>
      </c>
      <c r="P982" s="62" t="s">
        <v>1493</v>
      </c>
    </row>
    <row r="983" spans="1:16" ht="24" x14ac:dyDescent="0.2">
      <c r="A983" s="56">
        <v>39</v>
      </c>
      <c r="B983" s="57" t="s">
        <v>6</v>
      </c>
      <c r="C983" s="58" t="s">
        <v>3140</v>
      </c>
      <c r="D983" s="133" t="s">
        <v>3141</v>
      </c>
      <c r="E983" s="60" t="s">
        <v>94</v>
      </c>
      <c r="F983" s="60" t="s">
        <v>1289</v>
      </c>
      <c r="G983" s="61">
        <v>57500000</v>
      </c>
      <c r="H983" s="60" t="s">
        <v>97</v>
      </c>
      <c r="I983" s="60" t="s">
        <v>3142</v>
      </c>
      <c r="J983" s="60">
        <v>35243</v>
      </c>
      <c r="K983" s="60">
        <v>340</v>
      </c>
      <c r="L983" s="60">
        <v>39</v>
      </c>
      <c r="M983" s="60">
        <v>306</v>
      </c>
      <c r="N983" s="60" t="s">
        <v>99</v>
      </c>
      <c r="O983" s="60" t="s">
        <v>19</v>
      </c>
      <c r="P983" s="62" t="s">
        <v>1493</v>
      </c>
    </row>
    <row r="984" spans="1:16" ht="24" x14ac:dyDescent="0.2">
      <c r="A984" s="56">
        <v>40</v>
      </c>
      <c r="B984" s="57" t="s">
        <v>6</v>
      </c>
      <c r="C984" s="58" t="s">
        <v>3118</v>
      </c>
      <c r="D984" s="133" t="s">
        <v>3119</v>
      </c>
      <c r="E984" s="60" t="s">
        <v>94</v>
      </c>
      <c r="F984" s="60" t="s">
        <v>3120</v>
      </c>
      <c r="G984" s="61">
        <v>26450000</v>
      </c>
      <c r="H984" s="60" t="s">
        <v>97</v>
      </c>
      <c r="I984" s="60" t="s">
        <v>3121</v>
      </c>
      <c r="J984" s="60">
        <v>35301</v>
      </c>
      <c r="K984" s="60">
        <v>341</v>
      </c>
      <c r="L984" s="60">
        <v>40</v>
      </c>
      <c r="M984" s="60">
        <v>325</v>
      </c>
      <c r="N984" s="60" t="s">
        <v>99</v>
      </c>
      <c r="O984" s="60" t="s">
        <v>19</v>
      </c>
      <c r="P984" s="62" t="s">
        <v>1493</v>
      </c>
    </row>
    <row r="985" spans="1:16" ht="50.25" customHeight="1" x14ac:dyDescent="0.2">
      <c r="A985" s="56">
        <v>41</v>
      </c>
      <c r="B985" s="57" t="s">
        <v>6</v>
      </c>
      <c r="C985" s="58" t="s">
        <v>3132</v>
      </c>
      <c r="D985" s="133" t="s">
        <v>3133</v>
      </c>
      <c r="E985" s="60" t="s">
        <v>94</v>
      </c>
      <c r="F985" s="60" t="s">
        <v>3134</v>
      </c>
      <c r="G985" s="61">
        <v>66700000</v>
      </c>
      <c r="H985" s="60" t="s">
        <v>97</v>
      </c>
      <c r="I985" s="60" t="s">
        <v>3135</v>
      </c>
      <c r="J985" s="60">
        <v>35041</v>
      </c>
      <c r="K985" s="60">
        <v>342</v>
      </c>
      <c r="L985" s="60">
        <v>41</v>
      </c>
      <c r="M985" s="60">
        <v>307</v>
      </c>
      <c r="N985" s="60" t="s">
        <v>99</v>
      </c>
      <c r="O985" s="60" t="s">
        <v>19</v>
      </c>
      <c r="P985" s="62" t="s">
        <v>1493</v>
      </c>
    </row>
    <row r="986" spans="1:16" ht="24" x14ac:dyDescent="0.2">
      <c r="A986" s="56">
        <v>42</v>
      </c>
      <c r="B986" s="57" t="s">
        <v>6</v>
      </c>
      <c r="C986" s="58" t="s">
        <v>3218</v>
      </c>
      <c r="D986" s="133" t="s">
        <v>3219</v>
      </c>
      <c r="E986" s="60" t="s">
        <v>94</v>
      </c>
      <c r="F986" s="60" t="s">
        <v>3220</v>
      </c>
      <c r="G986" s="61">
        <v>26450000</v>
      </c>
      <c r="H986" s="60" t="s">
        <v>97</v>
      </c>
      <c r="I986" s="60" t="s">
        <v>3221</v>
      </c>
      <c r="J986" s="60">
        <v>35044</v>
      </c>
      <c r="K986" s="60">
        <v>343</v>
      </c>
      <c r="L986" s="60">
        <v>42</v>
      </c>
      <c r="M986" s="60">
        <v>269</v>
      </c>
      <c r="N986" s="60" t="s">
        <v>99</v>
      </c>
      <c r="O986" s="60" t="s">
        <v>19</v>
      </c>
      <c r="P986" s="62" t="s">
        <v>1493</v>
      </c>
    </row>
    <row r="987" spans="1:16" ht="45.75" customHeight="1" x14ac:dyDescent="0.2">
      <c r="A987" s="56">
        <v>43</v>
      </c>
      <c r="B987" s="57" t="s">
        <v>6</v>
      </c>
      <c r="C987" s="58" t="s">
        <v>3222</v>
      </c>
      <c r="D987" s="133" t="s">
        <v>3223</v>
      </c>
      <c r="E987" s="60" t="s">
        <v>94</v>
      </c>
      <c r="F987" s="60" t="s">
        <v>3220</v>
      </c>
      <c r="G987" s="61">
        <v>63250000</v>
      </c>
      <c r="H987" s="60" t="s">
        <v>97</v>
      </c>
      <c r="I987" s="60" t="s">
        <v>3224</v>
      </c>
      <c r="J987" s="60">
        <v>35250</v>
      </c>
      <c r="K987" s="60">
        <v>344</v>
      </c>
      <c r="L987" s="60">
        <v>43</v>
      </c>
      <c r="M987" s="60">
        <v>270</v>
      </c>
      <c r="N987" s="60" t="s">
        <v>99</v>
      </c>
      <c r="O987" s="60" t="s">
        <v>19</v>
      </c>
      <c r="P987" s="62" t="s">
        <v>1493</v>
      </c>
    </row>
    <row r="988" spans="1:16" ht="60" customHeight="1" x14ac:dyDescent="0.2">
      <c r="A988" s="56">
        <v>44</v>
      </c>
      <c r="B988" s="57" t="s">
        <v>6</v>
      </c>
      <c r="C988" s="58" t="s">
        <v>3112</v>
      </c>
      <c r="D988" s="133" t="s">
        <v>3113</v>
      </c>
      <c r="E988" s="60" t="s">
        <v>94</v>
      </c>
      <c r="F988" s="60" t="s">
        <v>3114</v>
      </c>
      <c r="G988" s="61">
        <v>40250000</v>
      </c>
      <c r="H988" s="60" t="s">
        <v>97</v>
      </c>
      <c r="I988" s="60" t="s">
        <v>3115</v>
      </c>
      <c r="J988" s="60">
        <v>35083</v>
      </c>
      <c r="K988" s="60">
        <v>345</v>
      </c>
      <c r="L988" s="60">
        <v>44</v>
      </c>
      <c r="M988" s="60">
        <v>271</v>
      </c>
      <c r="N988" s="60" t="s">
        <v>99</v>
      </c>
      <c r="O988" s="60" t="s">
        <v>19</v>
      </c>
      <c r="P988" s="62" t="s">
        <v>1493</v>
      </c>
    </row>
    <row r="989" spans="1:16" ht="57.75" customHeight="1" x14ac:dyDescent="0.2">
      <c r="A989" s="56">
        <v>45</v>
      </c>
      <c r="B989" s="57" t="s">
        <v>6</v>
      </c>
      <c r="C989" s="58" t="s">
        <v>3108</v>
      </c>
      <c r="D989" s="133" t="s">
        <v>3109</v>
      </c>
      <c r="E989" s="60" t="s">
        <v>94</v>
      </c>
      <c r="F989" s="60" t="s">
        <v>3110</v>
      </c>
      <c r="G989" s="61">
        <v>74750000</v>
      </c>
      <c r="H989" s="60" t="s">
        <v>97</v>
      </c>
      <c r="I989" s="60" t="s">
        <v>3111</v>
      </c>
      <c r="J989" s="60">
        <v>34355</v>
      </c>
      <c r="K989" s="60">
        <v>346</v>
      </c>
      <c r="L989" s="60">
        <v>45</v>
      </c>
      <c r="M989" s="60">
        <v>273</v>
      </c>
      <c r="N989" s="60" t="s">
        <v>99</v>
      </c>
      <c r="O989" s="60" t="s">
        <v>19</v>
      </c>
      <c r="P989" s="62" t="s">
        <v>1493</v>
      </c>
    </row>
    <row r="990" spans="1:16" ht="57.75" customHeight="1" x14ac:dyDescent="0.2">
      <c r="A990" s="56">
        <v>46</v>
      </c>
      <c r="B990" s="57" t="s">
        <v>6</v>
      </c>
      <c r="C990" s="58" t="s">
        <v>3101</v>
      </c>
      <c r="D990" s="133" t="s">
        <v>3087</v>
      </c>
      <c r="E990" s="60" t="s">
        <v>94</v>
      </c>
      <c r="F990" s="60" t="s">
        <v>3102</v>
      </c>
      <c r="G990" s="61">
        <v>74750000</v>
      </c>
      <c r="H990" s="60" t="s">
        <v>97</v>
      </c>
      <c r="I990" s="60" t="s">
        <v>3103</v>
      </c>
      <c r="J990" s="60">
        <v>34355</v>
      </c>
      <c r="K990" s="60">
        <v>347</v>
      </c>
      <c r="L990" s="60">
        <v>46</v>
      </c>
      <c r="M990" s="60">
        <v>274</v>
      </c>
      <c r="N990" s="60" t="s">
        <v>99</v>
      </c>
      <c r="O990" s="60" t="s">
        <v>19</v>
      </c>
      <c r="P990" s="62" t="s">
        <v>1493</v>
      </c>
    </row>
    <row r="991" spans="1:16" ht="33.75" x14ac:dyDescent="0.2">
      <c r="A991" s="56">
        <v>47</v>
      </c>
      <c r="B991" s="57" t="s">
        <v>6</v>
      </c>
      <c r="C991" s="58" t="s">
        <v>3086</v>
      </c>
      <c r="D991" s="133" t="s">
        <v>3087</v>
      </c>
      <c r="E991" s="60" t="s">
        <v>94</v>
      </c>
      <c r="F991" s="60" t="s">
        <v>3088</v>
      </c>
      <c r="G991" s="61">
        <v>74750000</v>
      </c>
      <c r="H991" s="60" t="s">
        <v>97</v>
      </c>
      <c r="I991" s="60" t="s">
        <v>3089</v>
      </c>
      <c r="J991" s="60">
        <v>34355</v>
      </c>
      <c r="K991" s="60">
        <v>348</v>
      </c>
      <c r="L991" s="60">
        <v>47</v>
      </c>
      <c r="M991" s="60">
        <v>275</v>
      </c>
      <c r="N991" s="60" t="s">
        <v>99</v>
      </c>
      <c r="O991" s="60" t="s">
        <v>19</v>
      </c>
      <c r="P991" s="62" t="s">
        <v>1493</v>
      </c>
    </row>
    <row r="992" spans="1:16" ht="33.75" x14ac:dyDescent="0.2">
      <c r="A992" s="56">
        <v>48</v>
      </c>
      <c r="B992" s="57" t="s">
        <v>6</v>
      </c>
      <c r="C992" s="58" t="s">
        <v>3090</v>
      </c>
      <c r="D992" s="133" t="s">
        <v>3091</v>
      </c>
      <c r="E992" s="60" t="s">
        <v>94</v>
      </c>
      <c r="F992" s="60" t="s">
        <v>3092</v>
      </c>
      <c r="G992" s="61">
        <v>69000000</v>
      </c>
      <c r="H992" s="60" t="s">
        <v>97</v>
      </c>
      <c r="I992" s="60" t="s">
        <v>3093</v>
      </c>
      <c r="J992" s="60">
        <v>34362</v>
      </c>
      <c r="K992" s="60">
        <v>349</v>
      </c>
      <c r="L992" s="60">
        <v>48</v>
      </c>
      <c r="M992" s="60">
        <v>276</v>
      </c>
      <c r="N992" s="60" t="s">
        <v>99</v>
      </c>
      <c r="O992" s="60" t="s">
        <v>19</v>
      </c>
      <c r="P992" s="62" t="s">
        <v>1493</v>
      </c>
    </row>
    <row r="993" spans="1:16" ht="33.75" x14ac:dyDescent="0.2">
      <c r="A993" s="56">
        <v>49</v>
      </c>
      <c r="B993" s="57" t="s">
        <v>6</v>
      </c>
      <c r="C993" s="58" t="s">
        <v>3082</v>
      </c>
      <c r="D993" s="133" t="s">
        <v>3083</v>
      </c>
      <c r="E993" s="60" t="s">
        <v>94</v>
      </c>
      <c r="F993" s="60" t="s">
        <v>3084</v>
      </c>
      <c r="G993" s="61">
        <v>69000000</v>
      </c>
      <c r="H993" s="60" t="s">
        <v>97</v>
      </c>
      <c r="I993" s="60" t="s">
        <v>3085</v>
      </c>
      <c r="J993" s="60">
        <v>34362</v>
      </c>
      <c r="K993" s="60">
        <v>350</v>
      </c>
      <c r="L993" s="60">
        <v>49</v>
      </c>
      <c r="M993" s="60">
        <v>328</v>
      </c>
      <c r="N993" s="60" t="s">
        <v>99</v>
      </c>
      <c r="O993" s="60" t="s">
        <v>19</v>
      </c>
      <c r="P993" s="62" t="s">
        <v>1493</v>
      </c>
    </row>
    <row r="994" spans="1:16" ht="33.75" x14ac:dyDescent="0.2">
      <c r="A994" s="56">
        <v>50</v>
      </c>
      <c r="B994" s="57" t="s">
        <v>6</v>
      </c>
      <c r="C994" s="58" t="s">
        <v>3055</v>
      </c>
      <c r="D994" s="133" t="s">
        <v>3056</v>
      </c>
      <c r="E994" s="60" t="s">
        <v>94</v>
      </c>
      <c r="F994" s="60" t="s">
        <v>3057</v>
      </c>
      <c r="G994" s="61">
        <v>48875000</v>
      </c>
      <c r="H994" s="60" t="s">
        <v>97</v>
      </c>
      <c r="I994" s="60" t="s">
        <v>3058</v>
      </c>
      <c r="J994" s="60">
        <v>34388</v>
      </c>
      <c r="K994" s="60">
        <v>353</v>
      </c>
      <c r="L994" s="60">
        <v>50.1</v>
      </c>
      <c r="M994" s="60">
        <v>308</v>
      </c>
      <c r="N994" s="60" t="s">
        <v>99</v>
      </c>
      <c r="O994" s="60" t="s">
        <v>19</v>
      </c>
      <c r="P994" s="62" t="s">
        <v>1493</v>
      </c>
    </row>
    <row r="995" spans="1:16" ht="33.75" x14ac:dyDescent="0.2">
      <c r="A995" s="56">
        <v>51</v>
      </c>
      <c r="B995" s="57" t="s">
        <v>6</v>
      </c>
      <c r="C995" s="58" t="s">
        <v>3074</v>
      </c>
      <c r="D995" s="133" t="s">
        <v>3075</v>
      </c>
      <c r="E995" s="60" t="s">
        <v>94</v>
      </c>
      <c r="F995" s="60" t="s">
        <v>3076</v>
      </c>
      <c r="G995" s="61">
        <v>74750000</v>
      </c>
      <c r="H995" s="60" t="s">
        <v>97</v>
      </c>
      <c r="I995" s="60" t="s">
        <v>3077</v>
      </c>
      <c r="J995" s="60">
        <v>34395</v>
      </c>
      <c r="K995" s="60">
        <v>354</v>
      </c>
      <c r="L995" s="60">
        <v>51</v>
      </c>
      <c r="M995" s="60">
        <v>277</v>
      </c>
      <c r="N995" s="60" t="s">
        <v>99</v>
      </c>
      <c r="O995" s="60" t="s">
        <v>19</v>
      </c>
      <c r="P995" s="62" t="s">
        <v>1493</v>
      </c>
    </row>
    <row r="996" spans="1:16" ht="24" x14ac:dyDescent="0.2">
      <c r="A996" s="56">
        <v>52</v>
      </c>
      <c r="B996" s="57" t="s">
        <v>6</v>
      </c>
      <c r="C996" s="58" t="s">
        <v>3070</v>
      </c>
      <c r="D996" s="133" t="s">
        <v>3071</v>
      </c>
      <c r="E996" s="60" t="s">
        <v>94</v>
      </c>
      <c r="F996" s="60" t="s">
        <v>3072</v>
      </c>
      <c r="G996" s="61">
        <v>26450000</v>
      </c>
      <c r="H996" s="60" t="s">
        <v>97</v>
      </c>
      <c r="I996" s="60" t="s">
        <v>3073</v>
      </c>
      <c r="J996" s="60">
        <v>34394</v>
      </c>
      <c r="K996" s="60">
        <v>357</v>
      </c>
      <c r="L996" s="60">
        <v>52</v>
      </c>
      <c r="M996" s="60">
        <v>272</v>
      </c>
      <c r="N996" s="60" t="s">
        <v>99</v>
      </c>
      <c r="O996" s="60" t="s">
        <v>19</v>
      </c>
      <c r="P996" s="62" t="s">
        <v>1493</v>
      </c>
    </row>
    <row r="997" spans="1:16" ht="24" x14ac:dyDescent="0.2">
      <c r="A997" s="56">
        <v>53</v>
      </c>
      <c r="B997" s="57" t="s">
        <v>6</v>
      </c>
      <c r="C997" s="58" t="s">
        <v>3208</v>
      </c>
      <c r="D997" s="133" t="s">
        <v>3209</v>
      </c>
      <c r="E997" s="60" t="s">
        <v>94</v>
      </c>
      <c r="F997" s="60" t="s">
        <v>3210</v>
      </c>
      <c r="G997" s="61">
        <v>55200000</v>
      </c>
      <c r="H997" s="60" t="s">
        <v>97</v>
      </c>
      <c r="I997" s="60" t="s">
        <v>3211</v>
      </c>
      <c r="J997" s="60">
        <v>35023</v>
      </c>
      <c r="K997" s="60">
        <v>309</v>
      </c>
      <c r="L997" s="60">
        <v>53</v>
      </c>
      <c r="M997" s="60">
        <v>278</v>
      </c>
      <c r="N997" s="60" t="s">
        <v>99</v>
      </c>
      <c r="O997" s="60" t="s">
        <v>19</v>
      </c>
      <c r="P997" s="62" t="s">
        <v>1493</v>
      </c>
    </row>
    <row r="998" spans="1:16" ht="72.75" customHeight="1" x14ac:dyDescent="0.2">
      <c r="A998" s="56">
        <v>54</v>
      </c>
      <c r="B998" s="57" t="s">
        <v>6</v>
      </c>
      <c r="C998" s="58" t="s">
        <v>3078</v>
      </c>
      <c r="D998" s="133" t="s">
        <v>3079</v>
      </c>
      <c r="E998" s="60" t="s">
        <v>94</v>
      </c>
      <c r="F998" s="60" t="s">
        <v>3080</v>
      </c>
      <c r="G998" s="61">
        <v>52900000</v>
      </c>
      <c r="H998" s="60" t="s">
        <v>97</v>
      </c>
      <c r="I998" s="60" t="s">
        <v>3081</v>
      </c>
      <c r="J998" s="60">
        <v>35259</v>
      </c>
      <c r="K998" s="60">
        <v>305</v>
      </c>
      <c r="L998" s="60">
        <v>54</v>
      </c>
      <c r="M998" s="60">
        <v>279</v>
      </c>
      <c r="N998" s="60" t="s">
        <v>99</v>
      </c>
      <c r="O998" s="60" t="s">
        <v>19</v>
      </c>
      <c r="P998" s="62" t="s">
        <v>1493</v>
      </c>
    </row>
    <row r="999" spans="1:16" ht="24" x14ac:dyDescent="0.2">
      <c r="A999" s="56">
        <v>55</v>
      </c>
      <c r="B999" s="57" t="s">
        <v>6</v>
      </c>
      <c r="C999" s="58" t="s">
        <v>3067</v>
      </c>
      <c r="D999" s="133" t="s">
        <v>3068</v>
      </c>
      <c r="E999" s="60" t="s">
        <v>94</v>
      </c>
      <c r="F999" s="60" t="s">
        <v>3069</v>
      </c>
      <c r="G999" s="61">
        <v>50600000</v>
      </c>
      <c r="H999" s="60" t="s">
        <v>97</v>
      </c>
      <c r="I999" s="60" t="s">
        <v>9075</v>
      </c>
      <c r="J999" s="60">
        <v>35237</v>
      </c>
      <c r="K999" s="60">
        <v>296</v>
      </c>
      <c r="L999" s="60">
        <v>55</v>
      </c>
      <c r="M999" s="60">
        <v>309</v>
      </c>
      <c r="N999" s="60" t="s">
        <v>99</v>
      </c>
      <c r="O999" s="60" t="s">
        <v>19</v>
      </c>
      <c r="P999" s="62" t="s">
        <v>1493</v>
      </c>
    </row>
    <row r="1000" spans="1:16" ht="45" x14ac:dyDescent="0.2">
      <c r="A1000" s="56">
        <v>56</v>
      </c>
      <c r="B1000" s="57" t="s">
        <v>6</v>
      </c>
      <c r="C1000" s="58" t="s">
        <v>3063</v>
      </c>
      <c r="D1000" s="133" t="s">
        <v>3064</v>
      </c>
      <c r="E1000" s="60" t="s">
        <v>94</v>
      </c>
      <c r="F1000" s="60" t="s">
        <v>3065</v>
      </c>
      <c r="G1000" s="61">
        <v>41400000</v>
      </c>
      <c r="H1000" s="60" t="s">
        <v>97</v>
      </c>
      <c r="I1000" s="60" t="s">
        <v>3066</v>
      </c>
      <c r="J1000" s="60">
        <v>35249</v>
      </c>
      <c r="K1000" s="60">
        <v>259</v>
      </c>
      <c r="L1000" s="60">
        <v>56</v>
      </c>
      <c r="M1000" s="60">
        <v>280</v>
      </c>
      <c r="N1000" s="60" t="s">
        <v>99</v>
      </c>
      <c r="O1000" s="60" t="s">
        <v>19</v>
      </c>
      <c r="P1000" s="62" t="s">
        <v>1493</v>
      </c>
    </row>
    <row r="1001" spans="1:16" ht="24" x14ac:dyDescent="0.2">
      <c r="A1001" s="56">
        <v>57</v>
      </c>
      <c r="B1001" s="57" t="s">
        <v>6</v>
      </c>
      <c r="C1001" s="58" t="s">
        <v>3153</v>
      </c>
      <c r="D1001" s="133" t="s">
        <v>114</v>
      </c>
      <c r="E1001" s="60" t="s">
        <v>94</v>
      </c>
      <c r="F1001" s="60" t="s">
        <v>3154</v>
      </c>
      <c r="G1001" s="61">
        <v>63250000</v>
      </c>
      <c r="H1001" s="60" t="s">
        <v>97</v>
      </c>
      <c r="I1001" s="60" t="s">
        <v>3155</v>
      </c>
      <c r="J1001" s="60">
        <v>35248</v>
      </c>
      <c r="K1001" s="60">
        <v>304</v>
      </c>
      <c r="L1001" s="60">
        <v>57</v>
      </c>
      <c r="M1001" s="60">
        <v>281</v>
      </c>
      <c r="N1001" s="60" t="s">
        <v>99</v>
      </c>
      <c r="O1001" s="60" t="s">
        <v>19</v>
      </c>
      <c r="P1001" s="62" t="s">
        <v>1493</v>
      </c>
    </row>
    <row r="1002" spans="1:16" ht="45" x14ac:dyDescent="0.2">
      <c r="A1002" s="56">
        <v>58</v>
      </c>
      <c r="B1002" s="57" t="s">
        <v>6</v>
      </c>
      <c r="C1002" s="58" t="s">
        <v>3196</v>
      </c>
      <c r="D1002" s="133" t="s">
        <v>3197</v>
      </c>
      <c r="E1002" s="60" t="s">
        <v>94</v>
      </c>
      <c r="F1002" s="60" t="s">
        <v>2249</v>
      </c>
      <c r="G1002" s="61">
        <v>47725000</v>
      </c>
      <c r="H1002" s="60" t="s">
        <v>97</v>
      </c>
      <c r="I1002" s="60" t="s">
        <v>3198</v>
      </c>
      <c r="J1002" s="60">
        <v>35227</v>
      </c>
      <c r="K1002" s="60">
        <v>294</v>
      </c>
      <c r="L1002" s="60">
        <v>58</v>
      </c>
      <c r="M1002" s="60">
        <v>310</v>
      </c>
      <c r="N1002" s="60" t="s">
        <v>99</v>
      </c>
      <c r="O1002" s="60" t="s">
        <v>19</v>
      </c>
      <c r="P1002" s="62" t="s">
        <v>1493</v>
      </c>
    </row>
    <row r="1003" spans="1:16" ht="24" x14ac:dyDescent="0.2">
      <c r="A1003" s="56">
        <v>59</v>
      </c>
      <c r="B1003" s="57" t="s">
        <v>6</v>
      </c>
      <c r="C1003" s="58" t="s">
        <v>3146</v>
      </c>
      <c r="D1003" s="133" t="s">
        <v>3147</v>
      </c>
      <c r="E1003" s="60" t="s">
        <v>94</v>
      </c>
      <c r="F1003" s="60" t="s">
        <v>3148</v>
      </c>
      <c r="G1003" s="61">
        <v>41400000</v>
      </c>
      <c r="H1003" s="60" t="s">
        <v>97</v>
      </c>
      <c r="I1003" s="60" t="s">
        <v>3149</v>
      </c>
      <c r="J1003" s="60">
        <v>35246</v>
      </c>
      <c r="K1003" s="60">
        <v>297</v>
      </c>
      <c r="L1003" s="60">
        <v>59</v>
      </c>
      <c r="M1003" s="60">
        <v>311</v>
      </c>
      <c r="N1003" s="60" t="s">
        <v>99</v>
      </c>
      <c r="O1003" s="60" t="s">
        <v>19</v>
      </c>
      <c r="P1003" s="62" t="s">
        <v>1493</v>
      </c>
    </row>
    <row r="1004" spans="1:16" ht="24" x14ac:dyDescent="0.2">
      <c r="A1004" s="56">
        <v>60</v>
      </c>
      <c r="B1004" s="57" t="s">
        <v>6</v>
      </c>
      <c r="C1004" s="58" t="s">
        <v>3156</v>
      </c>
      <c r="D1004" s="133" t="s">
        <v>114</v>
      </c>
      <c r="E1004" s="60" t="s">
        <v>94</v>
      </c>
      <c r="F1004" s="60" t="s">
        <v>3157</v>
      </c>
      <c r="G1004" s="61">
        <v>44000000</v>
      </c>
      <c r="H1004" s="60" t="s">
        <v>97</v>
      </c>
      <c r="I1004" s="60" t="s">
        <v>3158</v>
      </c>
      <c r="J1004" s="60">
        <v>35160</v>
      </c>
      <c r="K1004" s="60">
        <v>293</v>
      </c>
      <c r="L1004" s="60">
        <v>60</v>
      </c>
      <c r="M1004" s="60">
        <v>312</v>
      </c>
      <c r="N1004" s="60" t="s">
        <v>99</v>
      </c>
      <c r="O1004" s="60" t="s">
        <v>19</v>
      </c>
      <c r="P1004" s="62" t="s">
        <v>1493</v>
      </c>
    </row>
    <row r="1005" spans="1:16" ht="24" x14ac:dyDescent="0.2">
      <c r="A1005" s="56">
        <v>61</v>
      </c>
      <c r="B1005" s="57" t="s">
        <v>6</v>
      </c>
      <c r="C1005" s="58" t="s">
        <v>3005</v>
      </c>
      <c r="D1005" s="133" t="s">
        <v>470</v>
      </c>
      <c r="E1005" s="60" t="s">
        <v>94</v>
      </c>
      <c r="F1005" s="60" t="s">
        <v>3006</v>
      </c>
      <c r="G1005" s="61">
        <v>44000000</v>
      </c>
      <c r="H1005" s="60" t="s">
        <v>97</v>
      </c>
      <c r="I1005" s="60" t="s">
        <v>3007</v>
      </c>
      <c r="J1005" s="60">
        <v>35160</v>
      </c>
      <c r="K1005" s="60">
        <v>291</v>
      </c>
      <c r="L1005" s="60">
        <v>61</v>
      </c>
      <c r="M1005" s="60">
        <v>319</v>
      </c>
      <c r="N1005" s="60" t="s">
        <v>99</v>
      </c>
      <c r="O1005" s="60" t="s">
        <v>19</v>
      </c>
      <c r="P1005" s="62" t="s">
        <v>1493</v>
      </c>
    </row>
    <row r="1006" spans="1:16" ht="24" x14ac:dyDescent="0.2">
      <c r="A1006" s="56">
        <v>62</v>
      </c>
      <c r="B1006" s="57" t="s">
        <v>6</v>
      </c>
      <c r="C1006" s="58" t="s">
        <v>2996</v>
      </c>
      <c r="D1006" s="133" t="s">
        <v>114</v>
      </c>
      <c r="E1006" s="60" t="s">
        <v>94</v>
      </c>
      <c r="F1006" s="60" t="s">
        <v>2997</v>
      </c>
      <c r="G1006" s="61">
        <v>44000000</v>
      </c>
      <c r="H1006" s="60" t="s">
        <v>97</v>
      </c>
      <c r="I1006" s="60" t="s">
        <v>2998</v>
      </c>
      <c r="J1006" s="60">
        <v>35160</v>
      </c>
      <c r="K1006" s="60">
        <v>290</v>
      </c>
      <c r="L1006" s="60">
        <v>62</v>
      </c>
      <c r="M1006" s="60">
        <v>320</v>
      </c>
      <c r="N1006" s="60" t="s">
        <v>99</v>
      </c>
      <c r="O1006" s="60" t="s">
        <v>19</v>
      </c>
      <c r="P1006" s="62" t="s">
        <v>1493</v>
      </c>
    </row>
    <row r="1007" spans="1:16" ht="56.25" x14ac:dyDescent="0.2">
      <c r="A1007" s="56">
        <v>63</v>
      </c>
      <c r="B1007" s="57" t="s">
        <v>6</v>
      </c>
      <c r="C1007" s="58" t="s">
        <v>3143</v>
      </c>
      <c r="D1007" s="133" t="s">
        <v>3144</v>
      </c>
      <c r="E1007" s="60" t="s">
        <v>94</v>
      </c>
      <c r="F1007" s="60" t="s">
        <v>3145</v>
      </c>
      <c r="G1007" s="61">
        <v>52900000</v>
      </c>
      <c r="H1007" s="60" t="s">
        <v>97</v>
      </c>
      <c r="I1007" s="60" t="s">
        <v>9076</v>
      </c>
      <c r="J1007" s="60">
        <v>35255</v>
      </c>
      <c r="K1007" s="60">
        <v>281</v>
      </c>
      <c r="L1007" s="60">
        <v>63</v>
      </c>
      <c r="M1007" s="60">
        <v>313</v>
      </c>
      <c r="N1007" s="60" t="s">
        <v>99</v>
      </c>
      <c r="O1007" s="60" t="s">
        <v>19</v>
      </c>
      <c r="P1007" s="62" t="s">
        <v>1493</v>
      </c>
    </row>
    <row r="1008" spans="1:16" ht="24" x14ac:dyDescent="0.2">
      <c r="A1008" s="56">
        <v>64</v>
      </c>
      <c r="B1008" s="57" t="s">
        <v>6</v>
      </c>
      <c r="C1008" s="58" t="s">
        <v>3003</v>
      </c>
      <c r="D1008" s="133" t="s">
        <v>114</v>
      </c>
      <c r="E1008" s="60" t="s">
        <v>94</v>
      </c>
      <c r="F1008" s="60" t="s">
        <v>3004</v>
      </c>
      <c r="G1008" s="61">
        <v>69000000</v>
      </c>
      <c r="H1008" s="60" t="s">
        <v>97</v>
      </c>
      <c r="I1008" s="60" t="s">
        <v>9079</v>
      </c>
      <c r="J1008" s="60">
        <v>35254</v>
      </c>
      <c r="K1008" s="60">
        <v>277</v>
      </c>
      <c r="L1008" s="60">
        <v>64</v>
      </c>
      <c r="M1008" s="60">
        <v>322</v>
      </c>
      <c r="N1008" s="60" t="s">
        <v>99</v>
      </c>
      <c r="O1008" s="60" t="s">
        <v>19</v>
      </c>
      <c r="P1008" s="62" t="s">
        <v>1493</v>
      </c>
    </row>
    <row r="1009" spans="1:16" ht="24" x14ac:dyDescent="0.2">
      <c r="A1009" s="56">
        <v>65</v>
      </c>
      <c r="B1009" s="57" t="s">
        <v>6</v>
      </c>
      <c r="C1009" s="58" t="s">
        <v>3212</v>
      </c>
      <c r="D1009" s="133" t="s">
        <v>3213</v>
      </c>
      <c r="E1009" s="60" t="s">
        <v>94</v>
      </c>
      <c r="F1009" s="60" t="s">
        <v>3214</v>
      </c>
      <c r="G1009" s="61">
        <v>56350000</v>
      </c>
      <c r="H1009" s="60" t="s">
        <v>97</v>
      </c>
      <c r="I1009" s="60" t="s">
        <v>3215</v>
      </c>
      <c r="J1009" s="60">
        <v>35142</v>
      </c>
      <c r="K1009" s="60">
        <v>275</v>
      </c>
      <c r="L1009" s="60">
        <v>65</v>
      </c>
      <c r="M1009" s="60">
        <v>282</v>
      </c>
      <c r="N1009" s="60" t="s">
        <v>99</v>
      </c>
      <c r="O1009" s="60" t="s">
        <v>19</v>
      </c>
      <c r="P1009" s="62" t="s">
        <v>1493</v>
      </c>
    </row>
    <row r="1010" spans="1:16" ht="24" x14ac:dyDescent="0.2">
      <c r="A1010" s="56">
        <v>66</v>
      </c>
      <c r="B1010" s="57" t="s">
        <v>6</v>
      </c>
      <c r="C1010" s="58" t="s">
        <v>2999</v>
      </c>
      <c r="D1010" s="133" t="s">
        <v>3000</v>
      </c>
      <c r="E1010" s="60" t="s">
        <v>94</v>
      </c>
      <c r="F1010" s="60" t="s">
        <v>3001</v>
      </c>
      <c r="G1010" s="61">
        <v>26450000</v>
      </c>
      <c r="H1010" s="60" t="s">
        <v>97</v>
      </c>
      <c r="I1010" s="60" t="s">
        <v>3002</v>
      </c>
      <c r="J1010" s="60">
        <v>35023</v>
      </c>
      <c r="K1010" s="60">
        <v>273</v>
      </c>
      <c r="L1010" s="60">
        <v>66</v>
      </c>
      <c r="M1010" s="60">
        <v>323</v>
      </c>
      <c r="N1010" s="60" t="s">
        <v>99</v>
      </c>
      <c r="O1010" s="60" t="s">
        <v>19</v>
      </c>
      <c r="P1010" s="62" t="s">
        <v>1493</v>
      </c>
    </row>
    <row r="1011" spans="1:16" ht="24" x14ac:dyDescent="0.2">
      <c r="A1011" s="56">
        <v>67</v>
      </c>
      <c r="B1011" s="57" t="s">
        <v>6</v>
      </c>
      <c r="C1011" s="58" t="s">
        <v>1292</v>
      </c>
      <c r="D1011" s="133" t="s">
        <v>1362</v>
      </c>
      <c r="E1011" s="60" t="s">
        <v>94</v>
      </c>
      <c r="F1011" s="60" t="s">
        <v>1293</v>
      </c>
      <c r="G1011" s="61">
        <v>26450000</v>
      </c>
      <c r="H1011" s="60" t="s">
        <v>97</v>
      </c>
      <c r="I1011" s="60" t="s">
        <v>2221</v>
      </c>
      <c r="J1011" s="60">
        <v>35253</v>
      </c>
      <c r="K1011" s="60">
        <v>271</v>
      </c>
      <c r="L1011" s="60">
        <v>67</v>
      </c>
      <c r="M1011" s="60">
        <v>314</v>
      </c>
      <c r="N1011" s="60" t="s">
        <v>99</v>
      </c>
      <c r="O1011" s="60" t="s">
        <v>19</v>
      </c>
      <c r="P1011" s="62" t="s">
        <v>1493</v>
      </c>
    </row>
    <row r="1012" spans="1:16" ht="33.75" x14ac:dyDescent="0.2">
      <c r="A1012" s="56">
        <v>68</v>
      </c>
      <c r="B1012" s="57" t="s">
        <v>6</v>
      </c>
      <c r="C1012" s="58" t="s">
        <v>3183</v>
      </c>
      <c r="D1012" s="133" t="s">
        <v>3184</v>
      </c>
      <c r="E1012" s="60" t="s">
        <v>94</v>
      </c>
      <c r="F1012" s="60" t="s">
        <v>3185</v>
      </c>
      <c r="G1012" s="61">
        <v>26450000</v>
      </c>
      <c r="H1012" s="60" t="s">
        <v>97</v>
      </c>
      <c r="I1012" s="60" t="s">
        <v>3186</v>
      </c>
      <c r="J1012" s="60">
        <v>35253</v>
      </c>
      <c r="K1012" s="60">
        <v>269</v>
      </c>
      <c r="L1012" s="60">
        <v>68</v>
      </c>
      <c r="M1012" s="60">
        <v>315</v>
      </c>
      <c r="N1012" s="60" t="s">
        <v>99</v>
      </c>
      <c r="O1012" s="60" t="s">
        <v>19</v>
      </c>
      <c r="P1012" s="62" t="s">
        <v>1493</v>
      </c>
    </row>
    <row r="1013" spans="1:16" ht="45" x14ac:dyDescent="0.2">
      <c r="A1013" s="56">
        <v>69</v>
      </c>
      <c r="B1013" s="57" t="s">
        <v>6</v>
      </c>
      <c r="C1013" s="58" t="s">
        <v>3193</v>
      </c>
      <c r="D1013" s="133" t="s">
        <v>3194</v>
      </c>
      <c r="E1013" s="60" t="s">
        <v>94</v>
      </c>
      <c r="F1013" s="60" t="s">
        <v>1308</v>
      </c>
      <c r="G1013" s="61">
        <v>36800000</v>
      </c>
      <c r="H1013" s="60" t="s">
        <v>97</v>
      </c>
      <c r="I1013" s="60" t="s">
        <v>3195</v>
      </c>
      <c r="J1013" s="60">
        <v>34314</v>
      </c>
      <c r="K1013" s="60">
        <v>266</v>
      </c>
      <c r="L1013" s="60">
        <v>69</v>
      </c>
      <c r="M1013" s="60">
        <v>324</v>
      </c>
      <c r="N1013" s="60" t="s">
        <v>99</v>
      </c>
      <c r="O1013" s="60" t="s">
        <v>19</v>
      </c>
      <c r="P1013" s="62" t="s">
        <v>1493</v>
      </c>
    </row>
    <row r="1014" spans="1:16" ht="24" x14ac:dyDescent="0.2">
      <c r="A1014" s="56">
        <v>70</v>
      </c>
      <c r="B1014" s="57" t="s">
        <v>6</v>
      </c>
      <c r="C1014" s="58" t="s">
        <v>3165</v>
      </c>
      <c r="D1014" s="133" t="s">
        <v>3166</v>
      </c>
      <c r="E1014" s="60" t="s">
        <v>94</v>
      </c>
      <c r="F1014" s="60" t="s">
        <v>3167</v>
      </c>
      <c r="G1014" s="61">
        <v>63250000</v>
      </c>
      <c r="H1014" s="60" t="s">
        <v>97</v>
      </c>
      <c r="I1014" s="60" t="s">
        <v>3168</v>
      </c>
      <c r="J1014" s="60">
        <v>35051</v>
      </c>
      <c r="K1014" s="60">
        <v>265</v>
      </c>
      <c r="L1014" s="60">
        <v>70</v>
      </c>
      <c r="M1014" s="60">
        <v>285</v>
      </c>
      <c r="N1014" s="60" t="s">
        <v>99</v>
      </c>
      <c r="O1014" s="60" t="s">
        <v>19</v>
      </c>
      <c r="P1014" s="62" t="s">
        <v>1493</v>
      </c>
    </row>
    <row r="1015" spans="1:16" ht="33.75" x14ac:dyDescent="0.2">
      <c r="A1015" s="56">
        <v>71</v>
      </c>
      <c r="B1015" s="57" t="s">
        <v>6</v>
      </c>
      <c r="C1015" s="58" t="s">
        <v>3098</v>
      </c>
      <c r="D1015" s="133" t="s">
        <v>3099</v>
      </c>
      <c r="E1015" s="60" t="s">
        <v>94</v>
      </c>
      <c r="F1015" s="60" t="s">
        <v>1603</v>
      </c>
      <c r="G1015" s="61">
        <v>119400000</v>
      </c>
      <c r="H1015" s="60" t="s">
        <v>97</v>
      </c>
      <c r="I1015" s="60" t="s">
        <v>3100</v>
      </c>
      <c r="J1015" s="60">
        <v>35067</v>
      </c>
      <c r="K1015" s="60">
        <v>338</v>
      </c>
      <c r="L1015" s="60">
        <v>71</v>
      </c>
      <c r="M1015" s="60">
        <v>283</v>
      </c>
      <c r="N1015" s="60" t="s">
        <v>99</v>
      </c>
      <c r="O1015" s="60" t="s">
        <v>19</v>
      </c>
      <c r="P1015" s="62" t="s">
        <v>1493</v>
      </c>
    </row>
    <row r="1016" spans="1:16" ht="24" x14ac:dyDescent="0.2">
      <c r="A1016" s="56">
        <v>72</v>
      </c>
      <c r="B1016" s="57" t="s">
        <v>6</v>
      </c>
      <c r="C1016" s="58" t="s">
        <v>3104</v>
      </c>
      <c r="D1016" s="133" t="s">
        <v>3105</v>
      </c>
      <c r="E1016" s="60" t="s">
        <v>94</v>
      </c>
      <c r="F1016" s="60" t="s">
        <v>3106</v>
      </c>
      <c r="G1016" s="61">
        <v>60375000</v>
      </c>
      <c r="H1016" s="60" t="s">
        <v>97</v>
      </c>
      <c r="I1016" s="60" t="s">
        <v>3107</v>
      </c>
      <c r="J1016" s="60">
        <v>35030</v>
      </c>
      <c r="K1016" s="60">
        <v>317</v>
      </c>
      <c r="L1016" s="60">
        <v>72</v>
      </c>
      <c r="M1016" s="60">
        <v>316</v>
      </c>
      <c r="N1016" s="60" t="s">
        <v>99</v>
      </c>
      <c r="O1016" s="60" t="s">
        <v>19</v>
      </c>
      <c r="P1016" s="62" t="s">
        <v>1493</v>
      </c>
    </row>
    <row r="1017" spans="1:16" ht="33.75" x14ac:dyDescent="0.2">
      <c r="A1017" s="56">
        <v>73</v>
      </c>
      <c r="B1017" s="57" t="s">
        <v>6</v>
      </c>
      <c r="C1017" s="58" t="s">
        <v>3059</v>
      </c>
      <c r="D1017" s="133" t="s">
        <v>3060</v>
      </c>
      <c r="E1017" s="60" t="s">
        <v>94</v>
      </c>
      <c r="F1017" s="60" t="s">
        <v>3061</v>
      </c>
      <c r="G1017" s="61">
        <v>67850000</v>
      </c>
      <c r="H1017" s="60" t="s">
        <v>97</v>
      </c>
      <c r="I1017" s="60" t="s">
        <v>3062</v>
      </c>
      <c r="J1017" s="60">
        <v>35037</v>
      </c>
      <c r="K1017" s="60">
        <v>324</v>
      </c>
      <c r="L1017" s="60">
        <v>73</v>
      </c>
      <c r="M1017" s="60">
        <v>284</v>
      </c>
      <c r="N1017" s="60" t="s">
        <v>99</v>
      </c>
      <c r="O1017" s="60" t="s">
        <v>19</v>
      </c>
      <c r="P1017" s="62" t="s">
        <v>1493</v>
      </c>
    </row>
    <row r="1018" spans="1:16" ht="53.25" customHeight="1" x14ac:dyDescent="0.2">
      <c r="A1018" s="56">
        <v>74</v>
      </c>
      <c r="B1018" s="57" t="s">
        <v>6</v>
      </c>
      <c r="C1018" s="58" t="s">
        <v>3019</v>
      </c>
      <c r="D1018" s="133" t="s">
        <v>3020</v>
      </c>
      <c r="E1018" s="60" t="s">
        <v>94</v>
      </c>
      <c r="F1018" s="60" t="s">
        <v>3017</v>
      </c>
      <c r="G1018" s="61">
        <v>57500000</v>
      </c>
      <c r="H1018" s="60" t="s">
        <v>97</v>
      </c>
      <c r="I1018" s="60" t="s">
        <v>3021</v>
      </c>
      <c r="J1018" s="60">
        <v>35136</v>
      </c>
      <c r="K1018" s="60">
        <v>267</v>
      </c>
      <c r="L1018" s="60">
        <v>74</v>
      </c>
      <c r="M1018" s="60">
        <v>317</v>
      </c>
      <c r="N1018" s="60" t="s">
        <v>99</v>
      </c>
      <c r="O1018" s="60" t="s">
        <v>19</v>
      </c>
      <c r="P1018" s="62" t="s">
        <v>1493</v>
      </c>
    </row>
    <row r="1019" spans="1:16" ht="78.75" x14ac:dyDescent="0.2">
      <c r="A1019" s="56">
        <v>75</v>
      </c>
      <c r="B1019" s="57" t="s">
        <v>6</v>
      </c>
      <c r="C1019" s="58" t="s">
        <v>2979</v>
      </c>
      <c r="D1019" s="133" t="s">
        <v>2980</v>
      </c>
      <c r="E1019" s="60" t="s">
        <v>94</v>
      </c>
      <c r="F1019" s="60" t="s">
        <v>2981</v>
      </c>
      <c r="G1019" s="61">
        <v>77050000</v>
      </c>
      <c r="H1019" s="60" t="s">
        <v>97</v>
      </c>
      <c r="I1019" s="60" t="s">
        <v>2982</v>
      </c>
      <c r="J1019" s="60">
        <v>34984</v>
      </c>
      <c r="K1019" s="60">
        <v>312</v>
      </c>
      <c r="L1019" s="60">
        <v>75</v>
      </c>
      <c r="M1019" s="60">
        <v>329</v>
      </c>
      <c r="N1019" s="60" t="s">
        <v>99</v>
      </c>
      <c r="O1019" s="60" t="s">
        <v>19</v>
      </c>
      <c r="P1019" s="62" t="s">
        <v>1493</v>
      </c>
    </row>
    <row r="1020" spans="1:16" ht="24" x14ac:dyDescent="0.2">
      <c r="A1020" s="56">
        <v>76</v>
      </c>
      <c r="B1020" s="57" t="s">
        <v>6</v>
      </c>
      <c r="C1020" s="58" t="s">
        <v>2968</v>
      </c>
      <c r="D1020" s="133" t="s">
        <v>2969</v>
      </c>
      <c r="E1020" s="60" t="s">
        <v>94</v>
      </c>
      <c r="F1020" s="60" t="s">
        <v>2970</v>
      </c>
      <c r="G1020" s="61">
        <v>77050000</v>
      </c>
      <c r="H1020" s="60" t="s">
        <v>97</v>
      </c>
      <c r="I1020" s="60" t="s">
        <v>2971</v>
      </c>
      <c r="J1020" s="60">
        <v>34984</v>
      </c>
      <c r="K1020" s="60">
        <v>314</v>
      </c>
      <c r="L1020" s="60">
        <v>76</v>
      </c>
      <c r="M1020" s="60">
        <v>330</v>
      </c>
      <c r="N1020" s="60" t="s">
        <v>99</v>
      </c>
      <c r="O1020" s="60" t="s">
        <v>19</v>
      </c>
      <c r="P1020" s="62" t="s">
        <v>1493</v>
      </c>
    </row>
    <row r="1021" spans="1:16" ht="33.75" x14ac:dyDescent="0.2">
      <c r="A1021" s="56">
        <v>77</v>
      </c>
      <c r="B1021" s="57" t="s">
        <v>6</v>
      </c>
      <c r="C1021" s="58" t="s">
        <v>2975</v>
      </c>
      <c r="D1021" s="133" t="s">
        <v>2976</v>
      </c>
      <c r="E1021" s="60" t="s">
        <v>94</v>
      </c>
      <c r="F1021" s="60" t="s">
        <v>2977</v>
      </c>
      <c r="G1021" s="61">
        <v>62100000</v>
      </c>
      <c r="H1021" s="60" t="s">
        <v>97</v>
      </c>
      <c r="I1021" s="60" t="s">
        <v>2978</v>
      </c>
      <c r="J1021" s="60">
        <v>34373</v>
      </c>
      <c r="K1021" s="60">
        <v>358</v>
      </c>
      <c r="L1021" s="60">
        <v>77</v>
      </c>
      <c r="M1021" s="60">
        <v>331</v>
      </c>
      <c r="N1021" s="60" t="s">
        <v>99</v>
      </c>
      <c r="O1021" s="60" t="s">
        <v>19</v>
      </c>
      <c r="P1021" s="62" t="s">
        <v>1493</v>
      </c>
    </row>
    <row r="1022" spans="1:16" ht="33.75" x14ac:dyDescent="0.2">
      <c r="A1022" s="56">
        <v>78</v>
      </c>
      <c r="B1022" s="57" t="s">
        <v>6</v>
      </c>
      <c r="C1022" s="58" t="s">
        <v>2964</v>
      </c>
      <c r="D1022" s="133" t="s">
        <v>2965</v>
      </c>
      <c r="E1022" s="60" t="s">
        <v>94</v>
      </c>
      <c r="F1022" s="60" t="s">
        <v>2966</v>
      </c>
      <c r="G1022" s="61">
        <v>63250000</v>
      </c>
      <c r="H1022" s="60" t="s">
        <v>97</v>
      </c>
      <c r="I1022" s="60" t="s">
        <v>2967</v>
      </c>
      <c r="J1022" s="60">
        <v>35252</v>
      </c>
      <c r="K1022" s="60">
        <v>261</v>
      </c>
      <c r="L1022" s="60">
        <v>78</v>
      </c>
      <c r="M1022" s="60">
        <v>338</v>
      </c>
      <c r="N1022" s="60" t="s">
        <v>99</v>
      </c>
      <c r="O1022" s="60" t="s">
        <v>19</v>
      </c>
      <c r="P1022" s="62" t="s">
        <v>1493</v>
      </c>
    </row>
    <row r="1023" spans="1:16" ht="24" x14ac:dyDescent="0.2">
      <c r="A1023" s="56">
        <v>79</v>
      </c>
      <c r="B1023" s="57" t="s">
        <v>6</v>
      </c>
      <c r="C1023" s="58" t="s">
        <v>2957</v>
      </c>
      <c r="D1023" s="133" t="s">
        <v>2958</v>
      </c>
      <c r="E1023" s="60" t="s">
        <v>94</v>
      </c>
      <c r="F1023" s="60" t="s">
        <v>2959</v>
      </c>
      <c r="G1023" s="61">
        <v>63250000</v>
      </c>
      <c r="H1023" s="60" t="s">
        <v>97</v>
      </c>
      <c r="I1023" s="60" t="s">
        <v>2960</v>
      </c>
      <c r="J1023" s="60">
        <v>35252</v>
      </c>
      <c r="K1023" s="60">
        <v>263</v>
      </c>
      <c r="L1023" s="60">
        <v>79</v>
      </c>
      <c r="M1023" s="60">
        <v>332</v>
      </c>
      <c r="N1023" s="60" t="s">
        <v>99</v>
      </c>
      <c r="O1023" s="60" t="s">
        <v>19</v>
      </c>
      <c r="P1023" s="62" t="s">
        <v>1493</v>
      </c>
    </row>
    <row r="1024" spans="1:16" ht="24" x14ac:dyDescent="0.2">
      <c r="A1024" s="56">
        <v>80</v>
      </c>
      <c r="B1024" s="57" t="s">
        <v>6</v>
      </c>
      <c r="C1024" s="58" t="s">
        <v>2961</v>
      </c>
      <c r="D1024" s="133" t="s">
        <v>2958</v>
      </c>
      <c r="E1024" s="60" t="s">
        <v>94</v>
      </c>
      <c r="F1024" s="60" t="s">
        <v>2962</v>
      </c>
      <c r="G1024" s="61">
        <v>44000000</v>
      </c>
      <c r="H1024" s="60" t="s">
        <v>97</v>
      </c>
      <c r="I1024" s="60" t="s">
        <v>2963</v>
      </c>
      <c r="J1024" s="60">
        <v>35216</v>
      </c>
      <c r="K1024" s="60">
        <v>285</v>
      </c>
      <c r="L1024" s="60">
        <v>80</v>
      </c>
      <c r="M1024" s="60">
        <v>333</v>
      </c>
      <c r="N1024" s="60" t="s">
        <v>99</v>
      </c>
      <c r="O1024" s="60" t="s">
        <v>19</v>
      </c>
      <c r="P1024" s="62" t="s">
        <v>1493</v>
      </c>
    </row>
    <row r="1025" spans="1:16" ht="24" x14ac:dyDescent="0.2">
      <c r="A1025" s="56">
        <v>81</v>
      </c>
      <c r="B1025" s="57" t="s">
        <v>6</v>
      </c>
      <c r="C1025" s="58" t="s">
        <v>2986</v>
      </c>
      <c r="D1025" s="133" t="s">
        <v>1175</v>
      </c>
      <c r="E1025" s="60" t="s">
        <v>94</v>
      </c>
      <c r="F1025" s="60" t="s">
        <v>2987</v>
      </c>
      <c r="G1025" s="61">
        <v>44000000</v>
      </c>
      <c r="H1025" s="60" t="s">
        <v>97</v>
      </c>
      <c r="I1025" s="60" t="s">
        <v>2988</v>
      </c>
      <c r="J1025" s="60">
        <v>35216</v>
      </c>
      <c r="K1025" s="60">
        <v>287</v>
      </c>
      <c r="L1025" s="60">
        <v>81</v>
      </c>
      <c r="M1025" s="60">
        <v>339</v>
      </c>
      <c r="N1025" s="60" t="s">
        <v>99</v>
      </c>
      <c r="O1025" s="60" t="s">
        <v>19</v>
      </c>
      <c r="P1025" s="62" t="s">
        <v>1493</v>
      </c>
    </row>
    <row r="1026" spans="1:16" ht="24" x14ac:dyDescent="0.2">
      <c r="A1026" s="56">
        <v>82</v>
      </c>
      <c r="B1026" s="57" t="s">
        <v>6</v>
      </c>
      <c r="C1026" s="58" t="s">
        <v>2983</v>
      </c>
      <c r="D1026" s="133" t="s">
        <v>1175</v>
      </c>
      <c r="E1026" s="60" t="s">
        <v>94</v>
      </c>
      <c r="F1026" s="60" t="s">
        <v>2984</v>
      </c>
      <c r="G1026" s="61">
        <v>57500000</v>
      </c>
      <c r="H1026" s="60" t="s">
        <v>97</v>
      </c>
      <c r="I1026" s="60" t="s">
        <v>2985</v>
      </c>
      <c r="J1026" s="60">
        <v>36347</v>
      </c>
      <c r="K1026" s="60">
        <v>302</v>
      </c>
      <c r="L1026" s="60">
        <v>82</v>
      </c>
      <c r="M1026" s="60">
        <v>340</v>
      </c>
      <c r="N1026" s="60" t="s">
        <v>99</v>
      </c>
      <c r="O1026" s="60" t="s">
        <v>19</v>
      </c>
      <c r="P1026" s="62" t="s">
        <v>1493</v>
      </c>
    </row>
    <row r="1027" spans="1:16" ht="24" x14ac:dyDescent="0.2">
      <c r="A1027" s="56">
        <v>83</v>
      </c>
      <c r="B1027" s="57" t="s">
        <v>6</v>
      </c>
      <c r="C1027" s="58" t="s">
        <v>2972</v>
      </c>
      <c r="D1027" s="133" t="s">
        <v>2973</v>
      </c>
      <c r="E1027" s="60" t="s">
        <v>94</v>
      </c>
      <c r="F1027" s="60" t="s">
        <v>2974</v>
      </c>
      <c r="G1027" s="61">
        <v>26450000</v>
      </c>
      <c r="H1027" s="60" t="s">
        <v>97</v>
      </c>
      <c r="I1027" s="60" t="s">
        <v>9074</v>
      </c>
      <c r="J1027" s="60">
        <v>35157</v>
      </c>
      <c r="K1027" s="60">
        <v>274</v>
      </c>
      <c r="L1027" s="60">
        <v>83</v>
      </c>
      <c r="M1027" s="60">
        <v>335</v>
      </c>
      <c r="N1027" s="60" t="s">
        <v>99</v>
      </c>
      <c r="O1027" s="60" t="s">
        <v>19</v>
      </c>
      <c r="P1027" s="62" t="s">
        <v>1493</v>
      </c>
    </row>
    <row r="1028" spans="1:16" ht="24" x14ac:dyDescent="0.2">
      <c r="A1028" s="56">
        <v>84</v>
      </c>
      <c r="B1028" s="57" t="s">
        <v>6</v>
      </c>
      <c r="C1028" s="58" t="s">
        <v>2993</v>
      </c>
      <c r="D1028" s="133" t="s">
        <v>2973</v>
      </c>
      <c r="E1028" s="60" t="s">
        <v>94</v>
      </c>
      <c r="F1028" s="60" t="s">
        <v>2994</v>
      </c>
      <c r="G1028" s="61">
        <v>26450000</v>
      </c>
      <c r="H1028" s="60" t="s">
        <v>97</v>
      </c>
      <c r="I1028" s="60" t="s">
        <v>2995</v>
      </c>
      <c r="J1028" s="60">
        <v>35157</v>
      </c>
      <c r="K1028" s="60">
        <v>272</v>
      </c>
      <c r="L1028" s="60">
        <v>84</v>
      </c>
      <c r="M1028" s="60">
        <v>336</v>
      </c>
      <c r="N1028" s="60" t="s">
        <v>99</v>
      </c>
      <c r="O1028" s="60" t="s">
        <v>19</v>
      </c>
      <c r="P1028" s="62" t="s">
        <v>1493</v>
      </c>
    </row>
    <row r="1029" spans="1:16" ht="24" x14ac:dyDescent="0.2">
      <c r="A1029" s="56">
        <v>85</v>
      </c>
      <c r="B1029" s="57" t="s">
        <v>6</v>
      </c>
      <c r="C1029" s="58" t="s">
        <v>4978</v>
      </c>
      <c r="D1029" s="133" t="s">
        <v>4979</v>
      </c>
      <c r="E1029" s="60" t="s">
        <v>94</v>
      </c>
      <c r="F1029" s="60" t="s">
        <v>4980</v>
      </c>
      <c r="G1029" s="61">
        <v>26450000</v>
      </c>
      <c r="H1029" s="60" t="s">
        <v>97</v>
      </c>
      <c r="I1029" s="60" t="s">
        <v>4981</v>
      </c>
      <c r="J1029" s="60">
        <v>35157</v>
      </c>
      <c r="K1029" s="60">
        <v>276</v>
      </c>
      <c r="L1029" s="60">
        <v>85</v>
      </c>
      <c r="M1029" s="60">
        <v>354</v>
      </c>
      <c r="N1029" s="60" t="s">
        <v>99</v>
      </c>
      <c r="O1029" s="60" t="s">
        <v>19</v>
      </c>
      <c r="P1029" s="62" t="s">
        <v>1493</v>
      </c>
    </row>
    <row r="1030" spans="1:16" ht="24" x14ac:dyDescent="0.2">
      <c r="A1030" s="56">
        <v>86</v>
      </c>
      <c r="B1030" s="57" t="s">
        <v>6</v>
      </c>
      <c r="C1030" s="58" t="s">
        <v>2989</v>
      </c>
      <c r="D1030" s="133" t="s">
        <v>2990</v>
      </c>
      <c r="E1030" s="60" t="s">
        <v>94</v>
      </c>
      <c r="F1030" s="60" t="s">
        <v>2991</v>
      </c>
      <c r="G1030" s="61">
        <v>26450000</v>
      </c>
      <c r="H1030" s="60" t="s">
        <v>97</v>
      </c>
      <c r="I1030" s="60" t="s">
        <v>2992</v>
      </c>
      <c r="J1030" s="60">
        <v>35157</v>
      </c>
      <c r="K1030" s="60">
        <v>270</v>
      </c>
      <c r="L1030" s="60">
        <v>86</v>
      </c>
      <c r="M1030" s="60">
        <v>337</v>
      </c>
      <c r="N1030" s="60" t="s">
        <v>99</v>
      </c>
      <c r="O1030" s="60" t="s">
        <v>19</v>
      </c>
      <c r="P1030" s="62" t="s">
        <v>1493</v>
      </c>
    </row>
    <row r="1031" spans="1:16" ht="33.75" x14ac:dyDescent="0.2">
      <c r="A1031" s="56">
        <v>87</v>
      </c>
      <c r="B1031" s="57" t="s">
        <v>6</v>
      </c>
      <c r="C1031" s="58" t="s">
        <v>4945</v>
      </c>
      <c r="D1031" s="133" t="s">
        <v>4946</v>
      </c>
      <c r="E1031" s="60" t="s">
        <v>94</v>
      </c>
      <c r="F1031" s="60" t="s">
        <v>4947</v>
      </c>
      <c r="G1031" s="61">
        <v>71300000</v>
      </c>
      <c r="H1031" s="60" t="s">
        <v>97</v>
      </c>
      <c r="I1031" s="60" t="s">
        <v>4948</v>
      </c>
      <c r="J1031" s="60">
        <v>35251</v>
      </c>
      <c r="K1031" s="60">
        <v>260</v>
      </c>
      <c r="L1031" s="60">
        <v>87</v>
      </c>
      <c r="M1031" s="60">
        <v>343</v>
      </c>
      <c r="N1031" s="60" t="s">
        <v>99</v>
      </c>
      <c r="O1031" s="60" t="s">
        <v>19</v>
      </c>
      <c r="P1031" s="62" t="s">
        <v>1493</v>
      </c>
    </row>
    <row r="1032" spans="1:16" ht="24" x14ac:dyDescent="0.2">
      <c r="A1032" s="56">
        <v>88</v>
      </c>
      <c r="B1032" s="57" t="s">
        <v>6</v>
      </c>
      <c r="C1032" s="58" t="s">
        <v>4957</v>
      </c>
      <c r="D1032" s="133" t="s">
        <v>4958</v>
      </c>
      <c r="E1032" s="60" t="s">
        <v>94</v>
      </c>
      <c r="F1032" s="60" t="s">
        <v>4959</v>
      </c>
      <c r="G1032" s="61">
        <v>63250000</v>
      </c>
      <c r="H1032" s="60" t="s">
        <v>97</v>
      </c>
      <c r="I1032" s="60" t="s">
        <v>4960</v>
      </c>
      <c r="J1032" s="60">
        <v>35252</v>
      </c>
      <c r="K1032" s="60">
        <v>262</v>
      </c>
      <c r="L1032" s="60">
        <v>88</v>
      </c>
      <c r="M1032" s="60">
        <v>357</v>
      </c>
      <c r="N1032" s="60" t="s">
        <v>99</v>
      </c>
      <c r="O1032" s="60" t="s">
        <v>19</v>
      </c>
      <c r="P1032" s="62" t="s">
        <v>1493</v>
      </c>
    </row>
    <row r="1033" spans="1:16" ht="24" x14ac:dyDescent="0.2">
      <c r="A1033" s="56">
        <v>89</v>
      </c>
      <c r="B1033" s="57" t="s">
        <v>6</v>
      </c>
      <c r="C1033" s="58" t="s">
        <v>4974</v>
      </c>
      <c r="D1033" s="133" t="s">
        <v>4975</v>
      </c>
      <c r="E1033" s="60" t="s">
        <v>94</v>
      </c>
      <c r="F1033" s="60" t="s">
        <v>4976</v>
      </c>
      <c r="G1033" s="61">
        <v>26450000</v>
      </c>
      <c r="H1033" s="60" t="s">
        <v>97</v>
      </c>
      <c r="I1033" s="60" t="s">
        <v>4977</v>
      </c>
      <c r="J1033" s="60">
        <v>35224</v>
      </c>
      <c r="K1033" s="60">
        <v>373</v>
      </c>
      <c r="L1033" s="60">
        <v>89</v>
      </c>
      <c r="M1033" s="60">
        <v>342</v>
      </c>
      <c r="N1033" s="60" t="s">
        <v>99</v>
      </c>
      <c r="O1033" s="60" t="s">
        <v>19</v>
      </c>
      <c r="P1033" s="62" t="s">
        <v>1493</v>
      </c>
    </row>
    <row r="1034" spans="1:16" ht="33.75" x14ac:dyDescent="0.2">
      <c r="A1034" s="56">
        <v>90</v>
      </c>
      <c r="B1034" s="57" t="s">
        <v>6</v>
      </c>
      <c r="C1034" s="58" t="s">
        <v>4949</v>
      </c>
      <c r="D1034" s="133" t="s">
        <v>4950</v>
      </c>
      <c r="E1034" s="60" t="s">
        <v>94</v>
      </c>
      <c r="F1034" s="60" t="s">
        <v>4951</v>
      </c>
      <c r="G1034" s="61">
        <v>26450000</v>
      </c>
      <c r="H1034" s="60" t="s">
        <v>97</v>
      </c>
      <c r="I1034" s="60" t="s">
        <v>4952</v>
      </c>
      <c r="J1034" s="60">
        <v>35224</v>
      </c>
      <c r="K1034" s="60">
        <v>374</v>
      </c>
      <c r="L1034" s="60">
        <v>90</v>
      </c>
      <c r="M1034" s="60">
        <v>346</v>
      </c>
      <c r="N1034" s="60" t="s">
        <v>99</v>
      </c>
      <c r="O1034" s="60" t="s">
        <v>19</v>
      </c>
      <c r="P1034" s="62" t="s">
        <v>1493</v>
      </c>
    </row>
    <row r="1035" spans="1:16" ht="24" x14ac:dyDescent="0.2">
      <c r="A1035" s="56">
        <v>91</v>
      </c>
      <c r="B1035" s="57" t="s">
        <v>6</v>
      </c>
      <c r="C1035" s="58" t="s">
        <v>4953</v>
      </c>
      <c r="D1035" s="133" t="s">
        <v>4954</v>
      </c>
      <c r="E1035" s="60" t="s">
        <v>94</v>
      </c>
      <c r="F1035" s="60" t="s">
        <v>4955</v>
      </c>
      <c r="G1035" s="61">
        <v>26450000</v>
      </c>
      <c r="H1035" s="60" t="s">
        <v>97</v>
      </c>
      <c r="I1035" s="60" t="s">
        <v>4956</v>
      </c>
      <c r="J1035" s="60">
        <v>35224</v>
      </c>
      <c r="K1035" s="60">
        <v>375</v>
      </c>
      <c r="L1035" s="60">
        <v>91</v>
      </c>
      <c r="M1035" s="60">
        <v>345</v>
      </c>
      <c r="N1035" s="60" t="s">
        <v>99</v>
      </c>
      <c r="O1035" s="60" t="s">
        <v>19</v>
      </c>
      <c r="P1035" s="62" t="s">
        <v>1493</v>
      </c>
    </row>
    <row r="1036" spans="1:16" ht="24" x14ac:dyDescent="0.2">
      <c r="A1036" s="56">
        <v>92</v>
      </c>
      <c r="B1036" s="57" t="s">
        <v>6</v>
      </c>
      <c r="C1036" s="58" t="s">
        <v>8357</v>
      </c>
      <c r="D1036" s="133" t="s">
        <v>8358</v>
      </c>
      <c r="E1036" s="60" t="s">
        <v>94</v>
      </c>
      <c r="F1036" s="60" t="s">
        <v>8359</v>
      </c>
      <c r="G1036" s="61">
        <v>77050000</v>
      </c>
      <c r="H1036" s="60" t="s">
        <v>97</v>
      </c>
      <c r="I1036" s="60" t="s">
        <v>8360</v>
      </c>
      <c r="J1036" s="60">
        <v>36780</v>
      </c>
      <c r="K1036" s="60">
        <v>329</v>
      </c>
      <c r="L1036" s="60">
        <v>92</v>
      </c>
      <c r="M1036" s="60">
        <v>365</v>
      </c>
      <c r="N1036" s="60" t="s">
        <v>99</v>
      </c>
      <c r="O1036" s="60" t="s">
        <v>19</v>
      </c>
      <c r="P1036" s="62" t="s">
        <v>1493</v>
      </c>
    </row>
    <row r="1037" spans="1:16" ht="33.75" x14ac:dyDescent="0.2">
      <c r="A1037" s="56">
        <v>93</v>
      </c>
      <c r="B1037" s="57" t="s">
        <v>6</v>
      </c>
      <c r="C1037" s="58" t="s">
        <v>8361</v>
      </c>
      <c r="D1037" s="133" t="s">
        <v>8362</v>
      </c>
      <c r="E1037" s="60" t="s">
        <v>94</v>
      </c>
      <c r="F1037" s="60" t="s">
        <v>8363</v>
      </c>
      <c r="G1037" s="61">
        <v>48300000</v>
      </c>
      <c r="H1037" s="60" t="s">
        <v>97</v>
      </c>
      <c r="I1037" s="60" t="s">
        <v>8364</v>
      </c>
      <c r="J1037" s="60">
        <v>35047</v>
      </c>
      <c r="K1037" s="60">
        <v>320</v>
      </c>
      <c r="L1037" s="60">
        <v>93</v>
      </c>
      <c r="M1037" s="60">
        <v>366</v>
      </c>
      <c r="N1037" s="60" t="s">
        <v>99</v>
      </c>
      <c r="O1037" s="60" t="s">
        <v>19</v>
      </c>
      <c r="P1037" s="62" t="s">
        <v>1493</v>
      </c>
    </row>
    <row r="1038" spans="1:16" ht="45" x14ac:dyDescent="0.2">
      <c r="A1038" s="56">
        <v>94</v>
      </c>
      <c r="B1038" s="57" t="s">
        <v>6</v>
      </c>
      <c r="C1038" s="58" t="s">
        <v>4911</v>
      </c>
      <c r="D1038" s="133" t="s">
        <v>4912</v>
      </c>
      <c r="E1038" s="60" t="s">
        <v>94</v>
      </c>
      <c r="F1038" s="60" t="s">
        <v>4913</v>
      </c>
      <c r="G1038" s="61">
        <v>52900000</v>
      </c>
      <c r="H1038" s="60" t="s">
        <v>97</v>
      </c>
      <c r="I1038" s="60" t="s">
        <v>4914</v>
      </c>
      <c r="J1038" s="60">
        <v>34387</v>
      </c>
      <c r="K1038" s="60">
        <v>359</v>
      </c>
      <c r="L1038" s="60">
        <v>94</v>
      </c>
      <c r="M1038" s="60">
        <v>360</v>
      </c>
      <c r="N1038" s="60" t="s">
        <v>99</v>
      </c>
      <c r="O1038" s="60" t="s">
        <v>19</v>
      </c>
      <c r="P1038" s="62" t="s">
        <v>1493</v>
      </c>
    </row>
    <row r="1039" spans="1:16" ht="45" x14ac:dyDescent="0.2">
      <c r="A1039" s="56">
        <v>95</v>
      </c>
      <c r="B1039" s="57" t="s">
        <v>6</v>
      </c>
      <c r="C1039" s="58" t="s">
        <v>4929</v>
      </c>
      <c r="D1039" s="133" t="s">
        <v>4930</v>
      </c>
      <c r="E1039" s="60" t="s">
        <v>94</v>
      </c>
      <c r="F1039" s="60" t="s">
        <v>4931</v>
      </c>
      <c r="G1039" s="61">
        <v>48400000</v>
      </c>
      <c r="H1039" s="60" t="s">
        <v>97</v>
      </c>
      <c r="I1039" s="60" t="s">
        <v>4932</v>
      </c>
      <c r="J1039" s="68" t="s">
        <v>8944</v>
      </c>
      <c r="K1039" s="60">
        <v>360</v>
      </c>
      <c r="L1039" s="60">
        <v>95</v>
      </c>
      <c r="M1039" s="60">
        <v>358</v>
      </c>
      <c r="N1039" s="60" t="s">
        <v>99</v>
      </c>
      <c r="O1039" s="60" t="s">
        <v>19</v>
      </c>
      <c r="P1039" s="62" t="s">
        <v>1493</v>
      </c>
    </row>
    <row r="1040" spans="1:16" ht="24" x14ac:dyDescent="0.2">
      <c r="A1040" s="56">
        <v>96</v>
      </c>
      <c r="B1040" s="57" t="s">
        <v>6</v>
      </c>
      <c r="C1040" s="58" t="s">
        <v>4937</v>
      </c>
      <c r="D1040" s="133" t="s">
        <v>4938</v>
      </c>
      <c r="E1040" s="60" t="s">
        <v>94</v>
      </c>
      <c r="F1040" s="60" t="s">
        <v>4939</v>
      </c>
      <c r="G1040" s="61">
        <v>48400000</v>
      </c>
      <c r="H1040" s="60" t="s">
        <v>97</v>
      </c>
      <c r="I1040" s="60" t="s">
        <v>4940</v>
      </c>
      <c r="J1040" s="68" t="s">
        <v>8944</v>
      </c>
      <c r="K1040" s="60">
        <v>361</v>
      </c>
      <c r="L1040" s="60">
        <v>96</v>
      </c>
      <c r="M1040" s="60">
        <v>353</v>
      </c>
      <c r="N1040" s="60" t="s">
        <v>99</v>
      </c>
      <c r="O1040" s="60" t="s">
        <v>19</v>
      </c>
      <c r="P1040" s="62" t="s">
        <v>1493</v>
      </c>
    </row>
    <row r="1041" spans="1:16" ht="24" x14ac:dyDescent="0.2">
      <c r="A1041" s="56">
        <v>97</v>
      </c>
      <c r="B1041" s="57" t="s">
        <v>6</v>
      </c>
      <c r="C1041" s="58" t="s">
        <v>4926</v>
      </c>
      <c r="D1041" s="133" t="s">
        <v>303</v>
      </c>
      <c r="E1041" s="60" t="s">
        <v>94</v>
      </c>
      <c r="F1041" s="60" t="s">
        <v>4927</v>
      </c>
      <c r="G1041" s="61">
        <v>48400000</v>
      </c>
      <c r="H1041" s="60" t="s">
        <v>97</v>
      </c>
      <c r="I1041" s="60" t="s">
        <v>4928</v>
      </c>
      <c r="J1041" s="68" t="s">
        <v>8944</v>
      </c>
      <c r="K1041" s="60">
        <v>362</v>
      </c>
      <c r="L1041" s="60">
        <v>97</v>
      </c>
      <c r="M1041" s="60">
        <v>352</v>
      </c>
      <c r="N1041" s="60" t="s">
        <v>99</v>
      </c>
      <c r="O1041" s="60" t="s">
        <v>19</v>
      </c>
      <c r="P1041" s="62" t="s">
        <v>1493</v>
      </c>
    </row>
    <row r="1042" spans="1:16" ht="24" x14ac:dyDescent="0.2">
      <c r="A1042" s="56">
        <v>98</v>
      </c>
      <c r="B1042" s="57" t="s">
        <v>6</v>
      </c>
      <c r="C1042" s="58" t="s">
        <v>4923</v>
      </c>
      <c r="D1042" s="133" t="s">
        <v>303</v>
      </c>
      <c r="E1042" s="60" t="s">
        <v>94</v>
      </c>
      <c r="F1042" s="60" t="s">
        <v>4924</v>
      </c>
      <c r="G1042" s="61">
        <v>48400000</v>
      </c>
      <c r="H1042" s="60" t="s">
        <v>97</v>
      </c>
      <c r="I1042" s="60" t="s">
        <v>4925</v>
      </c>
      <c r="J1042" s="68" t="s">
        <v>8944</v>
      </c>
      <c r="K1042" s="60">
        <v>363</v>
      </c>
      <c r="L1042" s="60">
        <v>98</v>
      </c>
      <c r="M1042" s="60">
        <v>355</v>
      </c>
      <c r="N1042" s="60" t="s">
        <v>99</v>
      </c>
      <c r="O1042" s="60" t="s">
        <v>19</v>
      </c>
      <c r="P1042" s="62" t="s">
        <v>1493</v>
      </c>
    </row>
    <row r="1043" spans="1:16" ht="24" x14ac:dyDescent="0.2">
      <c r="A1043" s="56">
        <v>99</v>
      </c>
      <c r="B1043" s="57" t="s">
        <v>6</v>
      </c>
      <c r="C1043" s="58" t="s">
        <v>4969</v>
      </c>
      <c r="D1043" s="133" t="s">
        <v>4970</v>
      </c>
      <c r="E1043" s="60" t="s">
        <v>94</v>
      </c>
      <c r="F1043" s="60" t="s">
        <v>4971</v>
      </c>
      <c r="G1043" s="61">
        <v>38500000</v>
      </c>
      <c r="H1043" s="60" t="s">
        <v>97</v>
      </c>
      <c r="I1043" s="60" t="s">
        <v>4968</v>
      </c>
      <c r="J1043" s="60">
        <v>34392</v>
      </c>
      <c r="K1043" s="60">
        <v>364</v>
      </c>
      <c r="L1043" s="60">
        <v>99</v>
      </c>
      <c r="M1043" s="60">
        <v>350</v>
      </c>
      <c r="N1043" s="60" t="s">
        <v>99</v>
      </c>
      <c r="O1043" s="60" t="s">
        <v>19</v>
      </c>
      <c r="P1043" s="62" t="s">
        <v>1493</v>
      </c>
    </row>
    <row r="1044" spans="1:16" ht="24" x14ac:dyDescent="0.2">
      <c r="A1044" s="56">
        <v>100</v>
      </c>
      <c r="B1044" s="57" t="s">
        <v>6</v>
      </c>
      <c r="C1044" s="58" t="s">
        <v>4941</v>
      </c>
      <c r="D1044" s="133" t="s">
        <v>4942</v>
      </c>
      <c r="E1044" s="60" t="s">
        <v>94</v>
      </c>
      <c r="F1044" s="60" t="s">
        <v>4943</v>
      </c>
      <c r="G1044" s="61">
        <v>26450000</v>
      </c>
      <c r="H1044" s="60" t="s">
        <v>97</v>
      </c>
      <c r="I1044" s="60" t="s">
        <v>4944</v>
      </c>
      <c r="J1044" s="60">
        <v>35294</v>
      </c>
      <c r="K1044" s="60">
        <v>372</v>
      </c>
      <c r="L1044" s="60">
        <v>100</v>
      </c>
      <c r="M1044" s="60">
        <v>349</v>
      </c>
      <c r="N1044" s="60" t="s">
        <v>99</v>
      </c>
      <c r="O1044" s="60" t="s">
        <v>19</v>
      </c>
      <c r="P1044" s="62" t="s">
        <v>1493</v>
      </c>
    </row>
    <row r="1045" spans="1:16" ht="33.75" x14ac:dyDescent="0.2">
      <c r="A1045" s="56">
        <v>101</v>
      </c>
      <c r="B1045" s="57" t="s">
        <v>6</v>
      </c>
      <c r="C1045" s="58" t="s">
        <v>4961</v>
      </c>
      <c r="D1045" s="133" t="s">
        <v>4962</v>
      </c>
      <c r="E1045" s="60" t="s">
        <v>94</v>
      </c>
      <c r="F1045" s="60" t="s">
        <v>4963</v>
      </c>
      <c r="G1045" s="61">
        <v>63250000</v>
      </c>
      <c r="H1045" s="60" t="s">
        <v>97</v>
      </c>
      <c r="I1045" s="60" t="s">
        <v>4964</v>
      </c>
      <c r="J1045" s="60">
        <v>35252</v>
      </c>
      <c r="K1045" s="60">
        <v>264</v>
      </c>
      <c r="L1045" s="60">
        <v>101</v>
      </c>
      <c r="M1045" s="60">
        <v>351</v>
      </c>
      <c r="N1045" s="60" t="s">
        <v>99</v>
      </c>
      <c r="O1045" s="60" t="s">
        <v>19</v>
      </c>
      <c r="P1045" s="62" t="s">
        <v>1493</v>
      </c>
    </row>
    <row r="1046" spans="1:16" ht="24" x14ac:dyDescent="0.2">
      <c r="A1046" s="56">
        <v>102</v>
      </c>
      <c r="B1046" s="57" t="s">
        <v>6</v>
      </c>
      <c r="C1046" s="58" t="s">
        <v>4972</v>
      </c>
      <c r="D1046" s="133" t="s">
        <v>1175</v>
      </c>
      <c r="E1046" s="60" t="s">
        <v>94</v>
      </c>
      <c r="F1046" s="60" t="s">
        <v>4973</v>
      </c>
      <c r="G1046" s="61">
        <v>57500000</v>
      </c>
      <c r="H1046" s="60" t="s">
        <v>97</v>
      </c>
      <c r="I1046" s="60" t="s">
        <v>7636</v>
      </c>
      <c r="J1046" s="73">
        <v>36778</v>
      </c>
      <c r="K1046" s="73">
        <v>299</v>
      </c>
      <c r="L1046" s="73">
        <v>102</v>
      </c>
      <c r="M1046" s="60">
        <v>364</v>
      </c>
      <c r="N1046" s="60" t="s">
        <v>99</v>
      </c>
      <c r="O1046" s="60" t="s">
        <v>19</v>
      </c>
      <c r="P1046" s="62" t="s">
        <v>1493</v>
      </c>
    </row>
    <row r="1047" spans="1:16" ht="24" x14ac:dyDescent="0.2">
      <c r="A1047" s="56">
        <v>103</v>
      </c>
      <c r="B1047" s="57" t="s">
        <v>6</v>
      </c>
      <c r="C1047" s="58" t="s">
        <v>4965</v>
      </c>
      <c r="D1047" s="133" t="s">
        <v>114</v>
      </c>
      <c r="E1047" s="60" t="s">
        <v>94</v>
      </c>
      <c r="F1047" s="60" t="s">
        <v>4966</v>
      </c>
      <c r="G1047" s="61">
        <v>69000000</v>
      </c>
      <c r="H1047" s="60" t="s">
        <v>97</v>
      </c>
      <c r="I1047" s="60" t="s">
        <v>4967</v>
      </c>
      <c r="J1047" s="60">
        <v>34362</v>
      </c>
      <c r="K1047" s="60">
        <v>351</v>
      </c>
      <c r="L1047" s="60">
        <v>50</v>
      </c>
      <c r="M1047" s="60">
        <v>344</v>
      </c>
      <c r="N1047" s="60" t="s">
        <v>99</v>
      </c>
      <c r="O1047" s="60" t="s">
        <v>19</v>
      </c>
      <c r="P1047" s="62" t="s">
        <v>1493</v>
      </c>
    </row>
    <row r="1048" spans="1:16" ht="24" x14ac:dyDescent="0.2">
      <c r="A1048" s="56">
        <v>104</v>
      </c>
      <c r="B1048" s="57" t="s">
        <v>6</v>
      </c>
      <c r="C1048" s="58" t="s">
        <v>8731</v>
      </c>
      <c r="D1048" s="133" t="s">
        <v>114</v>
      </c>
      <c r="E1048" s="60" t="s">
        <v>94</v>
      </c>
      <c r="F1048" s="60" t="s">
        <v>4982</v>
      </c>
      <c r="G1048" s="61">
        <v>77050000</v>
      </c>
      <c r="H1048" s="60" t="s">
        <v>97</v>
      </c>
      <c r="I1048" s="60" t="s">
        <v>8352</v>
      </c>
      <c r="J1048" s="73">
        <v>36783</v>
      </c>
      <c r="K1048" s="73">
        <v>315</v>
      </c>
      <c r="L1048" s="73">
        <v>104</v>
      </c>
      <c r="M1048" s="60">
        <v>372</v>
      </c>
      <c r="N1048" s="60" t="s">
        <v>99</v>
      </c>
      <c r="O1048" s="60" t="s">
        <v>19</v>
      </c>
      <c r="P1048" s="62" t="s">
        <v>100</v>
      </c>
    </row>
    <row r="1049" spans="1:16" ht="33.75" x14ac:dyDescent="0.2">
      <c r="A1049" s="56">
        <v>105</v>
      </c>
      <c r="B1049" s="57" t="s">
        <v>6</v>
      </c>
      <c r="C1049" s="58" t="s">
        <v>4933</v>
      </c>
      <c r="D1049" s="133" t="s">
        <v>4934</v>
      </c>
      <c r="E1049" s="60" t="s">
        <v>94</v>
      </c>
      <c r="F1049" s="60" t="s">
        <v>4935</v>
      </c>
      <c r="G1049" s="61">
        <v>54625000</v>
      </c>
      <c r="H1049" s="60" t="s">
        <v>97</v>
      </c>
      <c r="I1049" s="60" t="s">
        <v>4936</v>
      </c>
      <c r="J1049" s="68" t="s">
        <v>8944</v>
      </c>
      <c r="K1049" s="60">
        <v>352</v>
      </c>
      <c r="L1049" s="60">
        <v>105</v>
      </c>
      <c r="M1049" s="60">
        <v>348</v>
      </c>
      <c r="N1049" s="60" t="s">
        <v>99</v>
      </c>
      <c r="O1049" s="60" t="s">
        <v>19</v>
      </c>
      <c r="P1049" s="62" t="s">
        <v>1493</v>
      </c>
    </row>
    <row r="1050" spans="1:16" ht="24" x14ac:dyDescent="0.2">
      <c r="A1050" s="56">
        <v>106</v>
      </c>
      <c r="B1050" s="57" t="s">
        <v>6</v>
      </c>
      <c r="C1050" s="58" t="s">
        <v>4919</v>
      </c>
      <c r="D1050" s="133" t="s">
        <v>4920</v>
      </c>
      <c r="E1050" s="60" t="s">
        <v>94</v>
      </c>
      <c r="F1050" s="60" t="s">
        <v>4921</v>
      </c>
      <c r="G1050" s="61">
        <v>44000000</v>
      </c>
      <c r="H1050" s="60" t="s">
        <v>97</v>
      </c>
      <c r="I1050" s="60" t="s">
        <v>4922</v>
      </c>
      <c r="J1050" s="60">
        <v>35216</v>
      </c>
      <c r="K1050" s="60">
        <v>283</v>
      </c>
      <c r="L1050" s="60">
        <v>106</v>
      </c>
      <c r="M1050" s="60">
        <v>347</v>
      </c>
      <c r="N1050" s="60" t="s">
        <v>99</v>
      </c>
      <c r="O1050" s="60" t="s">
        <v>19</v>
      </c>
      <c r="P1050" s="62" t="s">
        <v>1493</v>
      </c>
    </row>
    <row r="1051" spans="1:16" ht="24" x14ac:dyDescent="0.2">
      <c r="A1051" s="56">
        <v>107</v>
      </c>
      <c r="B1051" s="57" t="s">
        <v>6</v>
      </c>
      <c r="C1051" s="58" t="s">
        <v>4915</v>
      </c>
      <c r="D1051" s="133" t="s">
        <v>4916</v>
      </c>
      <c r="E1051" s="60" t="s">
        <v>94</v>
      </c>
      <c r="F1051" s="60" t="s">
        <v>4917</v>
      </c>
      <c r="G1051" s="61">
        <v>52900000</v>
      </c>
      <c r="H1051" s="60" t="s">
        <v>97</v>
      </c>
      <c r="I1051" s="60" t="s">
        <v>4918</v>
      </c>
      <c r="J1051" s="60">
        <v>35034</v>
      </c>
      <c r="K1051" s="60">
        <v>318</v>
      </c>
      <c r="L1051" s="60">
        <v>107</v>
      </c>
      <c r="M1051" s="60">
        <v>359</v>
      </c>
      <c r="N1051" s="60" t="s">
        <v>99</v>
      </c>
      <c r="O1051" s="60" t="s">
        <v>19</v>
      </c>
      <c r="P1051" s="62" t="s">
        <v>1493</v>
      </c>
    </row>
    <row r="1052" spans="1:16" ht="33.75" x14ac:dyDescent="0.2">
      <c r="A1052" s="56">
        <v>108</v>
      </c>
      <c r="B1052" s="57" t="s">
        <v>6</v>
      </c>
      <c r="C1052" s="58" t="s">
        <v>4908</v>
      </c>
      <c r="D1052" s="133" t="s">
        <v>4909</v>
      </c>
      <c r="E1052" s="60" t="s">
        <v>94</v>
      </c>
      <c r="F1052" s="60" t="s">
        <v>4910</v>
      </c>
      <c r="G1052" s="61">
        <v>59400000</v>
      </c>
      <c r="H1052" s="60" t="s">
        <v>97</v>
      </c>
      <c r="I1052" s="60" t="s">
        <v>9073</v>
      </c>
      <c r="J1052" s="60">
        <v>35055</v>
      </c>
      <c r="K1052" s="60">
        <v>326</v>
      </c>
      <c r="L1052" s="60">
        <v>108</v>
      </c>
      <c r="M1052" s="60">
        <v>356</v>
      </c>
      <c r="N1052" s="60" t="s">
        <v>99</v>
      </c>
      <c r="O1052" s="60" t="s">
        <v>19</v>
      </c>
      <c r="P1052" s="62" t="s">
        <v>1493</v>
      </c>
    </row>
    <row r="1053" spans="1:16" ht="24" x14ac:dyDescent="0.2">
      <c r="A1053" s="56">
        <v>109</v>
      </c>
      <c r="B1053" s="57" t="s">
        <v>6</v>
      </c>
      <c r="C1053" s="58" t="s">
        <v>8353</v>
      </c>
      <c r="D1053" s="133" t="s">
        <v>8354</v>
      </c>
      <c r="E1053" s="60" t="s">
        <v>94</v>
      </c>
      <c r="F1053" s="60" t="s">
        <v>8355</v>
      </c>
      <c r="G1053" s="61">
        <v>40250000</v>
      </c>
      <c r="H1053" s="60" t="s">
        <v>97</v>
      </c>
      <c r="I1053" s="60" t="s">
        <v>8356</v>
      </c>
      <c r="J1053" s="60">
        <v>36782</v>
      </c>
      <c r="K1053" s="60">
        <v>331</v>
      </c>
      <c r="L1053" s="60">
        <v>110</v>
      </c>
      <c r="M1053" s="60">
        <v>367</v>
      </c>
      <c r="N1053" s="60" t="s">
        <v>99</v>
      </c>
      <c r="O1053" s="60" t="s">
        <v>19</v>
      </c>
      <c r="P1053" s="62" t="s">
        <v>1493</v>
      </c>
    </row>
    <row r="1054" spans="1:16" ht="24" x14ac:dyDescent="0.2">
      <c r="A1054" s="56">
        <v>110</v>
      </c>
      <c r="B1054" s="57" t="s">
        <v>6</v>
      </c>
      <c r="C1054" s="58" t="s">
        <v>8865</v>
      </c>
      <c r="D1054" s="133" t="s">
        <v>550</v>
      </c>
      <c r="E1054" s="60" t="s">
        <v>11027</v>
      </c>
      <c r="F1054" s="156">
        <v>43556</v>
      </c>
      <c r="G1054" s="61">
        <v>23000000</v>
      </c>
      <c r="H1054" s="60" t="s">
        <v>97</v>
      </c>
      <c r="I1054" s="60" t="s">
        <v>8866</v>
      </c>
      <c r="J1054" s="60">
        <v>36789</v>
      </c>
      <c r="K1054" s="60">
        <v>284</v>
      </c>
      <c r="L1054" s="60">
        <v>114</v>
      </c>
      <c r="M1054" s="60">
        <v>376</v>
      </c>
      <c r="N1054" s="60" t="s">
        <v>99</v>
      </c>
      <c r="O1054" s="60" t="s">
        <v>19</v>
      </c>
      <c r="P1054" s="62" t="s">
        <v>1493</v>
      </c>
    </row>
    <row r="1055" spans="1:16" ht="24" x14ac:dyDescent="0.2">
      <c r="A1055" s="56">
        <v>111</v>
      </c>
      <c r="B1055" s="57" t="s">
        <v>6</v>
      </c>
      <c r="C1055" s="58" t="s">
        <v>11400</v>
      </c>
      <c r="D1055" s="133" t="s">
        <v>11401</v>
      </c>
      <c r="E1055" s="60" t="s">
        <v>11027</v>
      </c>
      <c r="F1055" s="156">
        <v>43643</v>
      </c>
      <c r="G1055" s="61">
        <v>15750000</v>
      </c>
      <c r="H1055" s="60" t="s">
        <v>97</v>
      </c>
      <c r="I1055" s="60" t="s">
        <v>11402</v>
      </c>
      <c r="J1055" s="68" t="s">
        <v>8944</v>
      </c>
      <c r="K1055" s="60">
        <v>401</v>
      </c>
      <c r="L1055" s="60">
        <v>118</v>
      </c>
      <c r="M1055" s="60">
        <v>386</v>
      </c>
      <c r="N1055" s="60" t="s">
        <v>99</v>
      </c>
      <c r="O1055" s="60" t="s">
        <v>19</v>
      </c>
      <c r="P1055" s="62" t="s">
        <v>100</v>
      </c>
    </row>
    <row r="1056" spans="1:16" ht="24" x14ac:dyDescent="0.2">
      <c r="A1056" s="56">
        <v>112</v>
      </c>
      <c r="B1056" s="57" t="s">
        <v>6</v>
      </c>
      <c r="C1056" s="58" t="s">
        <v>11403</v>
      </c>
      <c r="D1056" s="133" t="s">
        <v>114</v>
      </c>
      <c r="E1056" s="60" t="s">
        <v>11027</v>
      </c>
      <c r="F1056" s="156">
        <v>43643</v>
      </c>
      <c r="G1056" s="61">
        <v>42000000</v>
      </c>
      <c r="H1056" s="60" t="s">
        <v>97</v>
      </c>
      <c r="I1056" s="60" t="s">
        <v>11404</v>
      </c>
      <c r="J1056" s="60">
        <v>38152</v>
      </c>
      <c r="K1056" s="60">
        <v>405</v>
      </c>
      <c r="L1056" s="60">
        <v>119</v>
      </c>
      <c r="M1056" s="60">
        <v>384</v>
      </c>
      <c r="N1056" s="60" t="s">
        <v>99</v>
      </c>
      <c r="O1056" s="60" t="s">
        <v>19</v>
      </c>
      <c r="P1056" s="62" t="s">
        <v>100</v>
      </c>
    </row>
    <row r="1057" spans="1:16" ht="24" x14ac:dyDescent="0.2">
      <c r="A1057" s="56">
        <v>113</v>
      </c>
      <c r="B1057" s="57" t="s">
        <v>6</v>
      </c>
      <c r="C1057" s="58" t="s">
        <v>11411</v>
      </c>
      <c r="D1057" s="133" t="s">
        <v>11401</v>
      </c>
      <c r="E1057" s="60" t="s">
        <v>11027</v>
      </c>
      <c r="F1057" s="156">
        <v>43643</v>
      </c>
      <c r="G1057" s="61">
        <v>15750000</v>
      </c>
      <c r="H1057" s="60" t="s">
        <v>97</v>
      </c>
      <c r="I1057" s="60" t="s">
        <v>11412</v>
      </c>
      <c r="J1057" s="60">
        <v>38142</v>
      </c>
      <c r="K1057" s="60">
        <v>402</v>
      </c>
      <c r="L1057" s="60">
        <v>120</v>
      </c>
      <c r="M1057" s="60">
        <v>383</v>
      </c>
      <c r="N1057" s="60" t="s">
        <v>99</v>
      </c>
      <c r="O1057" s="60" t="s">
        <v>19</v>
      </c>
      <c r="P1057" s="62" t="s">
        <v>100</v>
      </c>
    </row>
    <row r="1058" spans="1:16" ht="24" x14ac:dyDescent="0.2">
      <c r="A1058" s="56">
        <v>114</v>
      </c>
      <c r="B1058" s="57" t="s">
        <v>6</v>
      </c>
      <c r="C1058" s="58" t="s">
        <v>11409</v>
      </c>
      <c r="D1058" s="133" t="s">
        <v>11401</v>
      </c>
      <c r="E1058" s="60" t="s">
        <v>11027</v>
      </c>
      <c r="F1058" s="156">
        <v>43643</v>
      </c>
      <c r="G1058" s="61">
        <v>15750000</v>
      </c>
      <c r="H1058" s="60" t="s">
        <v>97</v>
      </c>
      <c r="I1058" s="60" t="s">
        <v>11410</v>
      </c>
      <c r="J1058" s="68" t="s">
        <v>8944</v>
      </c>
      <c r="K1058" s="60">
        <v>404</v>
      </c>
      <c r="L1058" s="60">
        <v>121</v>
      </c>
      <c r="M1058" s="60">
        <v>385</v>
      </c>
      <c r="N1058" s="60" t="s">
        <v>99</v>
      </c>
      <c r="O1058" s="60" t="s">
        <v>19</v>
      </c>
      <c r="P1058" s="62" t="s">
        <v>100</v>
      </c>
    </row>
    <row r="1059" spans="1:16" ht="24" x14ac:dyDescent="0.2">
      <c r="A1059" s="56">
        <v>115</v>
      </c>
      <c r="B1059" s="57" t="s">
        <v>6</v>
      </c>
      <c r="C1059" s="58" t="s">
        <v>11405</v>
      </c>
      <c r="D1059" s="133" t="s">
        <v>11401</v>
      </c>
      <c r="E1059" s="60" t="s">
        <v>11027</v>
      </c>
      <c r="F1059" s="156">
        <v>43643</v>
      </c>
      <c r="G1059" s="61">
        <v>15750000</v>
      </c>
      <c r="H1059" s="60" t="s">
        <v>97</v>
      </c>
      <c r="I1059" s="60" t="s">
        <v>11406</v>
      </c>
      <c r="J1059" s="68" t="s">
        <v>8944</v>
      </c>
      <c r="K1059" s="60">
        <v>403</v>
      </c>
      <c r="L1059" s="60">
        <v>122</v>
      </c>
      <c r="M1059" s="60">
        <v>387</v>
      </c>
      <c r="N1059" s="60" t="s">
        <v>99</v>
      </c>
      <c r="O1059" s="60" t="s">
        <v>19</v>
      </c>
      <c r="P1059" s="62" t="s">
        <v>1493</v>
      </c>
    </row>
    <row r="1060" spans="1:16" ht="24" x14ac:dyDescent="0.2">
      <c r="A1060" s="56">
        <v>116</v>
      </c>
      <c r="B1060" s="57" t="s">
        <v>6</v>
      </c>
      <c r="C1060" s="58" t="s">
        <v>11407</v>
      </c>
      <c r="D1060" s="133" t="s">
        <v>11401</v>
      </c>
      <c r="E1060" s="60" t="s">
        <v>11027</v>
      </c>
      <c r="F1060" s="156">
        <v>43643</v>
      </c>
      <c r="G1060" s="61">
        <v>15750000</v>
      </c>
      <c r="H1060" s="60" t="s">
        <v>97</v>
      </c>
      <c r="I1060" s="60" t="s">
        <v>11408</v>
      </c>
      <c r="J1060" s="68" t="s">
        <v>8944</v>
      </c>
      <c r="K1060" s="60">
        <v>400</v>
      </c>
      <c r="L1060" s="60">
        <v>123</v>
      </c>
      <c r="M1060" s="60">
        <v>388</v>
      </c>
      <c r="N1060" s="60" t="s">
        <v>99</v>
      </c>
      <c r="O1060" s="60" t="s">
        <v>19</v>
      </c>
      <c r="P1060" s="62" t="s">
        <v>100</v>
      </c>
    </row>
    <row r="1061" spans="1:16" ht="57.75" customHeight="1" x14ac:dyDescent="0.2">
      <c r="A1061" s="56">
        <v>117</v>
      </c>
      <c r="B1061" s="57" t="s">
        <v>6</v>
      </c>
      <c r="C1061" s="64" t="s">
        <v>10457</v>
      </c>
      <c r="D1061" s="123" t="s">
        <v>10456</v>
      </c>
      <c r="E1061" s="45" t="s">
        <v>11026</v>
      </c>
      <c r="F1061" s="128">
        <v>43593</v>
      </c>
      <c r="G1061" s="66">
        <v>70000000</v>
      </c>
      <c r="H1061" s="45" t="s">
        <v>97</v>
      </c>
      <c r="I1061" s="45" t="s">
        <v>10455</v>
      </c>
      <c r="J1061" s="68" t="s">
        <v>10462</v>
      </c>
      <c r="K1061" s="45">
        <v>507</v>
      </c>
      <c r="L1061" s="45">
        <v>1999</v>
      </c>
      <c r="M1061" s="45">
        <v>552</v>
      </c>
      <c r="N1061" s="45" t="s">
        <v>64</v>
      </c>
      <c r="O1061" s="45" t="s">
        <v>52</v>
      </c>
      <c r="P1061" s="77" t="s">
        <v>100</v>
      </c>
    </row>
    <row r="1062" spans="1:16" ht="24" x14ac:dyDescent="0.2">
      <c r="A1062" s="56">
        <v>118</v>
      </c>
      <c r="B1062" s="57" t="s">
        <v>6</v>
      </c>
      <c r="C1062" s="64" t="s">
        <v>10304</v>
      </c>
      <c r="D1062" s="123" t="s">
        <v>10305</v>
      </c>
      <c r="E1062" s="45" t="s">
        <v>61</v>
      </c>
      <c r="F1062" s="128" t="s">
        <v>10306</v>
      </c>
      <c r="G1062" s="66">
        <v>80000000</v>
      </c>
      <c r="H1062" s="45" t="s">
        <v>97</v>
      </c>
      <c r="I1062" s="45" t="s">
        <v>11106</v>
      </c>
      <c r="J1062" s="68" t="s">
        <v>8944</v>
      </c>
      <c r="K1062" s="45">
        <v>392</v>
      </c>
      <c r="L1062" s="45">
        <v>129</v>
      </c>
      <c r="M1062" s="45">
        <v>420</v>
      </c>
      <c r="N1062" s="45" t="s">
        <v>64</v>
      </c>
      <c r="O1062" s="45" t="s">
        <v>32</v>
      </c>
      <c r="P1062" s="77" t="s">
        <v>100</v>
      </c>
    </row>
    <row r="1063" spans="1:16" ht="57.75" customHeight="1" thickBot="1" x14ac:dyDescent="0.25">
      <c r="A1063" s="56">
        <v>119</v>
      </c>
      <c r="B1063" s="57" t="s">
        <v>6</v>
      </c>
      <c r="C1063" s="64" t="s">
        <v>11708</v>
      </c>
      <c r="D1063" s="123" t="s">
        <v>11709</v>
      </c>
      <c r="E1063" s="45" t="s">
        <v>61</v>
      </c>
      <c r="F1063" s="128" t="s">
        <v>11710</v>
      </c>
      <c r="G1063" s="66">
        <v>11000000000</v>
      </c>
      <c r="H1063" s="45" t="s">
        <v>72</v>
      </c>
      <c r="I1063" s="69"/>
      <c r="J1063" s="45">
        <v>38638</v>
      </c>
      <c r="K1063" s="45">
        <v>411</v>
      </c>
      <c r="L1063" s="69" t="s">
        <v>63</v>
      </c>
      <c r="M1063" s="69" t="s">
        <v>63</v>
      </c>
      <c r="N1063" s="45" t="s">
        <v>84</v>
      </c>
      <c r="O1063" s="45" t="s">
        <v>29</v>
      </c>
      <c r="P1063" s="70" t="s">
        <v>65</v>
      </c>
    </row>
    <row r="1064" spans="1:16" s="72" customFormat="1" ht="24.75" thickBot="1" x14ac:dyDescent="0.25">
      <c r="A1064" s="173" t="s">
        <v>11763</v>
      </c>
      <c r="B1064" s="174"/>
      <c r="C1064" s="121">
        <v>119</v>
      </c>
      <c r="D1064" s="169" t="s">
        <v>11764</v>
      </c>
      <c r="E1064" s="170"/>
      <c r="F1064" s="171"/>
      <c r="G1064" s="71">
        <f>SUM(G945:G1063)</f>
        <v>16920350000</v>
      </c>
      <c r="H1064" s="138" t="s">
        <v>11765</v>
      </c>
      <c r="I1064" s="71">
        <f>G1064-O1064</f>
        <v>11150000000</v>
      </c>
      <c r="J1064" s="175"/>
      <c r="K1064" s="177"/>
      <c r="L1064" s="175" t="s">
        <v>11766</v>
      </c>
      <c r="M1064" s="176"/>
      <c r="N1064" s="177"/>
      <c r="O1064" s="167">
        <v>5770350000</v>
      </c>
      <c r="P1064" s="168"/>
    </row>
    <row r="1065" spans="1:16" ht="24" x14ac:dyDescent="0.2">
      <c r="A1065" s="56">
        <v>1</v>
      </c>
      <c r="B1065" s="57" t="s">
        <v>7</v>
      </c>
      <c r="C1065" s="58" t="s">
        <v>3490</v>
      </c>
      <c r="D1065" s="133" t="s">
        <v>3480</v>
      </c>
      <c r="E1065" s="60" t="s">
        <v>94</v>
      </c>
      <c r="F1065" s="60" t="s">
        <v>3491</v>
      </c>
      <c r="G1065" s="61">
        <v>24200000</v>
      </c>
      <c r="H1065" s="60" t="s">
        <v>97</v>
      </c>
      <c r="I1065" s="60" t="s">
        <v>3492</v>
      </c>
      <c r="J1065" s="60">
        <v>35371</v>
      </c>
      <c r="K1065" s="60">
        <v>336</v>
      </c>
      <c r="L1065" s="60">
        <v>1</v>
      </c>
      <c r="M1065" s="60">
        <v>391</v>
      </c>
      <c r="N1065" s="60" t="s">
        <v>99</v>
      </c>
      <c r="O1065" s="60" t="s">
        <v>19</v>
      </c>
      <c r="P1065" s="62" t="s">
        <v>1493</v>
      </c>
    </row>
    <row r="1066" spans="1:16" ht="24" x14ac:dyDescent="0.2">
      <c r="A1066" s="56">
        <v>2</v>
      </c>
      <c r="B1066" s="57" t="s">
        <v>7</v>
      </c>
      <c r="C1066" s="58" t="s">
        <v>2224</v>
      </c>
      <c r="D1066" s="133" t="s">
        <v>114</v>
      </c>
      <c r="E1066" s="60" t="s">
        <v>94</v>
      </c>
      <c r="F1066" s="60" t="s">
        <v>3491</v>
      </c>
      <c r="G1066" s="61">
        <v>70400000</v>
      </c>
      <c r="H1066" s="60" t="s">
        <v>97</v>
      </c>
      <c r="I1066" s="60" t="s">
        <v>2222</v>
      </c>
      <c r="J1066" s="60">
        <v>36240</v>
      </c>
      <c r="K1066" s="60">
        <v>360</v>
      </c>
      <c r="L1066" s="60">
        <v>2</v>
      </c>
      <c r="M1066" s="60">
        <v>387</v>
      </c>
      <c r="N1066" s="60" t="s">
        <v>99</v>
      </c>
      <c r="O1066" s="60" t="s">
        <v>19</v>
      </c>
      <c r="P1066" s="62" t="s">
        <v>1493</v>
      </c>
    </row>
    <row r="1067" spans="1:16" ht="24" x14ac:dyDescent="0.2">
      <c r="A1067" s="56">
        <v>3</v>
      </c>
      <c r="B1067" s="57" t="s">
        <v>7</v>
      </c>
      <c r="C1067" s="58" t="s">
        <v>3487</v>
      </c>
      <c r="D1067" s="133" t="s">
        <v>93</v>
      </c>
      <c r="E1067" s="60" t="s">
        <v>94</v>
      </c>
      <c r="F1067" s="60" t="s">
        <v>3488</v>
      </c>
      <c r="G1067" s="61">
        <v>24200000</v>
      </c>
      <c r="H1067" s="60" t="s">
        <v>97</v>
      </c>
      <c r="I1067" s="60" t="s">
        <v>3489</v>
      </c>
      <c r="J1067" s="60">
        <v>35371</v>
      </c>
      <c r="K1067" s="60">
        <v>337</v>
      </c>
      <c r="L1067" s="60">
        <v>3</v>
      </c>
      <c r="M1067" s="60">
        <v>392</v>
      </c>
      <c r="N1067" s="60" t="s">
        <v>99</v>
      </c>
      <c r="O1067" s="60" t="s">
        <v>19</v>
      </c>
      <c r="P1067" s="62" t="s">
        <v>1493</v>
      </c>
    </row>
    <row r="1068" spans="1:16" ht="24" x14ac:dyDescent="0.2">
      <c r="A1068" s="56">
        <v>4</v>
      </c>
      <c r="B1068" s="57" t="s">
        <v>7</v>
      </c>
      <c r="C1068" s="58" t="s">
        <v>3484</v>
      </c>
      <c r="D1068" s="133" t="s">
        <v>249</v>
      </c>
      <c r="E1068" s="60" t="s">
        <v>94</v>
      </c>
      <c r="F1068" s="60" t="s">
        <v>3485</v>
      </c>
      <c r="G1068" s="61">
        <v>37400000</v>
      </c>
      <c r="H1068" s="60" t="s">
        <v>97</v>
      </c>
      <c r="I1068" s="60" t="s">
        <v>3486</v>
      </c>
      <c r="J1068" s="60">
        <v>35397</v>
      </c>
      <c r="K1068" s="60">
        <v>387</v>
      </c>
      <c r="L1068" s="60">
        <v>4</v>
      </c>
      <c r="M1068" s="60">
        <v>393</v>
      </c>
      <c r="N1068" s="60" t="s">
        <v>99</v>
      </c>
      <c r="O1068" s="60" t="s">
        <v>19</v>
      </c>
      <c r="P1068" s="62" t="s">
        <v>1493</v>
      </c>
    </row>
    <row r="1069" spans="1:16" ht="24" x14ac:dyDescent="0.2">
      <c r="A1069" s="56">
        <v>5</v>
      </c>
      <c r="B1069" s="57" t="s">
        <v>7</v>
      </c>
      <c r="C1069" s="58" t="s">
        <v>2225</v>
      </c>
      <c r="D1069" s="133" t="s">
        <v>114</v>
      </c>
      <c r="E1069" s="60" t="s">
        <v>94</v>
      </c>
      <c r="F1069" s="60" t="s">
        <v>3483</v>
      </c>
      <c r="G1069" s="61">
        <v>82500000</v>
      </c>
      <c r="H1069" s="60" t="s">
        <v>97</v>
      </c>
      <c r="I1069" s="60" t="s">
        <v>2223</v>
      </c>
      <c r="J1069" s="60">
        <v>35220</v>
      </c>
      <c r="K1069" s="60">
        <v>354</v>
      </c>
      <c r="L1069" s="60">
        <v>5</v>
      </c>
      <c r="M1069" s="60">
        <v>390</v>
      </c>
      <c r="N1069" s="60" t="s">
        <v>99</v>
      </c>
      <c r="O1069" s="60" t="s">
        <v>19</v>
      </c>
      <c r="P1069" s="62" t="s">
        <v>1493</v>
      </c>
    </row>
    <row r="1070" spans="1:16" ht="24" x14ac:dyDescent="0.2">
      <c r="A1070" s="56">
        <v>6</v>
      </c>
      <c r="B1070" s="57" t="s">
        <v>7</v>
      </c>
      <c r="C1070" s="58" t="s">
        <v>3479</v>
      </c>
      <c r="D1070" s="133" t="s">
        <v>3480</v>
      </c>
      <c r="E1070" s="60" t="s">
        <v>94</v>
      </c>
      <c r="F1070" s="60" t="s">
        <v>3481</v>
      </c>
      <c r="G1070" s="61">
        <v>24200000</v>
      </c>
      <c r="H1070" s="60" t="s">
        <v>97</v>
      </c>
      <c r="I1070" s="60" t="s">
        <v>3482</v>
      </c>
      <c r="J1070" s="60">
        <v>35371</v>
      </c>
      <c r="K1070" s="60">
        <v>358</v>
      </c>
      <c r="L1070" s="60">
        <v>6</v>
      </c>
      <c r="M1070" s="60">
        <v>394</v>
      </c>
      <c r="N1070" s="60" t="s">
        <v>99</v>
      </c>
      <c r="O1070" s="60" t="s">
        <v>19</v>
      </c>
      <c r="P1070" s="62" t="s">
        <v>1493</v>
      </c>
    </row>
    <row r="1071" spans="1:16" ht="24" x14ac:dyDescent="0.2">
      <c r="A1071" s="56">
        <v>7</v>
      </c>
      <c r="B1071" s="57" t="s">
        <v>7</v>
      </c>
      <c r="C1071" s="58" t="s">
        <v>3476</v>
      </c>
      <c r="D1071" s="133" t="s">
        <v>93</v>
      </c>
      <c r="E1071" s="60" t="s">
        <v>94</v>
      </c>
      <c r="F1071" s="60" t="s">
        <v>3477</v>
      </c>
      <c r="G1071" s="61">
        <v>24200000</v>
      </c>
      <c r="H1071" s="60" t="s">
        <v>97</v>
      </c>
      <c r="I1071" s="60" t="s">
        <v>3478</v>
      </c>
      <c r="J1071" s="60">
        <v>35371</v>
      </c>
      <c r="K1071" s="60">
        <v>338</v>
      </c>
      <c r="L1071" s="60">
        <v>7</v>
      </c>
      <c r="M1071" s="60">
        <v>395</v>
      </c>
      <c r="N1071" s="60" t="s">
        <v>99</v>
      </c>
      <c r="O1071" s="60" t="s">
        <v>19</v>
      </c>
      <c r="P1071" s="62" t="s">
        <v>1493</v>
      </c>
    </row>
    <row r="1072" spans="1:16" ht="24" x14ac:dyDescent="0.2">
      <c r="A1072" s="56">
        <v>8</v>
      </c>
      <c r="B1072" s="57" t="s">
        <v>7</v>
      </c>
      <c r="C1072" s="58" t="s">
        <v>3473</v>
      </c>
      <c r="D1072" s="133" t="s">
        <v>3347</v>
      </c>
      <c r="E1072" s="60" t="s">
        <v>94</v>
      </c>
      <c r="F1072" s="60" t="s">
        <v>3474</v>
      </c>
      <c r="G1072" s="61">
        <v>40700000</v>
      </c>
      <c r="H1072" s="60" t="s">
        <v>97</v>
      </c>
      <c r="I1072" s="60" t="s">
        <v>3475</v>
      </c>
      <c r="J1072" s="60">
        <v>36096</v>
      </c>
      <c r="K1072" s="60">
        <v>391</v>
      </c>
      <c r="L1072" s="60">
        <v>8</v>
      </c>
      <c r="M1072" s="60">
        <v>396</v>
      </c>
      <c r="N1072" s="60" t="s">
        <v>99</v>
      </c>
      <c r="O1072" s="60" t="s">
        <v>19</v>
      </c>
      <c r="P1072" s="62" t="s">
        <v>1493</v>
      </c>
    </row>
    <row r="1073" spans="1:16" ht="24" x14ac:dyDescent="0.2">
      <c r="A1073" s="56">
        <v>9</v>
      </c>
      <c r="B1073" s="57" t="s">
        <v>7</v>
      </c>
      <c r="C1073" s="58" t="s">
        <v>3469</v>
      </c>
      <c r="D1073" s="133" t="s">
        <v>3470</v>
      </c>
      <c r="E1073" s="60" t="s">
        <v>94</v>
      </c>
      <c r="F1073" s="60" t="s">
        <v>3471</v>
      </c>
      <c r="G1073" s="61">
        <v>70400000</v>
      </c>
      <c r="H1073" s="60" t="s">
        <v>97</v>
      </c>
      <c r="I1073" s="60" t="s">
        <v>3472</v>
      </c>
      <c r="J1073" s="60">
        <v>36240</v>
      </c>
      <c r="K1073" s="60">
        <v>359</v>
      </c>
      <c r="L1073" s="60">
        <v>9</v>
      </c>
      <c r="M1073" s="60">
        <v>397</v>
      </c>
      <c r="N1073" s="60" t="s">
        <v>99</v>
      </c>
      <c r="O1073" s="60" t="s">
        <v>19</v>
      </c>
      <c r="P1073" s="62" t="s">
        <v>1493</v>
      </c>
    </row>
    <row r="1074" spans="1:16" ht="24" x14ac:dyDescent="0.2">
      <c r="A1074" s="56">
        <v>10</v>
      </c>
      <c r="B1074" s="57" t="s">
        <v>7</v>
      </c>
      <c r="C1074" s="58" t="s">
        <v>3465</v>
      </c>
      <c r="D1074" s="133" t="s">
        <v>3466</v>
      </c>
      <c r="E1074" s="60" t="s">
        <v>94</v>
      </c>
      <c r="F1074" s="60" t="s">
        <v>3467</v>
      </c>
      <c r="G1074" s="61">
        <v>88000000</v>
      </c>
      <c r="H1074" s="60" t="s">
        <v>97</v>
      </c>
      <c r="I1074" s="60" t="s">
        <v>3468</v>
      </c>
      <c r="J1074" s="60">
        <v>35212</v>
      </c>
      <c r="K1074" s="60">
        <v>398</v>
      </c>
      <c r="L1074" s="60">
        <v>10</v>
      </c>
      <c r="M1074" s="60">
        <v>399</v>
      </c>
      <c r="N1074" s="60" t="s">
        <v>99</v>
      </c>
      <c r="O1074" s="60" t="s">
        <v>19</v>
      </c>
      <c r="P1074" s="62" t="s">
        <v>1493</v>
      </c>
    </row>
    <row r="1075" spans="1:16" ht="24" x14ac:dyDescent="0.2">
      <c r="A1075" s="56">
        <v>11</v>
      </c>
      <c r="B1075" s="57" t="s">
        <v>7</v>
      </c>
      <c r="C1075" s="58" t="s">
        <v>3461</v>
      </c>
      <c r="D1075" s="133" t="s">
        <v>3462</v>
      </c>
      <c r="E1075" s="60" t="s">
        <v>94</v>
      </c>
      <c r="F1075" s="60" t="s">
        <v>3463</v>
      </c>
      <c r="G1075" s="61">
        <v>52800000</v>
      </c>
      <c r="H1075" s="60" t="s">
        <v>97</v>
      </c>
      <c r="I1075" s="60" t="s">
        <v>3464</v>
      </c>
      <c r="J1075" s="60">
        <v>35566</v>
      </c>
      <c r="K1075" s="60">
        <v>335</v>
      </c>
      <c r="L1075" s="60">
        <v>11</v>
      </c>
      <c r="M1075" s="60">
        <v>400</v>
      </c>
      <c r="N1075" s="60" t="s">
        <v>99</v>
      </c>
      <c r="O1075" s="60" t="s">
        <v>19</v>
      </c>
      <c r="P1075" s="62" t="s">
        <v>1493</v>
      </c>
    </row>
    <row r="1076" spans="1:16" ht="24" x14ac:dyDescent="0.2">
      <c r="A1076" s="56">
        <v>12</v>
      </c>
      <c r="B1076" s="57" t="s">
        <v>7</v>
      </c>
      <c r="C1076" s="58" t="s">
        <v>3457</v>
      </c>
      <c r="D1076" s="133" t="s">
        <v>3458</v>
      </c>
      <c r="E1076" s="60" t="s">
        <v>94</v>
      </c>
      <c r="F1076" s="60" t="s">
        <v>3459</v>
      </c>
      <c r="G1076" s="61">
        <v>70400000</v>
      </c>
      <c r="H1076" s="60" t="s">
        <v>97</v>
      </c>
      <c r="I1076" s="60" t="s">
        <v>3460</v>
      </c>
      <c r="J1076" s="60">
        <v>36064</v>
      </c>
      <c r="K1076" s="60">
        <v>369</v>
      </c>
      <c r="L1076" s="60">
        <v>12</v>
      </c>
      <c r="M1076" s="60">
        <v>401</v>
      </c>
      <c r="N1076" s="60" t="s">
        <v>99</v>
      </c>
      <c r="O1076" s="60" t="s">
        <v>19</v>
      </c>
      <c r="P1076" s="62" t="s">
        <v>1493</v>
      </c>
    </row>
    <row r="1077" spans="1:16" ht="24" x14ac:dyDescent="0.2">
      <c r="A1077" s="56">
        <v>13</v>
      </c>
      <c r="B1077" s="57" t="s">
        <v>7</v>
      </c>
      <c r="C1077" s="58" t="s">
        <v>3454</v>
      </c>
      <c r="D1077" s="133" t="s">
        <v>11609</v>
      </c>
      <c r="E1077" s="60" t="s">
        <v>94</v>
      </c>
      <c r="F1077" s="60" t="s">
        <v>3455</v>
      </c>
      <c r="G1077" s="61">
        <v>40700000</v>
      </c>
      <c r="H1077" s="60" t="s">
        <v>97</v>
      </c>
      <c r="I1077" s="60" t="s">
        <v>3456</v>
      </c>
      <c r="J1077" s="60">
        <v>35109</v>
      </c>
      <c r="K1077" s="60">
        <v>431</v>
      </c>
      <c r="L1077" s="60">
        <v>13</v>
      </c>
      <c r="M1077" s="60">
        <v>402</v>
      </c>
      <c r="N1077" s="60" t="s">
        <v>99</v>
      </c>
      <c r="O1077" s="60" t="s">
        <v>19</v>
      </c>
      <c r="P1077" s="62" t="s">
        <v>1493</v>
      </c>
    </row>
    <row r="1078" spans="1:16" ht="24" x14ac:dyDescent="0.2">
      <c r="A1078" s="56">
        <v>14</v>
      </c>
      <c r="B1078" s="57" t="s">
        <v>7</v>
      </c>
      <c r="C1078" s="58" t="s">
        <v>3450</v>
      </c>
      <c r="D1078" s="133" t="s">
        <v>3451</v>
      </c>
      <c r="E1078" s="60" t="s">
        <v>94</v>
      </c>
      <c r="F1078" s="60" t="s">
        <v>3452</v>
      </c>
      <c r="G1078" s="61">
        <v>40700000</v>
      </c>
      <c r="H1078" s="60" t="s">
        <v>97</v>
      </c>
      <c r="I1078" s="60" t="s">
        <v>3453</v>
      </c>
      <c r="J1078" s="60">
        <v>35129</v>
      </c>
      <c r="K1078" s="60">
        <v>445</v>
      </c>
      <c r="L1078" s="60">
        <v>14</v>
      </c>
      <c r="M1078" s="60">
        <v>403</v>
      </c>
      <c r="N1078" s="60" t="s">
        <v>99</v>
      </c>
      <c r="O1078" s="60" t="s">
        <v>19</v>
      </c>
      <c r="P1078" s="62" t="s">
        <v>1493</v>
      </c>
    </row>
    <row r="1079" spans="1:16" ht="24" x14ac:dyDescent="0.2">
      <c r="A1079" s="56">
        <v>15</v>
      </c>
      <c r="B1079" s="57" t="s">
        <v>7</v>
      </c>
      <c r="C1079" s="58" t="s">
        <v>3446</v>
      </c>
      <c r="D1079" s="133" t="s">
        <v>3447</v>
      </c>
      <c r="E1079" s="60" t="s">
        <v>94</v>
      </c>
      <c r="F1079" s="60" t="s">
        <v>3448</v>
      </c>
      <c r="G1079" s="61">
        <v>70400000</v>
      </c>
      <c r="H1079" s="60" t="s">
        <v>97</v>
      </c>
      <c r="I1079" s="60" t="s">
        <v>3449</v>
      </c>
      <c r="J1079" s="60">
        <v>35133</v>
      </c>
      <c r="K1079" s="60">
        <v>429</v>
      </c>
      <c r="L1079" s="60">
        <v>15</v>
      </c>
      <c r="M1079" s="60">
        <v>404</v>
      </c>
      <c r="N1079" s="60" t="s">
        <v>99</v>
      </c>
      <c r="O1079" s="60" t="s">
        <v>19</v>
      </c>
      <c r="P1079" s="62" t="s">
        <v>1493</v>
      </c>
    </row>
    <row r="1080" spans="1:16" ht="24" x14ac:dyDescent="0.2">
      <c r="A1080" s="56">
        <v>16</v>
      </c>
      <c r="B1080" s="57" t="s">
        <v>7</v>
      </c>
      <c r="C1080" s="58" t="s">
        <v>3443</v>
      </c>
      <c r="D1080" s="133" t="s">
        <v>3444</v>
      </c>
      <c r="E1080" s="60" t="s">
        <v>94</v>
      </c>
      <c r="F1080" s="60" t="s">
        <v>3445</v>
      </c>
      <c r="G1080" s="61">
        <v>70400000</v>
      </c>
      <c r="H1080" s="60" t="s">
        <v>97</v>
      </c>
      <c r="I1080" s="60" t="s">
        <v>9091</v>
      </c>
      <c r="J1080" s="60">
        <v>35377</v>
      </c>
      <c r="K1080" s="60">
        <v>425</v>
      </c>
      <c r="L1080" s="60">
        <v>16</v>
      </c>
      <c r="M1080" s="60">
        <v>405</v>
      </c>
      <c r="N1080" s="60" t="s">
        <v>99</v>
      </c>
      <c r="O1080" s="60" t="s">
        <v>19</v>
      </c>
      <c r="P1080" s="62" t="s">
        <v>1493</v>
      </c>
    </row>
    <row r="1081" spans="1:16" ht="24" x14ac:dyDescent="0.2">
      <c r="A1081" s="56">
        <v>17</v>
      </c>
      <c r="B1081" s="57" t="s">
        <v>7</v>
      </c>
      <c r="C1081" s="58" t="s">
        <v>3428</v>
      </c>
      <c r="D1081" s="133" t="s">
        <v>3429</v>
      </c>
      <c r="E1081" s="60" t="s">
        <v>94</v>
      </c>
      <c r="F1081" s="60" t="s">
        <v>3430</v>
      </c>
      <c r="G1081" s="61">
        <v>24200000</v>
      </c>
      <c r="H1081" s="60" t="s">
        <v>97</v>
      </c>
      <c r="I1081" s="60" t="s">
        <v>3431</v>
      </c>
      <c r="J1081" s="60">
        <v>35416</v>
      </c>
      <c r="K1081" s="60">
        <v>392</v>
      </c>
      <c r="L1081" s="60">
        <v>17</v>
      </c>
      <c r="M1081" s="60">
        <v>406</v>
      </c>
      <c r="N1081" s="60" t="s">
        <v>99</v>
      </c>
      <c r="O1081" s="60" t="s">
        <v>19</v>
      </c>
      <c r="P1081" s="62" t="s">
        <v>1493</v>
      </c>
    </row>
    <row r="1082" spans="1:16" ht="24" x14ac:dyDescent="0.2">
      <c r="A1082" s="56">
        <v>18</v>
      </c>
      <c r="B1082" s="57" t="s">
        <v>7</v>
      </c>
      <c r="C1082" s="58" t="s">
        <v>3436</v>
      </c>
      <c r="D1082" s="133" t="s">
        <v>3437</v>
      </c>
      <c r="E1082" s="60" t="s">
        <v>94</v>
      </c>
      <c r="F1082" s="60" t="s">
        <v>3438</v>
      </c>
      <c r="G1082" s="61">
        <v>61866667</v>
      </c>
      <c r="H1082" s="60" t="s">
        <v>97</v>
      </c>
      <c r="I1082" s="60" t="s">
        <v>3439</v>
      </c>
      <c r="J1082" s="60">
        <v>36064</v>
      </c>
      <c r="K1082" s="60">
        <v>368</v>
      </c>
      <c r="L1082" s="60">
        <v>18</v>
      </c>
      <c r="M1082" s="60">
        <v>407</v>
      </c>
      <c r="N1082" s="60" t="s">
        <v>99</v>
      </c>
      <c r="O1082" s="60" t="s">
        <v>19</v>
      </c>
      <c r="P1082" s="62" t="s">
        <v>1493</v>
      </c>
    </row>
    <row r="1083" spans="1:16" ht="24" x14ac:dyDescent="0.2">
      <c r="A1083" s="56">
        <v>19</v>
      </c>
      <c r="B1083" s="57" t="s">
        <v>7</v>
      </c>
      <c r="C1083" s="58" t="s">
        <v>3432</v>
      </c>
      <c r="D1083" s="133" t="s">
        <v>3433</v>
      </c>
      <c r="E1083" s="60" t="s">
        <v>94</v>
      </c>
      <c r="F1083" s="60" t="s">
        <v>3434</v>
      </c>
      <c r="G1083" s="61">
        <v>70400000</v>
      </c>
      <c r="H1083" s="60" t="s">
        <v>97</v>
      </c>
      <c r="I1083" s="60" t="s">
        <v>3435</v>
      </c>
      <c r="J1083" s="60">
        <v>35411</v>
      </c>
      <c r="K1083" s="60">
        <v>427</v>
      </c>
      <c r="L1083" s="60">
        <v>19</v>
      </c>
      <c r="M1083" s="60">
        <v>408</v>
      </c>
      <c r="N1083" s="60" t="s">
        <v>99</v>
      </c>
      <c r="O1083" s="60" t="s">
        <v>19</v>
      </c>
      <c r="P1083" s="62" t="s">
        <v>1493</v>
      </c>
    </row>
    <row r="1084" spans="1:16" ht="24" x14ac:dyDescent="0.2">
      <c r="A1084" s="56">
        <v>20</v>
      </c>
      <c r="B1084" s="57" t="s">
        <v>7</v>
      </c>
      <c r="C1084" s="58" t="s">
        <v>3424</v>
      </c>
      <c r="D1084" s="133" t="s">
        <v>3425</v>
      </c>
      <c r="E1084" s="60" t="s">
        <v>94</v>
      </c>
      <c r="F1084" s="60" t="s">
        <v>3426</v>
      </c>
      <c r="G1084" s="61">
        <v>40330000</v>
      </c>
      <c r="H1084" s="60" t="s">
        <v>97</v>
      </c>
      <c r="I1084" s="60" t="s">
        <v>3427</v>
      </c>
      <c r="J1084" s="60">
        <v>35126</v>
      </c>
      <c r="K1084" s="60">
        <v>444</v>
      </c>
      <c r="L1084" s="60">
        <v>20</v>
      </c>
      <c r="M1084" s="60">
        <v>409</v>
      </c>
      <c r="N1084" s="60" t="s">
        <v>99</v>
      </c>
      <c r="O1084" s="60" t="s">
        <v>19</v>
      </c>
      <c r="P1084" s="62" t="s">
        <v>1493</v>
      </c>
    </row>
    <row r="1085" spans="1:16" ht="24" x14ac:dyDescent="0.2">
      <c r="A1085" s="56">
        <v>21</v>
      </c>
      <c r="B1085" s="57" t="s">
        <v>7</v>
      </c>
      <c r="C1085" s="58" t="s">
        <v>3420</v>
      </c>
      <c r="D1085" s="133" t="s">
        <v>3421</v>
      </c>
      <c r="E1085" s="60" t="s">
        <v>94</v>
      </c>
      <c r="F1085" s="60" t="s">
        <v>3422</v>
      </c>
      <c r="G1085" s="61">
        <v>24200000</v>
      </c>
      <c r="H1085" s="60" t="s">
        <v>97</v>
      </c>
      <c r="I1085" s="60" t="s">
        <v>3423</v>
      </c>
      <c r="J1085" s="60">
        <v>35416</v>
      </c>
      <c r="K1085" s="60">
        <v>394</v>
      </c>
      <c r="L1085" s="60">
        <v>21</v>
      </c>
      <c r="M1085" s="60">
        <v>427</v>
      </c>
      <c r="N1085" s="60" t="s">
        <v>99</v>
      </c>
      <c r="O1085" s="60" t="s">
        <v>19</v>
      </c>
      <c r="P1085" s="62" t="s">
        <v>1493</v>
      </c>
    </row>
    <row r="1086" spans="1:16" ht="24" x14ac:dyDescent="0.2">
      <c r="A1086" s="56">
        <v>22</v>
      </c>
      <c r="B1086" s="57" t="s">
        <v>7</v>
      </c>
      <c r="C1086" s="58" t="s">
        <v>3416</v>
      </c>
      <c r="D1086" s="133" t="s">
        <v>3417</v>
      </c>
      <c r="E1086" s="60" t="s">
        <v>94</v>
      </c>
      <c r="F1086" s="60" t="s">
        <v>3418</v>
      </c>
      <c r="G1086" s="61">
        <v>69760000</v>
      </c>
      <c r="H1086" s="60" t="s">
        <v>97</v>
      </c>
      <c r="I1086" s="60" t="s">
        <v>3419</v>
      </c>
      <c r="J1086" s="60">
        <v>35179</v>
      </c>
      <c r="K1086" s="60">
        <v>457</v>
      </c>
      <c r="L1086" s="60">
        <v>22</v>
      </c>
      <c r="M1086" s="60">
        <v>428</v>
      </c>
      <c r="N1086" s="60" t="s">
        <v>99</v>
      </c>
      <c r="O1086" s="60" t="s">
        <v>19</v>
      </c>
      <c r="P1086" s="62" t="s">
        <v>1493</v>
      </c>
    </row>
    <row r="1087" spans="1:16" ht="24" x14ac:dyDescent="0.2">
      <c r="A1087" s="56">
        <v>23</v>
      </c>
      <c r="B1087" s="57" t="s">
        <v>7</v>
      </c>
      <c r="C1087" s="58" t="s">
        <v>3412</v>
      </c>
      <c r="D1087" s="133" t="s">
        <v>3413</v>
      </c>
      <c r="E1087" s="60" t="s">
        <v>94</v>
      </c>
      <c r="F1087" s="60" t="s">
        <v>3414</v>
      </c>
      <c r="G1087" s="61">
        <v>24200000</v>
      </c>
      <c r="H1087" s="60" t="s">
        <v>97</v>
      </c>
      <c r="I1087" s="60" t="s">
        <v>3415</v>
      </c>
      <c r="J1087" s="60">
        <v>35416</v>
      </c>
      <c r="K1087" s="60">
        <v>393</v>
      </c>
      <c r="L1087" s="60">
        <v>23</v>
      </c>
      <c r="M1087" s="60">
        <v>429</v>
      </c>
      <c r="N1087" s="60" t="s">
        <v>99</v>
      </c>
      <c r="O1087" s="60" t="s">
        <v>19</v>
      </c>
      <c r="P1087" s="62" t="s">
        <v>1493</v>
      </c>
    </row>
    <row r="1088" spans="1:16" ht="24" x14ac:dyDescent="0.2">
      <c r="A1088" s="56">
        <v>24</v>
      </c>
      <c r="B1088" s="57" t="s">
        <v>7</v>
      </c>
      <c r="C1088" s="58" t="s">
        <v>3398</v>
      </c>
      <c r="D1088" s="133" t="s">
        <v>93</v>
      </c>
      <c r="E1088" s="60" t="s">
        <v>94</v>
      </c>
      <c r="F1088" s="60" t="s">
        <v>3399</v>
      </c>
      <c r="G1088" s="61">
        <v>23906666</v>
      </c>
      <c r="H1088" s="60" t="s">
        <v>97</v>
      </c>
      <c r="I1088" s="60" t="s">
        <v>3400</v>
      </c>
      <c r="J1088" s="60">
        <v>35371</v>
      </c>
      <c r="K1088" s="60">
        <v>355</v>
      </c>
      <c r="L1088" s="60">
        <v>24</v>
      </c>
      <c r="M1088" s="60">
        <v>442</v>
      </c>
      <c r="N1088" s="60" t="s">
        <v>99</v>
      </c>
      <c r="O1088" s="60" t="s">
        <v>19</v>
      </c>
      <c r="P1088" s="62" t="s">
        <v>1493</v>
      </c>
    </row>
    <row r="1089" spans="1:16" ht="24" x14ac:dyDescent="0.2">
      <c r="A1089" s="56">
        <v>25</v>
      </c>
      <c r="B1089" s="57" t="s">
        <v>7</v>
      </c>
      <c r="C1089" s="58" t="s">
        <v>3382</v>
      </c>
      <c r="D1089" s="133" t="s">
        <v>3383</v>
      </c>
      <c r="E1089" s="60" t="s">
        <v>94</v>
      </c>
      <c r="F1089" s="60" t="s">
        <v>3384</v>
      </c>
      <c r="G1089" s="61">
        <v>65200000</v>
      </c>
      <c r="H1089" s="60" t="s">
        <v>97</v>
      </c>
      <c r="I1089" s="60" t="s">
        <v>3385</v>
      </c>
      <c r="J1089" s="60">
        <v>35549</v>
      </c>
      <c r="K1089" s="60">
        <v>449</v>
      </c>
      <c r="L1089" s="60">
        <v>25</v>
      </c>
      <c r="M1089" s="60">
        <v>443</v>
      </c>
      <c r="N1089" s="60" t="s">
        <v>99</v>
      </c>
      <c r="O1089" s="60" t="s">
        <v>19</v>
      </c>
      <c r="P1089" s="62" t="s">
        <v>1493</v>
      </c>
    </row>
    <row r="1090" spans="1:16" ht="24" x14ac:dyDescent="0.2">
      <c r="A1090" s="56">
        <v>26</v>
      </c>
      <c r="B1090" s="57" t="s">
        <v>7</v>
      </c>
      <c r="C1090" s="58" t="s">
        <v>3408</v>
      </c>
      <c r="D1090" s="133" t="s">
        <v>3409</v>
      </c>
      <c r="E1090" s="60" t="s">
        <v>94</v>
      </c>
      <c r="F1090" s="60" t="s">
        <v>3410</v>
      </c>
      <c r="G1090" s="61">
        <v>66000000</v>
      </c>
      <c r="H1090" s="60" t="s">
        <v>97</v>
      </c>
      <c r="I1090" s="60" t="s">
        <v>3411</v>
      </c>
      <c r="J1090" s="60">
        <v>35572</v>
      </c>
      <c r="K1090" s="60">
        <v>472</v>
      </c>
      <c r="L1090" s="60">
        <v>26</v>
      </c>
      <c r="M1090" s="60">
        <v>453</v>
      </c>
      <c r="N1090" s="60" t="s">
        <v>99</v>
      </c>
      <c r="O1090" s="60" t="s">
        <v>19</v>
      </c>
      <c r="P1090" s="62" t="s">
        <v>1493</v>
      </c>
    </row>
    <row r="1091" spans="1:16" ht="24" x14ac:dyDescent="0.2">
      <c r="A1091" s="56">
        <v>27</v>
      </c>
      <c r="B1091" s="57" t="s">
        <v>7</v>
      </c>
      <c r="C1091" s="58" t="s">
        <v>3405</v>
      </c>
      <c r="D1091" s="133" t="s">
        <v>3406</v>
      </c>
      <c r="E1091" s="60" t="s">
        <v>94</v>
      </c>
      <c r="F1091" s="60" t="s">
        <v>1909</v>
      </c>
      <c r="G1091" s="61">
        <v>65200000</v>
      </c>
      <c r="H1091" s="60" t="s">
        <v>97</v>
      </c>
      <c r="I1091" s="60" t="s">
        <v>3407</v>
      </c>
      <c r="J1091" s="60">
        <v>35572</v>
      </c>
      <c r="K1091" s="60">
        <v>471</v>
      </c>
      <c r="L1091" s="60">
        <v>27</v>
      </c>
      <c r="M1091" s="60">
        <v>445</v>
      </c>
      <c r="N1091" s="60" t="s">
        <v>99</v>
      </c>
      <c r="O1091" s="60" t="s">
        <v>19</v>
      </c>
      <c r="P1091" s="62" t="s">
        <v>1493</v>
      </c>
    </row>
    <row r="1092" spans="1:16" ht="24" x14ac:dyDescent="0.2">
      <c r="A1092" s="56">
        <v>28</v>
      </c>
      <c r="B1092" s="57" t="s">
        <v>7</v>
      </c>
      <c r="C1092" s="58" t="s">
        <v>3390</v>
      </c>
      <c r="D1092" s="133" t="s">
        <v>3391</v>
      </c>
      <c r="E1092" s="60" t="s">
        <v>94</v>
      </c>
      <c r="F1092" s="60" t="s">
        <v>3392</v>
      </c>
      <c r="G1092" s="61">
        <v>74980000</v>
      </c>
      <c r="H1092" s="60" t="s">
        <v>97</v>
      </c>
      <c r="I1092" s="60" t="s">
        <v>3393</v>
      </c>
      <c r="J1092" s="60">
        <v>35373</v>
      </c>
      <c r="K1092" s="60">
        <v>395</v>
      </c>
      <c r="L1092" s="60">
        <v>28</v>
      </c>
      <c r="M1092" s="60">
        <v>446</v>
      </c>
      <c r="N1092" s="60" t="s">
        <v>99</v>
      </c>
      <c r="O1092" s="60" t="s">
        <v>19</v>
      </c>
      <c r="P1092" s="62" t="s">
        <v>1493</v>
      </c>
    </row>
    <row r="1093" spans="1:16" ht="24" x14ac:dyDescent="0.2">
      <c r="A1093" s="56">
        <v>29</v>
      </c>
      <c r="B1093" s="57" t="s">
        <v>7</v>
      </c>
      <c r="C1093" s="58" t="s">
        <v>3386</v>
      </c>
      <c r="D1093" s="133" t="s">
        <v>3387</v>
      </c>
      <c r="E1093" s="60" t="s">
        <v>94</v>
      </c>
      <c r="F1093" s="60" t="s">
        <v>3388</v>
      </c>
      <c r="G1093" s="61">
        <v>23906667</v>
      </c>
      <c r="H1093" s="60" t="s">
        <v>97</v>
      </c>
      <c r="I1093" s="60" t="s">
        <v>3389</v>
      </c>
      <c r="J1093" s="60">
        <v>35140</v>
      </c>
      <c r="K1093" s="60">
        <v>469</v>
      </c>
      <c r="L1093" s="60">
        <v>29</v>
      </c>
      <c r="M1093" s="60">
        <v>447</v>
      </c>
      <c r="N1093" s="60" t="s">
        <v>99</v>
      </c>
      <c r="O1093" s="60" t="s">
        <v>19</v>
      </c>
      <c r="P1093" s="62" t="s">
        <v>1493</v>
      </c>
    </row>
    <row r="1094" spans="1:16" ht="24" x14ac:dyDescent="0.2">
      <c r="A1094" s="56">
        <v>30</v>
      </c>
      <c r="B1094" s="57" t="s">
        <v>7</v>
      </c>
      <c r="C1094" s="58" t="s">
        <v>3370</v>
      </c>
      <c r="D1094" s="133" t="s">
        <v>3371</v>
      </c>
      <c r="E1094" s="60" t="s">
        <v>94</v>
      </c>
      <c r="F1094" s="60" t="s">
        <v>3372</v>
      </c>
      <c r="G1094" s="61">
        <v>54333334</v>
      </c>
      <c r="H1094" s="60" t="s">
        <v>97</v>
      </c>
      <c r="I1094" s="60" t="s">
        <v>3373</v>
      </c>
      <c r="J1094" s="60">
        <v>35589</v>
      </c>
      <c r="K1094" s="60">
        <v>455</v>
      </c>
      <c r="L1094" s="60">
        <v>30</v>
      </c>
      <c r="M1094" s="60">
        <v>448</v>
      </c>
      <c r="N1094" s="60" t="s">
        <v>99</v>
      </c>
      <c r="O1094" s="60" t="s">
        <v>19</v>
      </c>
      <c r="P1094" s="62" t="s">
        <v>1493</v>
      </c>
    </row>
    <row r="1095" spans="1:16" ht="24" x14ac:dyDescent="0.2">
      <c r="A1095" s="56">
        <v>31</v>
      </c>
      <c r="B1095" s="57" t="s">
        <v>7</v>
      </c>
      <c r="C1095" s="58" t="s">
        <v>3401</v>
      </c>
      <c r="D1095" s="133" t="s">
        <v>3402</v>
      </c>
      <c r="E1095" s="60" t="s">
        <v>94</v>
      </c>
      <c r="F1095" s="60" t="s">
        <v>3403</v>
      </c>
      <c r="G1095" s="61">
        <v>23906667</v>
      </c>
      <c r="H1095" s="60" t="s">
        <v>97</v>
      </c>
      <c r="I1095" s="60" t="s">
        <v>3404</v>
      </c>
      <c r="J1095" s="60">
        <v>36210</v>
      </c>
      <c r="K1095" s="60">
        <v>488</v>
      </c>
      <c r="L1095" s="60">
        <v>31</v>
      </c>
      <c r="M1095" s="60">
        <v>449</v>
      </c>
      <c r="N1095" s="60" t="s">
        <v>99</v>
      </c>
      <c r="O1095" s="60" t="s">
        <v>19</v>
      </c>
      <c r="P1095" s="62" t="s">
        <v>1493</v>
      </c>
    </row>
    <row r="1096" spans="1:16" ht="24" x14ac:dyDescent="0.2">
      <c r="A1096" s="56">
        <v>32</v>
      </c>
      <c r="B1096" s="57" t="s">
        <v>7</v>
      </c>
      <c r="C1096" s="58" t="s">
        <v>3362</v>
      </c>
      <c r="D1096" s="133" t="s">
        <v>3363</v>
      </c>
      <c r="E1096" s="60" t="s">
        <v>94</v>
      </c>
      <c r="F1096" s="60" t="s">
        <v>3364</v>
      </c>
      <c r="G1096" s="61">
        <v>49680000</v>
      </c>
      <c r="H1096" s="60" t="s">
        <v>97</v>
      </c>
      <c r="I1096" s="60" t="s">
        <v>3365</v>
      </c>
      <c r="J1096" s="60">
        <v>35386</v>
      </c>
      <c r="K1096" s="60">
        <v>481</v>
      </c>
      <c r="L1096" s="60">
        <v>32</v>
      </c>
      <c r="M1096" s="60">
        <v>456</v>
      </c>
      <c r="N1096" s="60" t="s">
        <v>99</v>
      </c>
      <c r="O1096" s="60" t="s">
        <v>19</v>
      </c>
      <c r="P1096" s="62" t="s">
        <v>1493</v>
      </c>
    </row>
    <row r="1097" spans="1:16" ht="24" x14ac:dyDescent="0.2">
      <c r="A1097" s="56">
        <v>33</v>
      </c>
      <c r="B1097" s="57" t="s">
        <v>7</v>
      </c>
      <c r="C1097" s="58" t="s">
        <v>3374</v>
      </c>
      <c r="D1097" s="133" t="s">
        <v>3375</v>
      </c>
      <c r="E1097" s="60" t="s">
        <v>94</v>
      </c>
      <c r="F1097" s="60" t="s">
        <v>3376</v>
      </c>
      <c r="G1097" s="61">
        <v>23906666</v>
      </c>
      <c r="H1097" s="60" t="s">
        <v>97</v>
      </c>
      <c r="I1097" s="60" t="s">
        <v>3377</v>
      </c>
      <c r="J1097" s="60">
        <v>36332</v>
      </c>
      <c r="K1097" s="60">
        <v>432</v>
      </c>
      <c r="L1097" s="60">
        <v>33</v>
      </c>
      <c r="M1097" s="60">
        <v>450</v>
      </c>
      <c r="N1097" s="60" t="s">
        <v>99</v>
      </c>
      <c r="O1097" s="60" t="s">
        <v>19</v>
      </c>
      <c r="P1097" s="62" t="s">
        <v>1493</v>
      </c>
    </row>
    <row r="1098" spans="1:16" ht="24" x14ac:dyDescent="0.2">
      <c r="A1098" s="56">
        <v>34</v>
      </c>
      <c r="B1098" s="57" t="s">
        <v>7</v>
      </c>
      <c r="C1098" s="58" t="s">
        <v>3358</v>
      </c>
      <c r="D1098" s="133" t="s">
        <v>3359</v>
      </c>
      <c r="E1098" s="60" t="s">
        <v>94</v>
      </c>
      <c r="F1098" s="60" t="s">
        <v>3360</v>
      </c>
      <c r="G1098" s="61">
        <v>23833333</v>
      </c>
      <c r="H1098" s="60" t="s">
        <v>97</v>
      </c>
      <c r="I1098" s="60" t="s">
        <v>3361</v>
      </c>
      <c r="J1098" s="60">
        <v>35132</v>
      </c>
      <c r="K1098" s="60">
        <v>460</v>
      </c>
      <c r="L1098" s="60">
        <v>34</v>
      </c>
      <c r="M1098" s="60">
        <v>454</v>
      </c>
      <c r="N1098" s="60" t="s">
        <v>99</v>
      </c>
      <c r="O1098" s="60" t="s">
        <v>19</v>
      </c>
      <c r="P1098" s="62" t="s">
        <v>1493</v>
      </c>
    </row>
    <row r="1099" spans="1:16" ht="24" x14ac:dyDescent="0.2">
      <c r="A1099" s="56">
        <v>35</v>
      </c>
      <c r="B1099" s="57" t="s">
        <v>7</v>
      </c>
      <c r="C1099" s="58" t="s">
        <v>3366</v>
      </c>
      <c r="D1099" s="133" t="s">
        <v>3367</v>
      </c>
      <c r="E1099" s="60" t="s">
        <v>94</v>
      </c>
      <c r="F1099" s="60" t="s">
        <v>3368</v>
      </c>
      <c r="G1099" s="61">
        <v>65000000</v>
      </c>
      <c r="H1099" s="60" t="s">
        <v>97</v>
      </c>
      <c r="I1099" s="60" t="s">
        <v>3369</v>
      </c>
      <c r="J1099" s="60">
        <v>35572</v>
      </c>
      <c r="K1099" s="60">
        <v>476</v>
      </c>
      <c r="L1099" s="60">
        <v>35</v>
      </c>
      <c r="M1099" s="60">
        <v>455</v>
      </c>
      <c r="N1099" s="60" t="s">
        <v>99</v>
      </c>
      <c r="O1099" s="60" t="s">
        <v>19</v>
      </c>
      <c r="P1099" s="62" t="s">
        <v>1493</v>
      </c>
    </row>
    <row r="1100" spans="1:16" ht="24" x14ac:dyDescent="0.2">
      <c r="A1100" s="56">
        <v>36</v>
      </c>
      <c r="B1100" s="57" t="s">
        <v>7</v>
      </c>
      <c r="C1100" s="58" t="s">
        <v>3394</v>
      </c>
      <c r="D1100" s="133" t="s">
        <v>3395</v>
      </c>
      <c r="E1100" s="60" t="s">
        <v>94</v>
      </c>
      <c r="F1100" s="60" t="s">
        <v>3396</v>
      </c>
      <c r="G1100" s="61">
        <v>23906667</v>
      </c>
      <c r="H1100" s="60" t="s">
        <v>97</v>
      </c>
      <c r="I1100" s="60" t="s">
        <v>3397</v>
      </c>
      <c r="J1100" s="60">
        <v>35096</v>
      </c>
      <c r="K1100" s="60">
        <v>450</v>
      </c>
      <c r="L1100" s="60">
        <v>36</v>
      </c>
      <c r="M1100" s="60">
        <v>451</v>
      </c>
      <c r="N1100" s="60" t="s">
        <v>99</v>
      </c>
      <c r="O1100" s="60" t="s">
        <v>19</v>
      </c>
      <c r="P1100" s="62" t="s">
        <v>1493</v>
      </c>
    </row>
    <row r="1101" spans="1:16" ht="24" x14ac:dyDescent="0.2">
      <c r="A1101" s="56">
        <v>37</v>
      </c>
      <c r="B1101" s="57" t="s">
        <v>7</v>
      </c>
      <c r="C1101" s="58" t="s">
        <v>3378</v>
      </c>
      <c r="D1101" s="133" t="s">
        <v>3379</v>
      </c>
      <c r="E1101" s="60" t="s">
        <v>94</v>
      </c>
      <c r="F1101" s="60" t="s">
        <v>3380</v>
      </c>
      <c r="G1101" s="61">
        <v>23906667</v>
      </c>
      <c r="H1101" s="60" t="s">
        <v>97</v>
      </c>
      <c r="I1101" s="60" t="s">
        <v>3381</v>
      </c>
      <c r="J1101" s="60">
        <v>35140</v>
      </c>
      <c r="K1101" s="60">
        <v>468</v>
      </c>
      <c r="L1101" s="60">
        <v>37</v>
      </c>
      <c r="M1101" s="60">
        <v>452</v>
      </c>
      <c r="N1101" s="60" t="s">
        <v>99</v>
      </c>
      <c r="O1101" s="60" t="s">
        <v>19</v>
      </c>
      <c r="P1101" s="62" t="s">
        <v>1493</v>
      </c>
    </row>
    <row r="1102" spans="1:16" ht="24" x14ac:dyDescent="0.2">
      <c r="A1102" s="56">
        <v>38</v>
      </c>
      <c r="B1102" s="57" t="s">
        <v>7</v>
      </c>
      <c r="C1102" s="58" t="s">
        <v>3354</v>
      </c>
      <c r="D1102" s="133" t="s">
        <v>3355</v>
      </c>
      <c r="E1102" s="60" t="s">
        <v>94</v>
      </c>
      <c r="F1102" s="60" t="s">
        <v>3356</v>
      </c>
      <c r="G1102" s="61">
        <v>54000000</v>
      </c>
      <c r="H1102" s="60" t="s">
        <v>97</v>
      </c>
      <c r="I1102" s="60" t="s">
        <v>3357</v>
      </c>
      <c r="J1102" s="60">
        <v>35214</v>
      </c>
      <c r="K1102" s="60">
        <v>499</v>
      </c>
      <c r="L1102" s="60">
        <v>38</v>
      </c>
      <c r="M1102" s="60">
        <v>457</v>
      </c>
      <c r="N1102" s="60" t="s">
        <v>99</v>
      </c>
      <c r="O1102" s="60" t="s">
        <v>19</v>
      </c>
      <c r="P1102" s="62" t="s">
        <v>1493</v>
      </c>
    </row>
    <row r="1103" spans="1:16" ht="24" x14ac:dyDescent="0.2">
      <c r="A1103" s="56">
        <v>39</v>
      </c>
      <c r="B1103" s="57" t="s">
        <v>7</v>
      </c>
      <c r="C1103" s="58" t="s">
        <v>3350</v>
      </c>
      <c r="D1103" s="133" t="s">
        <v>3351</v>
      </c>
      <c r="E1103" s="60" t="s">
        <v>94</v>
      </c>
      <c r="F1103" s="60" t="s">
        <v>3352</v>
      </c>
      <c r="G1103" s="61">
        <v>23760000</v>
      </c>
      <c r="H1103" s="60" t="s">
        <v>97</v>
      </c>
      <c r="I1103" s="60" t="s">
        <v>3353</v>
      </c>
      <c r="J1103" s="60">
        <v>36341</v>
      </c>
      <c r="K1103" s="60">
        <v>519</v>
      </c>
      <c r="L1103" s="60">
        <v>39</v>
      </c>
      <c r="M1103" s="60">
        <v>458</v>
      </c>
      <c r="N1103" s="60" t="s">
        <v>99</v>
      </c>
      <c r="O1103" s="60" t="s">
        <v>19</v>
      </c>
      <c r="P1103" s="62" t="s">
        <v>1493</v>
      </c>
    </row>
    <row r="1104" spans="1:16" ht="24" x14ac:dyDescent="0.2">
      <c r="A1104" s="56">
        <v>40</v>
      </c>
      <c r="B1104" s="57" t="s">
        <v>7</v>
      </c>
      <c r="C1104" s="58" t="s">
        <v>3346</v>
      </c>
      <c r="D1104" s="133" t="s">
        <v>3347</v>
      </c>
      <c r="E1104" s="60" t="s">
        <v>94</v>
      </c>
      <c r="F1104" s="60" t="s">
        <v>3348</v>
      </c>
      <c r="G1104" s="61">
        <v>39960000</v>
      </c>
      <c r="H1104" s="60" t="s">
        <v>97</v>
      </c>
      <c r="I1104" s="60" t="s">
        <v>3349</v>
      </c>
      <c r="J1104" s="60">
        <v>36096</v>
      </c>
      <c r="K1104" s="60">
        <v>390</v>
      </c>
      <c r="L1104" s="60">
        <v>40</v>
      </c>
      <c r="M1104" s="60">
        <v>465</v>
      </c>
      <c r="N1104" s="60" t="s">
        <v>99</v>
      </c>
      <c r="O1104" s="60" t="s">
        <v>19</v>
      </c>
      <c r="P1104" s="62" t="s">
        <v>1493</v>
      </c>
    </row>
    <row r="1105" spans="1:16" ht="24" x14ac:dyDescent="0.2">
      <c r="A1105" s="56">
        <v>41</v>
      </c>
      <c r="B1105" s="57" t="s">
        <v>7</v>
      </c>
      <c r="C1105" s="58" t="s">
        <v>3342</v>
      </c>
      <c r="D1105" s="133" t="s">
        <v>3343</v>
      </c>
      <c r="E1105" s="60" t="s">
        <v>94</v>
      </c>
      <c r="F1105" s="60" t="s">
        <v>3344</v>
      </c>
      <c r="G1105" s="61">
        <v>23760000</v>
      </c>
      <c r="H1105" s="60" t="s">
        <v>97</v>
      </c>
      <c r="I1105" s="60" t="s">
        <v>3345</v>
      </c>
      <c r="J1105" s="60">
        <v>36334</v>
      </c>
      <c r="K1105" s="60">
        <v>493</v>
      </c>
      <c r="L1105" s="60">
        <v>41</v>
      </c>
      <c r="M1105" s="60">
        <v>459</v>
      </c>
      <c r="N1105" s="60" t="s">
        <v>99</v>
      </c>
      <c r="O1105" s="60" t="s">
        <v>19</v>
      </c>
      <c r="P1105" s="62" t="s">
        <v>1493</v>
      </c>
    </row>
    <row r="1106" spans="1:16" ht="24" x14ac:dyDescent="0.2">
      <c r="A1106" s="56">
        <v>42</v>
      </c>
      <c r="B1106" s="57" t="s">
        <v>7</v>
      </c>
      <c r="C1106" s="58" t="s">
        <v>3338</v>
      </c>
      <c r="D1106" s="133" t="s">
        <v>3339</v>
      </c>
      <c r="E1106" s="60" t="s">
        <v>94</v>
      </c>
      <c r="F1106" s="60" t="s">
        <v>3340</v>
      </c>
      <c r="G1106" s="61">
        <v>49680000</v>
      </c>
      <c r="H1106" s="60" t="s">
        <v>97</v>
      </c>
      <c r="I1106" s="60" t="s">
        <v>3341</v>
      </c>
      <c r="J1106" s="60">
        <v>35386</v>
      </c>
      <c r="K1106" s="60">
        <v>480</v>
      </c>
      <c r="L1106" s="60">
        <v>42</v>
      </c>
      <c r="M1106" s="60">
        <v>460</v>
      </c>
      <c r="N1106" s="60" t="s">
        <v>99</v>
      </c>
      <c r="O1106" s="60" t="s">
        <v>19</v>
      </c>
      <c r="P1106" s="62" t="s">
        <v>1493</v>
      </c>
    </row>
    <row r="1107" spans="1:16" ht="24" x14ac:dyDescent="0.2">
      <c r="A1107" s="56">
        <v>43</v>
      </c>
      <c r="B1107" s="57" t="s">
        <v>7</v>
      </c>
      <c r="C1107" s="58" t="s">
        <v>3335</v>
      </c>
      <c r="D1107" s="133" t="s">
        <v>114</v>
      </c>
      <c r="E1107" s="60" t="s">
        <v>94</v>
      </c>
      <c r="F1107" s="60" t="s">
        <v>3336</v>
      </c>
      <c r="G1107" s="61">
        <v>64600000</v>
      </c>
      <c r="H1107" s="60" t="s">
        <v>97</v>
      </c>
      <c r="I1107" s="60" t="s">
        <v>3337</v>
      </c>
      <c r="J1107" s="60">
        <v>35450</v>
      </c>
      <c r="K1107" s="60">
        <v>464</v>
      </c>
      <c r="L1107" s="60">
        <v>43</v>
      </c>
      <c r="M1107" s="60">
        <v>466</v>
      </c>
      <c r="N1107" s="60" t="s">
        <v>99</v>
      </c>
      <c r="O1107" s="60" t="s">
        <v>19</v>
      </c>
      <c r="P1107" s="62" t="s">
        <v>1493</v>
      </c>
    </row>
    <row r="1108" spans="1:16" ht="24" x14ac:dyDescent="0.2">
      <c r="A1108" s="56">
        <v>44</v>
      </c>
      <c r="B1108" s="57" t="s">
        <v>7</v>
      </c>
      <c r="C1108" s="58" t="s">
        <v>3332</v>
      </c>
      <c r="D1108" s="133" t="s">
        <v>114</v>
      </c>
      <c r="E1108" s="60" t="s">
        <v>94</v>
      </c>
      <c r="F1108" s="60" t="s">
        <v>3333</v>
      </c>
      <c r="G1108" s="61">
        <v>64600000</v>
      </c>
      <c r="H1108" s="60" t="s">
        <v>97</v>
      </c>
      <c r="I1108" s="60" t="s">
        <v>3334</v>
      </c>
      <c r="J1108" s="60">
        <v>35450</v>
      </c>
      <c r="K1108" s="60">
        <v>466</v>
      </c>
      <c r="L1108" s="60">
        <v>44</v>
      </c>
      <c r="M1108" s="60">
        <v>468</v>
      </c>
      <c r="N1108" s="60" t="s">
        <v>99</v>
      </c>
      <c r="O1108" s="60" t="s">
        <v>19</v>
      </c>
      <c r="P1108" s="62" t="s">
        <v>1493</v>
      </c>
    </row>
    <row r="1109" spans="1:16" ht="24" x14ac:dyDescent="0.2">
      <c r="A1109" s="56">
        <v>45</v>
      </c>
      <c r="B1109" s="57" t="s">
        <v>7</v>
      </c>
      <c r="C1109" s="58" t="s">
        <v>3330</v>
      </c>
      <c r="D1109" s="133" t="s">
        <v>114</v>
      </c>
      <c r="E1109" s="60" t="s">
        <v>94</v>
      </c>
      <c r="F1109" s="60" t="s">
        <v>3331</v>
      </c>
      <c r="G1109" s="61">
        <v>64600000</v>
      </c>
      <c r="H1109" s="60" t="s">
        <v>97</v>
      </c>
      <c r="I1109" s="60" t="s">
        <v>1505</v>
      </c>
      <c r="J1109" s="60">
        <v>35450</v>
      </c>
      <c r="K1109" s="60">
        <v>462</v>
      </c>
      <c r="L1109" s="60">
        <v>45</v>
      </c>
      <c r="M1109" s="60">
        <v>467</v>
      </c>
      <c r="N1109" s="60" t="s">
        <v>99</v>
      </c>
      <c r="O1109" s="60" t="s">
        <v>19</v>
      </c>
      <c r="P1109" s="62" t="s">
        <v>1493</v>
      </c>
    </row>
    <row r="1110" spans="1:16" ht="24" x14ac:dyDescent="0.2">
      <c r="A1110" s="56">
        <v>46</v>
      </c>
      <c r="B1110" s="57" t="s">
        <v>7</v>
      </c>
      <c r="C1110" s="58" t="s">
        <v>3327</v>
      </c>
      <c r="D1110" s="133" t="s">
        <v>114</v>
      </c>
      <c r="E1110" s="60" t="s">
        <v>94</v>
      </c>
      <c r="F1110" s="60" t="s">
        <v>3328</v>
      </c>
      <c r="G1110" s="61">
        <v>54000000</v>
      </c>
      <c r="H1110" s="60" t="s">
        <v>97</v>
      </c>
      <c r="I1110" s="60" t="s">
        <v>3329</v>
      </c>
      <c r="J1110" s="60">
        <v>35112</v>
      </c>
      <c r="K1110" s="60">
        <v>495</v>
      </c>
      <c r="L1110" s="60">
        <v>46</v>
      </c>
      <c r="M1110" s="60">
        <v>469</v>
      </c>
      <c r="N1110" s="60" t="s">
        <v>99</v>
      </c>
      <c r="O1110" s="60" t="s">
        <v>19</v>
      </c>
      <c r="P1110" s="62" t="s">
        <v>1493</v>
      </c>
    </row>
    <row r="1111" spans="1:16" ht="24" x14ac:dyDescent="0.2">
      <c r="A1111" s="56">
        <v>47</v>
      </c>
      <c r="B1111" s="57" t="s">
        <v>7</v>
      </c>
      <c r="C1111" s="58" t="s">
        <v>3324</v>
      </c>
      <c r="D1111" s="133" t="s">
        <v>114</v>
      </c>
      <c r="E1111" s="60" t="s">
        <v>94</v>
      </c>
      <c r="F1111" s="60" t="s">
        <v>3326</v>
      </c>
      <c r="G1111" s="61">
        <v>39836667</v>
      </c>
      <c r="H1111" s="60" t="s">
        <v>97</v>
      </c>
      <c r="I1111" s="60" t="s">
        <v>3325</v>
      </c>
      <c r="J1111" s="60">
        <v>35413</v>
      </c>
      <c r="K1111" s="60">
        <v>528</v>
      </c>
      <c r="L1111" s="60">
        <v>47</v>
      </c>
      <c r="M1111" s="60">
        <v>470</v>
      </c>
      <c r="N1111" s="60" t="s">
        <v>99</v>
      </c>
      <c r="O1111" s="60" t="s">
        <v>19</v>
      </c>
      <c r="P1111" s="62" t="s">
        <v>1493</v>
      </c>
    </row>
    <row r="1112" spans="1:16" ht="24" x14ac:dyDescent="0.2">
      <c r="A1112" s="56">
        <v>48</v>
      </c>
      <c r="B1112" s="57" t="s">
        <v>7</v>
      </c>
      <c r="C1112" s="58" t="s">
        <v>3321</v>
      </c>
      <c r="D1112" s="133" t="s">
        <v>3322</v>
      </c>
      <c r="E1112" s="60" t="s">
        <v>94</v>
      </c>
      <c r="F1112" s="60" t="s">
        <v>3315</v>
      </c>
      <c r="G1112" s="61">
        <v>23686667</v>
      </c>
      <c r="H1112" s="60" t="s">
        <v>97</v>
      </c>
      <c r="I1112" s="60" t="s">
        <v>3323</v>
      </c>
      <c r="J1112" s="60">
        <v>35423</v>
      </c>
      <c r="K1112" s="60">
        <v>506</v>
      </c>
      <c r="L1112" s="60">
        <v>48</v>
      </c>
      <c r="M1112" s="60">
        <v>471</v>
      </c>
      <c r="N1112" s="60" t="s">
        <v>99</v>
      </c>
      <c r="O1112" s="60" t="s">
        <v>19</v>
      </c>
      <c r="P1112" s="62" t="s">
        <v>1493</v>
      </c>
    </row>
    <row r="1113" spans="1:16" ht="24" x14ac:dyDescent="0.2">
      <c r="A1113" s="56">
        <v>49</v>
      </c>
      <c r="B1113" s="57" t="s">
        <v>7</v>
      </c>
      <c r="C1113" s="58" t="s">
        <v>3317</v>
      </c>
      <c r="D1113" s="133" t="s">
        <v>3318</v>
      </c>
      <c r="E1113" s="60" t="s">
        <v>94</v>
      </c>
      <c r="F1113" s="60" t="s">
        <v>3319</v>
      </c>
      <c r="G1113" s="61">
        <v>23686667</v>
      </c>
      <c r="H1113" s="60" t="s">
        <v>97</v>
      </c>
      <c r="I1113" s="60" t="s">
        <v>3320</v>
      </c>
      <c r="J1113" s="60">
        <v>35423</v>
      </c>
      <c r="K1113" s="60">
        <v>505</v>
      </c>
      <c r="L1113" s="60">
        <v>49</v>
      </c>
      <c r="M1113" s="60">
        <v>480</v>
      </c>
      <c r="N1113" s="60" t="s">
        <v>99</v>
      </c>
      <c r="O1113" s="60" t="s">
        <v>19</v>
      </c>
      <c r="P1113" s="62" t="s">
        <v>1493</v>
      </c>
    </row>
    <row r="1114" spans="1:16" ht="24" x14ac:dyDescent="0.2">
      <c r="A1114" s="56">
        <v>50</v>
      </c>
      <c r="B1114" s="57" t="s">
        <v>7</v>
      </c>
      <c r="C1114" s="58" t="s">
        <v>3313</v>
      </c>
      <c r="D1114" s="133" t="s">
        <v>3314</v>
      </c>
      <c r="E1114" s="60" t="s">
        <v>94</v>
      </c>
      <c r="F1114" s="60" t="s">
        <v>3315</v>
      </c>
      <c r="G1114" s="61">
        <v>53833333</v>
      </c>
      <c r="H1114" s="60" t="s">
        <v>97</v>
      </c>
      <c r="I1114" s="60" t="s">
        <v>3316</v>
      </c>
      <c r="J1114" s="60">
        <v>35153</v>
      </c>
      <c r="K1114" s="60">
        <v>502</v>
      </c>
      <c r="L1114" s="60">
        <v>50</v>
      </c>
      <c r="M1114" s="60">
        <v>472</v>
      </c>
      <c r="N1114" s="60" t="s">
        <v>99</v>
      </c>
      <c r="O1114" s="60" t="s">
        <v>19</v>
      </c>
      <c r="P1114" s="62" t="s">
        <v>1493</v>
      </c>
    </row>
    <row r="1115" spans="1:16" ht="24" x14ac:dyDescent="0.2">
      <c r="A1115" s="56">
        <v>51</v>
      </c>
      <c r="B1115" s="57" t="s">
        <v>7</v>
      </c>
      <c r="C1115" s="58" t="s">
        <v>3309</v>
      </c>
      <c r="D1115" s="133" t="s">
        <v>3310</v>
      </c>
      <c r="E1115" s="60" t="s">
        <v>94</v>
      </c>
      <c r="F1115" s="60" t="s">
        <v>3311</v>
      </c>
      <c r="G1115" s="61">
        <v>39836667</v>
      </c>
      <c r="H1115" s="60" t="s">
        <v>97</v>
      </c>
      <c r="I1115" s="60" t="s">
        <v>3312</v>
      </c>
      <c r="J1115" s="60">
        <v>36288</v>
      </c>
      <c r="K1115" s="60">
        <v>526</v>
      </c>
      <c r="L1115" s="60">
        <v>51</v>
      </c>
      <c r="M1115" s="60">
        <v>481</v>
      </c>
      <c r="N1115" s="60" t="s">
        <v>99</v>
      </c>
      <c r="O1115" s="60" t="s">
        <v>19</v>
      </c>
      <c r="P1115" s="62" t="s">
        <v>1493</v>
      </c>
    </row>
    <row r="1116" spans="1:16" ht="24" x14ac:dyDescent="0.2">
      <c r="A1116" s="56">
        <v>52</v>
      </c>
      <c r="B1116" s="57" t="s">
        <v>7</v>
      </c>
      <c r="C1116" s="58" t="s">
        <v>3305</v>
      </c>
      <c r="D1116" s="133" t="s">
        <v>3306</v>
      </c>
      <c r="E1116" s="60" t="s">
        <v>94</v>
      </c>
      <c r="F1116" s="60" t="s">
        <v>3307</v>
      </c>
      <c r="G1116" s="61">
        <v>39836667</v>
      </c>
      <c r="H1116" s="60" t="s">
        <v>97</v>
      </c>
      <c r="I1116" s="60" t="s">
        <v>3308</v>
      </c>
      <c r="J1116" s="60">
        <v>35145</v>
      </c>
      <c r="K1116" s="60">
        <v>513</v>
      </c>
      <c r="L1116" s="60">
        <v>52</v>
      </c>
      <c r="M1116" s="60">
        <v>473</v>
      </c>
      <c r="N1116" s="60" t="s">
        <v>99</v>
      </c>
      <c r="O1116" s="60" t="s">
        <v>19</v>
      </c>
      <c r="P1116" s="62" t="s">
        <v>1493</v>
      </c>
    </row>
    <row r="1117" spans="1:16" ht="24" x14ac:dyDescent="0.2">
      <c r="A1117" s="56">
        <v>53</v>
      </c>
      <c r="B1117" s="57" t="s">
        <v>7</v>
      </c>
      <c r="C1117" s="58" t="s">
        <v>3302</v>
      </c>
      <c r="D1117" s="133" t="s">
        <v>114</v>
      </c>
      <c r="E1117" s="60" t="s">
        <v>94</v>
      </c>
      <c r="F1117" s="60" t="s">
        <v>3303</v>
      </c>
      <c r="G1117" s="61">
        <v>68906667</v>
      </c>
      <c r="H1117" s="60" t="s">
        <v>97</v>
      </c>
      <c r="I1117" s="60" t="s">
        <v>3304</v>
      </c>
      <c r="J1117" s="60">
        <v>36247</v>
      </c>
      <c r="K1117" s="60">
        <v>487</v>
      </c>
      <c r="L1117" s="60">
        <v>53</v>
      </c>
      <c r="M1117" s="60">
        <v>474</v>
      </c>
      <c r="N1117" s="60" t="s">
        <v>99</v>
      </c>
      <c r="O1117" s="60" t="s">
        <v>19</v>
      </c>
      <c r="P1117" s="62" t="s">
        <v>1493</v>
      </c>
    </row>
    <row r="1118" spans="1:16" ht="24" x14ac:dyDescent="0.2">
      <c r="A1118" s="56">
        <v>54</v>
      </c>
      <c r="B1118" s="57" t="s">
        <v>7</v>
      </c>
      <c r="C1118" s="58" t="s">
        <v>3299</v>
      </c>
      <c r="D1118" s="133" t="s">
        <v>114</v>
      </c>
      <c r="E1118" s="60" t="s">
        <v>94</v>
      </c>
      <c r="F1118" s="60" t="s">
        <v>3300</v>
      </c>
      <c r="G1118" s="61">
        <v>64600000</v>
      </c>
      <c r="H1118" s="60" t="s">
        <v>97</v>
      </c>
      <c r="I1118" s="60" t="s">
        <v>3301</v>
      </c>
      <c r="J1118" s="60">
        <v>35450</v>
      </c>
      <c r="K1118" s="60">
        <v>467</v>
      </c>
      <c r="L1118" s="60">
        <v>54</v>
      </c>
      <c r="M1118" s="60">
        <v>475</v>
      </c>
      <c r="N1118" s="60" t="s">
        <v>99</v>
      </c>
      <c r="O1118" s="60" t="s">
        <v>19</v>
      </c>
      <c r="P1118" s="62" t="s">
        <v>1493</v>
      </c>
    </row>
    <row r="1119" spans="1:16" ht="24" x14ac:dyDescent="0.2">
      <c r="A1119" s="56">
        <v>55</v>
      </c>
      <c r="B1119" s="57" t="s">
        <v>7</v>
      </c>
      <c r="C1119" s="58" t="s">
        <v>3296</v>
      </c>
      <c r="D1119" s="133" t="s">
        <v>3297</v>
      </c>
      <c r="E1119" s="60" t="s">
        <v>94</v>
      </c>
      <c r="F1119" s="60" t="s">
        <v>3298</v>
      </c>
      <c r="G1119" s="61">
        <v>23686667</v>
      </c>
      <c r="H1119" s="60" t="s">
        <v>97</v>
      </c>
      <c r="I1119" s="60" t="s">
        <v>9090</v>
      </c>
      <c r="J1119" s="60">
        <v>35579</v>
      </c>
      <c r="K1119" s="60">
        <v>514</v>
      </c>
      <c r="L1119" s="60">
        <v>55</v>
      </c>
      <c r="M1119" s="60">
        <v>476</v>
      </c>
      <c r="N1119" s="60" t="s">
        <v>99</v>
      </c>
      <c r="O1119" s="60" t="s">
        <v>19</v>
      </c>
      <c r="P1119" s="62" t="s">
        <v>1493</v>
      </c>
    </row>
    <row r="1120" spans="1:16" ht="24" x14ac:dyDescent="0.2">
      <c r="A1120" s="56">
        <v>56</v>
      </c>
      <c r="B1120" s="57" t="s">
        <v>7</v>
      </c>
      <c r="C1120" s="58" t="s">
        <v>3292</v>
      </c>
      <c r="D1120" s="133" t="s">
        <v>3293</v>
      </c>
      <c r="E1120" s="60" t="s">
        <v>94</v>
      </c>
      <c r="F1120" s="60" t="s">
        <v>3294</v>
      </c>
      <c r="G1120" s="61">
        <v>23686667</v>
      </c>
      <c r="H1120" s="60" t="s">
        <v>97</v>
      </c>
      <c r="I1120" s="60" t="s">
        <v>3295</v>
      </c>
      <c r="J1120" s="60">
        <v>35579</v>
      </c>
      <c r="K1120" s="60">
        <v>515</v>
      </c>
      <c r="L1120" s="60">
        <v>56</v>
      </c>
      <c r="M1120" s="60">
        <v>477</v>
      </c>
      <c r="N1120" s="60" t="s">
        <v>99</v>
      </c>
      <c r="O1120" s="60" t="s">
        <v>19</v>
      </c>
      <c r="P1120" s="62" t="s">
        <v>1493</v>
      </c>
    </row>
    <row r="1121" spans="1:16" ht="24" x14ac:dyDescent="0.2">
      <c r="A1121" s="56">
        <v>57</v>
      </c>
      <c r="B1121" s="57" t="s">
        <v>7</v>
      </c>
      <c r="C1121" s="58" t="s">
        <v>3285</v>
      </c>
      <c r="D1121" s="133" t="s">
        <v>3286</v>
      </c>
      <c r="E1121" s="60" t="s">
        <v>94</v>
      </c>
      <c r="F1121" s="60" t="s">
        <v>3287</v>
      </c>
      <c r="G1121" s="61">
        <v>39836667</v>
      </c>
      <c r="H1121" s="60" t="s">
        <v>97</v>
      </c>
      <c r="I1121" s="60" t="s">
        <v>3288</v>
      </c>
      <c r="J1121" s="60">
        <v>35562</v>
      </c>
      <c r="K1121" s="60">
        <v>536</v>
      </c>
      <c r="L1121" s="60">
        <v>57</v>
      </c>
      <c r="M1121" s="60">
        <v>495</v>
      </c>
      <c r="N1121" s="60" t="s">
        <v>99</v>
      </c>
      <c r="O1121" s="60" t="s">
        <v>19</v>
      </c>
      <c r="P1121" s="62" t="s">
        <v>1493</v>
      </c>
    </row>
    <row r="1122" spans="1:16" ht="24" x14ac:dyDescent="0.2">
      <c r="A1122" s="56">
        <v>58</v>
      </c>
      <c r="B1122" s="57" t="s">
        <v>7</v>
      </c>
      <c r="C1122" s="58" t="s">
        <v>3278</v>
      </c>
      <c r="D1122" s="133" t="s">
        <v>3279</v>
      </c>
      <c r="E1122" s="60" t="s">
        <v>94</v>
      </c>
      <c r="F1122" s="60" t="s">
        <v>3280</v>
      </c>
      <c r="G1122" s="61">
        <v>49526667</v>
      </c>
      <c r="H1122" s="60" t="s">
        <v>97</v>
      </c>
      <c r="I1122" s="60" t="s">
        <v>3279</v>
      </c>
      <c r="J1122" s="60">
        <v>36218</v>
      </c>
      <c r="K1122" s="60">
        <v>441</v>
      </c>
      <c r="L1122" s="60">
        <v>58</v>
      </c>
      <c r="M1122" s="60">
        <v>482</v>
      </c>
      <c r="N1122" s="60" t="s">
        <v>99</v>
      </c>
      <c r="O1122" s="60" t="s">
        <v>19</v>
      </c>
      <c r="P1122" s="62" t="s">
        <v>1493</v>
      </c>
    </row>
    <row r="1123" spans="1:16" ht="30.75" customHeight="1" x14ac:dyDescent="0.2">
      <c r="A1123" s="56">
        <v>59</v>
      </c>
      <c r="B1123" s="57" t="s">
        <v>7</v>
      </c>
      <c r="C1123" s="58" t="s">
        <v>3275</v>
      </c>
      <c r="D1123" s="133" t="s">
        <v>114</v>
      </c>
      <c r="E1123" s="60" t="s">
        <v>94</v>
      </c>
      <c r="F1123" s="60" t="s">
        <v>3276</v>
      </c>
      <c r="G1123" s="61">
        <v>49526667</v>
      </c>
      <c r="H1123" s="60" t="s">
        <v>97</v>
      </c>
      <c r="I1123" s="60" t="s">
        <v>3277</v>
      </c>
      <c r="J1123" s="60">
        <v>36218</v>
      </c>
      <c r="K1123" s="60">
        <v>433</v>
      </c>
      <c r="L1123" s="60">
        <v>59</v>
      </c>
      <c r="M1123" s="60">
        <v>483</v>
      </c>
      <c r="N1123" s="60" t="s">
        <v>99</v>
      </c>
      <c r="O1123" s="60" t="s">
        <v>19</v>
      </c>
      <c r="P1123" s="62" t="s">
        <v>1493</v>
      </c>
    </row>
    <row r="1124" spans="1:16" ht="24" x14ac:dyDescent="0.2">
      <c r="A1124" s="56">
        <v>60</v>
      </c>
      <c r="B1124" s="57" t="s">
        <v>7</v>
      </c>
      <c r="C1124" s="58" t="s">
        <v>3289</v>
      </c>
      <c r="D1124" s="133" t="s">
        <v>3252</v>
      </c>
      <c r="E1124" s="60" t="s">
        <v>94</v>
      </c>
      <c r="F1124" s="60" t="s">
        <v>3290</v>
      </c>
      <c r="G1124" s="61">
        <v>64600000</v>
      </c>
      <c r="H1124" s="60" t="s">
        <v>97</v>
      </c>
      <c r="I1124" s="60" t="s">
        <v>3291</v>
      </c>
      <c r="J1124" s="60">
        <v>35572</v>
      </c>
      <c r="K1124" s="60">
        <v>474</v>
      </c>
      <c r="L1124" s="60">
        <v>60</v>
      </c>
      <c r="M1124" s="60">
        <v>479</v>
      </c>
      <c r="N1124" s="60" t="s">
        <v>99</v>
      </c>
      <c r="O1124" s="60" t="s">
        <v>19</v>
      </c>
      <c r="P1124" s="62" t="s">
        <v>1493</v>
      </c>
    </row>
    <row r="1125" spans="1:16" ht="33" customHeight="1" x14ac:dyDescent="0.2">
      <c r="A1125" s="56">
        <v>61</v>
      </c>
      <c r="B1125" s="57" t="s">
        <v>7</v>
      </c>
      <c r="C1125" s="58" t="s">
        <v>3272</v>
      </c>
      <c r="D1125" s="133" t="s">
        <v>114</v>
      </c>
      <c r="E1125" s="60" t="s">
        <v>94</v>
      </c>
      <c r="F1125" s="60" t="s">
        <v>3273</v>
      </c>
      <c r="G1125" s="61">
        <v>53833333</v>
      </c>
      <c r="H1125" s="60" t="s">
        <v>97</v>
      </c>
      <c r="I1125" s="60" t="s">
        <v>3274</v>
      </c>
      <c r="J1125" s="60">
        <v>35577</v>
      </c>
      <c r="K1125" s="60">
        <v>521</v>
      </c>
      <c r="L1125" s="60">
        <v>61</v>
      </c>
      <c r="M1125" s="60">
        <v>489</v>
      </c>
      <c r="N1125" s="60" t="s">
        <v>99</v>
      </c>
      <c r="O1125" s="60" t="s">
        <v>19</v>
      </c>
      <c r="P1125" s="62" t="s">
        <v>1493</v>
      </c>
    </row>
    <row r="1126" spans="1:16" ht="24" x14ac:dyDescent="0.2">
      <c r="A1126" s="56">
        <v>62</v>
      </c>
      <c r="B1126" s="57" t="s">
        <v>7</v>
      </c>
      <c r="C1126" s="58" t="s">
        <v>3281</v>
      </c>
      <c r="D1126" s="133" t="s">
        <v>3282</v>
      </c>
      <c r="E1126" s="60" t="s">
        <v>94</v>
      </c>
      <c r="F1126" s="60" t="s">
        <v>3283</v>
      </c>
      <c r="G1126" s="61">
        <v>49526667</v>
      </c>
      <c r="H1126" s="60" t="s">
        <v>97</v>
      </c>
      <c r="I1126" s="60" t="s">
        <v>3284</v>
      </c>
      <c r="J1126" s="60">
        <v>36617</v>
      </c>
      <c r="K1126" s="60">
        <v>453</v>
      </c>
      <c r="L1126" s="60">
        <v>62</v>
      </c>
      <c r="M1126" s="60">
        <v>484</v>
      </c>
      <c r="N1126" s="60" t="s">
        <v>99</v>
      </c>
      <c r="O1126" s="60" t="s">
        <v>19</v>
      </c>
      <c r="P1126" s="62" t="s">
        <v>1493</v>
      </c>
    </row>
    <row r="1127" spans="1:16" ht="24" x14ac:dyDescent="0.2">
      <c r="A1127" s="56">
        <v>63</v>
      </c>
      <c r="B1127" s="57" t="s">
        <v>7</v>
      </c>
      <c r="C1127" s="58" t="s">
        <v>3269</v>
      </c>
      <c r="D1127" s="133" t="s">
        <v>410</v>
      </c>
      <c r="E1127" s="60" t="s">
        <v>94</v>
      </c>
      <c r="F1127" s="60" t="s">
        <v>3270</v>
      </c>
      <c r="G1127" s="61">
        <v>68266667</v>
      </c>
      <c r="H1127" s="60" t="s">
        <v>97</v>
      </c>
      <c r="I1127" s="60" t="s">
        <v>3271</v>
      </c>
      <c r="J1127" s="60">
        <v>36064</v>
      </c>
      <c r="K1127" s="60">
        <v>367</v>
      </c>
      <c r="L1127" s="60">
        <v>63</v>
      </c>
      <c r="M1127" s="60">
        <v>486</v>
      </c>
      <c r="N1127" s="60" t="s">
        <v>99</v>
      </c>
      <c r="O1127" s="60" t="s">
        <v>19</v>
      </c>
      <c r="P1127" s="62" t="s">
        <v>1493</v>
      </c>
    </row>
    <row r="1128" spans="1:16" ht="24" x14ac:dyDescent="0.2">
      <c r="A1128" s="56">
        <v>64</v>
      </c>
      <c r="B1128" s="57" t="s">
        <v>7</v>
      </c>
      <c r="C1128" s="58" t="s">
        <v>3266</v>
      </c>
      <c r="D1128" s="133" t="s">
        <v>2742</v>
      </c>
      <c r="E1128" s="60" t="s">
        <v>94</v>
      </c>
      <c r="F1128" s="60" t="s">
        <v>3267</v>
      </c>
      <c r="G1128" s="61">
        <v>68266667</v>
      </c>
      <c r="H1128" s="60" t="s">
        <v>97</v>
      </c>
      <c r="I1128" s="60" t="s">
        <v>3268</v>
      </c>
      <c r="J1128" s="60">
        <v>36600</v>
      </c>
      <c r="K1128" s="60">
        <v>544</v>
      </c>
      <c r="L1128" s="60">
        <v>64</v>
      </c>
      <c r="M1128" s="60">
        <v>485</v>
      </c>
      <c r="N1128" s="60" t="s">
        <v>99</v>
      </c>
      <c r="O1128" s="60" t="s">
        <v>19</v>
      </c>
      <c r="P1128" s="62" t="s">
        <v>1493</v>
      </c>
    </row>
    <row r="1129" spans="1:16" ht="24" x14ac:dyDescent="0.2">
      <c r="A1129" s="56">
        <v>65</v>
      </c>
      <c r="B1129" s="57" t="s">
        <v>7</v>
      </c>
      <c r="C1129" s="58" t="s">
        <v>3262</v>
      </c>
      <c r="D1129" s="133" t="s">
        <v>3263</v>
      </c>
      <c r="E1129" s="60" t="s">
        <v>94</v>
      </c>
      <c r="F1129" s="60" t="s">
        <v>3264</v>
      </c>
      <c r="G1129" s="61">
        <v>32300000</v>
      </c>
      <c r="H1129" s="60" t="s">
        <v>97</v>
      </c>
      <c r="I1129" s="60" t="s">
        <v>3265</v>
      </c>
      <c r="J1129" s="60">
        <v>36238</v>
      </c>
      <c r="K1129" s="60">
        <v>537</v>
      </c>
      <c r="L1129" s="60">
        <v>65</v>
      </c>
      <c r="M1129" s="60">
        <v>487</v>
      </c>
      <c r="N1129" s="60" t="s">
        <v>99</v>
      </c>
      <c r="O1129" s="60" t="s">
        <v>19</v>
      </c>
      <c r="P1129" s="62" t="s">
        <v>1493</v>
      </c>
    </row>
    <row r="1130" spans="1:16" ht="24" x14ac:dyDescent="0.2">
      <c r="A1130" s="56">
        <v>66</v>
      </c>
      <c r="B1130" s="57" t="s">
        <v>7</v>
      </c>
      <c r="C1130" s="58" t="s">
        <v>3258</v>
      </c>
      <c r="D1130" s="133" t="s">
        <v>3259</v>
      </c>
      <c r="E1130" s="60" t="s">
        <v>94</v>
      </c>
      <c r="F1130" s="60" t="s">
        <v>3260</v>
      </c>
      <c r="G1130" s="61">
        <v>49066667</v>
      </c>
      <c r="H1130" s="60" t="s">
        <v>97</v>
      </c>
      <c r="I1130" s="60" t="s">
        <v>3261</v>
      </c>
      <c r="J1130" s="60">
        <v>36239</v>
      </c>
      <c r="K1130" s="60">
        <v>538</v>
      </c>
      <c r="L1130" s="60">
        <v>66</v>
      </c>
      <c r="M1130" s="60">
        <v>488</v>
      </c>
      <c r="N1130" s="60" t="s">
        <v>99</v>
      </c>
      <c r="O1130" s="60" t="s">
        <v>19</v>
      </c>
      <c r="P1130" s="62" t="s">
        <v>1493</v>
      </c>
    </row>
    <row r="1131" spans="1:16" ht="34.5" customHeight="1" x14ac:dyDescent="0.2">
      <c r="A1131" s="56">
        <v>67</v>
      </c>
      <c r="B1131" s="57" t="s">
        <v>7</v>
      </c>
      <c r="C1131" s="58" t="s">
        <v>3255</v>
      </c>
      <c r="D1131" s="133" t="s">
        <v>114</v>
      </c>
      <c r="E1131" s="60" t="s">
        <v>94</v>
      </c>
      <c r="F1131" s="60" t="s">
        <v>3256</v>
      </c>
      <c r="G1131" s="61">
        <v>49066667</v>
      </c>
      <c r="H1131" s="60" t="s">
        <v>97</v>
      </c>
      <c r="I1131" s="60" t="s">
        <v>3257</v>
      </c>
      <c r="J1131" s="60">
        <v>36218</v>
      </c>
      <c r="K1131" s="60">
        <v>439</v>
      </c>
      <c r="L1131" s="60">
        <v>67</v>
      </c>
      <c r="M1131" s="60">
        <v>493</v>
      </c>
      <c r="N1131" s="60" t="s">
        <v>99</v>
      </c>
      <c r="O1131" s="60" t="s">
        <v>19</v>
      </c>
      <c r="P1131" s="62" t="s">
        <v>1493</v>
      </c>
    </row>
    <row r="1132" spans="1:16" ht="24" x14ac:dyDescent="0.2">
      <c r="A1132" s="56">
        <v>68</v>
      </c>
      <c r="B1132" s="57" t="s">
        <v>7</v>
      </c>
      <c r="C1132" s="58" t="s">
        <v>3251</v>
      </c>
      <c r="D1132" s="133" t="s">
        <v>3252</v>
      </c>
      <c r="E1132" s="60" t="s">
        <v>94</v>
      </c>
      <c r="F1132" s="60" t="s">
        <v>3253</v>
      </c>
      <c r="G1132" s="61">
        <v>64000000</v>
      </c>
      <c r="H1132" s="60" t="s">
        <v>97</v>
      </c>
      <c r="I1132" s="60" t="s">
        <v>3254</v>
      </c>
      <c r="J1132" s="60">
        <v>35572</v>
      </c>
      <c r="K1132" s="60">
        <v>470</v>
      </c>
      <c r="L1132" s="60">
        <v>68</v>
      </c>
      <c r="M1132" s="60">
        <v>502</v>
      </c>
      <c r="N1132" s="60" t="s">
        <v>99</v>
      </c>
      <c r="O1132" s="60" t="s">
        <v>19</v>
      </c>
      <c r="P1132" s="62" t="s">
        <v>1493</v>
      </c>
    </row>
    <row r="1133" spans="1:16" ht="24" x14ac:dyDescent="0.2">
      <c r="A1133" s="56">
        <v>69</v>
      </c>
      <c r="B1133" s="57" t="s">
        <v>7</v>
      </c>
      <c r="C1133" s="58" t="s">
        <v>3247</v>
      </c>
      <c r="D1133" s="133" t="s">
        <v>3248</v>
      </c>
      <c r="E1133" s="60" t="s">
        <v>94</v>
      </c>
      <c r="F1133" s="60" t="s">
        <v>3249</v>
      </c>
      <c r="G1133" s="61">
        <v>68266667</v>
      </c>
      <c r="H1133" s="60" t="s">
        <v>97</v>
      </c>
      <c r="I1133" s="60" t="s">
        <v>3250</v>
      </c>
      <c r="J1133" s="60">
        <v>36600</v>
      </c>
      <c r="K1133" s="60">
        <v>545</v>
      </c>
      <c r="L1133" s="60">
        <v>69</v>
      </c>
      <c r="M1133" s="60">
        <v>494</v>
      </c>
      <c r="N1133" s="60" t="s">
        <v>99</v>
      </c>
      <c r="O1133" s="60" t="s">
        <v>19</v>
      </c>
      <c r="P1133" s="62" t="s">
        <v>1493</v>
      </c>
    </row>
    <row r="1134" spans="1:16" ht="24" x14ac:dyDescent="0.2">
      <c r="A1134" s="56">
        <v>70</v>
      </c>
      <c r="B1134" s="57" t="s">
        <v>7</v>
      </c>
      <c r="C1134" s="58" t="s">
        <v>3243</v>
      </c>
      <c r="D1134" s="133" t="s">
        <v>3244</v>
      </c>
      <c r="E1134" s="60" t="s">
        <v>94</v>
      </c>
      <c r="F1134" s="60" t="s">
        <v>3245</v>
      </c>
      <c r="G1134" s="61">
        <v>67200000</v>
      </c>
      <c r="H1134" s="60" t="s">
        <v>97</v>
      </c>
      <c r="I1134" s="60" t="s">
        <v>3246</v>
      </c>
      <c r="J1134" s="60">
        <v>35417</v>
      </c>
      <c r="K1134" s="60">
        <v>547</v>
      </c>
      <c r="L1134" s="60">
        <v>70</v>
      </c>
      <c r="M1134" s="60">
        <v>496</v>
      </c>
      <c r="N1134" s="60" t="s">
        <v>99</v>
      </c>
      <c r="O1134" s="60" t="s">
        <v>19</v>
      </c>
      <c r="P1134" s="62" t="s">
        <v>1493</v>
      </c>
    </row>
    <row r="1135" spans="1:16" ht="24" x14ac:dyDescent="0.2">
      <c r="A1135" s="56">
        <v>71</v>
      </c>
      <c r="B1135" s="57" t="s">
        <v>7</v>
      </c>
      <c r="C1135" s="58" t="s">
        <v>3240</v>
      </c>
      <c r="D1135" s="133" t="s">
        <v>3241</v>
      </c>
      <c r="E1135" s="60" t="s">
        <v>94</v>
      </c>
      <c r="F1135" s="60" t="s">
        <v>3242</v>
      </c>
      <c r="G1135" s="61">
        <v>23466667</v>
      </c>
      <c r="H1135" s="60" t="s">
        <v>97</v>
      </c>
      <c r="I1135" s="60" t="s">
        <v>9089</v>
      </c>
      <c r="J1135" s="60">
        <v>35546</v>
      </c>
      <c r="K1135" s="60">
        <v>530</v>
      </c>
      <c r="L1135" s="60">
        <v>71</v>
      </c>
      <c r="M1135" s="60">
        <v>501</v>
      </c>
      <c r="N1135" s="60" t="s">
        <v>99</v>
      </c>
      <c r="O1135" s="60" t="s">
        <v>19</v>
      </c>
      <c r="P1135" s="62" t="s">
        <v>1493</v>
      </c>
    </row>
    <row r="1136" spans="1:16" ht="24" x14ac:dyDescent="0.2">
      <c r="A1136" s="56">
        <v>72</v>
      </c>
      <c r="B1136" s="57" t="s">
        <v>7</v>
      </c>
      <c r="C1136" s="58" t="s">
        <v>3236</v>
      </c>
      <c r="D1136" s="133" t="s">
        <v>3237</v>
      </c>
      <c r="E1136" s="60" t="s">
        <v>94</v>
      </c>
      <c r="F1136" s="60" t="s">
        <v>3238</v>
      </c>
      <c r="G1136" s="61">
        <v>32000000</v>
      </c>
      <c r="H1136" s="60" t="s">
        <v>97</v>
      </c>
      <c r="I1136" s="60" t="s">
        <v>3239</v>
      </c>
      <c r="J1136" s="60">
        <v>36238</v>
      </c>
      <c r="K1136" s="60">
        <v>536</v>
      </c>
      <c r="L1136" s="60">
        <v>72</v>
      </c>
      <c r="M1136" s="60">
        <v>495</v>
      </c>
      <c r="N1136" s="60" t="s">
        <v>99</v>
      </c>
      <c r="O1136" s="60" t="s">
        <v>19</v>
      </c>
      <c r="P1136" s="62" t="s">
        <v>1493</v>
      </c>
    </row>
    <row r="1137" spans="1:16" ht="24" x14ac:dyDescent="0.2">
      <c r="A1137" s="56">
        <v>73</v>
      </c>
      <c r="B1137" s="57" t="s">
        <v>7</v>
      </c>
      <c r="C1137" s="58" t="s">
        <v>3232</v>
      </c>
      <c r="D1137" s="133" t="s">
        <v>3233</v>
      </c>
      <c r="E1137" s="60" t="s">
        <v>94</v>
      </c>
      <c r="F1137" s="60" t="s">
        <v>3234</v>
      </c>
      <c r="G1137" s="61">
        <v>23393333</v>
      </c>
      <c r="H1137" s="60" t="s">
        <v>97</v>
      </c>
      <c r="I1137" s="60" t="s">
        <v>3235</v>
      </c>
      <c r="J1137" s="60">
        <v>36489</v>
      </c>
      <c r="K1137" s="60">
        <v>540</v>
      </c>
      <c r="L1137" s="60">
        <v>73</v>
      </c>
      <c r="M1137" s="60">
        <v>498</v>
      </c>
      <c r="N1137" s="60" t="s">
        <v>99</v>
      </c>
      <c r="O1137" s="60" t="s">
        <v>19</v>
      </c>
      <c r="P1137" s="62" t="s">
        <v>1493</v>
      </c>
    </row>
    <row r="1138" spans="1:16" ht="24" x14ac:dyDescent="0.2">
      <c r="A1138" s="56">
        <v>74</v>
      </c>
      <c r="B1138" s="57" t="s">
        <v>7</v>
      </c>
      <c r="C1138" s="58" t="s">
        <v>3228</v>
      </c>
      <c r="D1138" s="133" t="s">
        <v>3229</v>
      </c>
      <c r="E1138" s="60" t="s">
        <v>94</v>
      </c>
      <c r="F1138" s="60" t="s">
        <v>3230</v>
      </c>
      <c r="G1138" s="61">
        <v>39343333</v>
      </c>
      <c r="H1138" s="60" t="s">
        <v>97</v>
      </c>
      <c r="I1138" s="60" t="s">
        <v>3231</v>
      </c>
      <c r="J1138" s="60">
        <v>35180</v>
      </c>
      <c r="K1138" s="60">
        <v>541</v>
      </c>
      <c r="L1138" s="60">
        <v>74</v>
      </c>
      <c r="M1138" s="60">
        <v>499</v>
      </c>
      <c r="N1138" s="60" t="s">
        <v>99</v>
      </c>
      <c r="O1138" s="60" t="s">
        <v>19</v>
      </c>
      <c r="P1138" s="62" t="s">
        <v>1493</v>
      </c>
    </row>
    <row r="1139" spans="1:16" ht="24" x14ac:dyDescent="0.2">
      <c r="A1139" s="56">
        <v>75</v>
      </c>
      <c r="B1139" s="57" t="s">
        <v>7</v>
      </c>
      <c r="C1139" s="58" t="s">
        <v>3225</v>
      </c>
      <c r="D1139" s="133" t="s">
        <v>2918</v>
      </c>
      <c r="E1139" s="60" t="s">
        <v>94</v>
      </c>
      <c r="F1139" s="60" t="s">
        <v>3226</v>
      </c>
      <c r="G1139" s="61">
        <v>39343333</v>
      </c>
      <c r="H1139" s="60" t="s">
        <v>97</v>
      </c>
      <c r="I1139" s="60" t="s">
        <v>3227</v>
      </c>
      <c r="J1139" s="60">
        <v>35413</v>
      </c>
      <c r="K1139" s="60">
        <v>529</v>
      </c>
      <c r="L1139" s="60">
        <v>75</v>
      </c>
      <c r="M1139" s="60">
        <v>500</v>
      </c>
      <c r="N1139" s="60" t="s">
        <v>99</v>
      </c>
      <c r="O1139" s="60" t="s">
        <v>19</v>
      </c>
      <c r="P1139" s="62" t="s">
        <v>1493</v>
      </c>
    </row>
    <row r="1140" spans="1:16" ht="24" x14ac:dyDescent="0.2">
      <c r="A1140" s="56">
        <v>76</v>
      </c>
      <c r="B1140" s="57" t="s">
        <v>7</v>
      </c>
      <c r="C1140" s="58" t="s">
        <v>3440</v>
      </c>
      <c r="D1140" s="133" t="s">
        <v>3441</v>
      </c>
      <c r="E1140" s="60" t="s">
        <v>94</v>
      </c>
      <c r="F1140" s="60" t="s">
        <v>3442</v>
      </c>
      <c r="G1140" s="61">
        <v>48760000</v>
      </c>
      <c r="H1140" s="60" t="s">
        <v>97</v>
      </c>
      <c r="I1140" s="60" t="s">
        <v>5209</v>
      </c>
      <c r="J1140" s="60">
        <v>36218</v>
      </c>
      <c r="K1140" s="60">
        <v>440</v>
      </c>
      <c r="L1140" s="60">
        <v>76</v>
      </c>
      <c r="M1140" s="60">
        <v>533</v>
      </c>
      <c r="N1140" s="60" t="s">
        <v>99</v>
      </c>
      <c r="O1140" s="60" t="s">
        <v>19</v>
      </c>
      <c r="P1140" s="62" t="s">
        <v>1493</v>
      </c>
    </row>
    <row r="1141" spans="1:16" ht="24" x14ac:dyDescent="0.2">
      <c r="A1141" s="56">
        <v>77</v>
      </c>
      <c r="B1141" s="57" t="s">
        <v>7</v>
      </c>
      <c r="C1141" s="58" t="s">
        <v>5205</v>
      </c>
      <c r="D1141" s="133" t="s">
        <v>5206</v>
      </c>
      <c r="E1141" s="60" t="s">
        <v>94</v>
      </c>
      <c r="F1141" s="60" t="s">
        <v>5207</v>
      </c>
      <c r="G1141" s="61">
        <v>63600000</v>
      </c>
      <c r="H1141" s="60" t="s">
        <v>97</v>
      </c>
      <c r="I1141" s="60" t="s">
        <v>5208</v>
      </c>
      <c r="J1141" s="60">
        <v>35380</v>
      </c>
      <c r="K1141" s="60">
        <v>552</v>
      </c>
      <c r="L1141" s="60">
        <v>77</v>
      </c>
      <c r="M1141" s="60">
        <v>505</v>
      </c>
      <c r="N1141" s="60" t="s">
        <v>99</v>
      </c>
      <c r="O1141" s="60" t="s">
        <v>19</v>
      </c>
      <c r="P1141" s="62" t="s">
        <v>1493</v>
      </c>
    </row>
    <row r="1142" spans="1:16" ht="24" x14ac:dyDescent="0.2">
      <c r="A1142" s="56">
        <v>78</v>
      </c>
      <c r="B1142" s="57" t="s">
        <v>7</v>
      </c>
      <c r="C1142" s="58" t="s">
        <v>5198</v>
      </c>
      <c r="D1142" s="133" t="s">
        <v>5199</v>
      </c>
      <c r="E1142" s="60" t="s">
        <v>94</v>
      </c>
      <c r="F1142" s="60" t="s">
        <v>5200</v>
      </c>
      <c r="G1142" s="61">
        <v>48913333</v>
      </c>
      <c r="H1142" s="60" t="s">
        <v>97</v>
      </c>
      <c r="I1142" s="60" t="s">
        <v>5201</v>
      </c>
      <c r="J1142" s="60">
        <v>36218</v>
      </c>
      <c r="K1142" s="60">
        <v>435</v>
      </c>
      <c r="L1142" s="60">
        <v>78</v>
      </c>
      <c r="M1142" s="60">
        <v>506</v>
      </c>
      <c r="N1142" s="60" t="s">
        <v>99</v>
      </c>
      <c r="O1142" s="60" t="s">
        <v>19</v>
      </c>
      <c r="P1142" s="62" t="s">
        <v>1493</v>
      </c>
    </row>
    <row r="1143" spans="1:16" ht="24" x14ac:dyDescent="0.2">
      <c r="A1143" s="56">
        <v>79</v>
      </c>
      <c r="B1143" s="57" t="s">
        <v>7</v>
      </c>
      <c r="C1143" s="58" t="s">
        <v>5202</v>
      </c>
      <c r="D1143" s="133" t="s">
        <v>114</v>
      </c>
      <c r="E1143" s="60" t="s">
        <v>94</v>
      </c>
      <c r="F1143" s="60" t="s">
        <v>5203</v>
      </c>
      <c r="G1143" s="61">
        <v>68053333</v>
      </c>
      <c r="H1143" s="60" t="s">
        <v>97</v>
      </c>
      <c r="I1143" s="60" t="s">
        <v>5204</v>
      </c>
      <c r="J1143" s="60">
        <v>35410</v>
      </c>
      <c r="K1143" s="60">
        <v>546</v>
      </c>
      <c r="L1143" s="60">
        <v>79</v>
      </c>
      <c r="M1143" s="60">
        <v>507</v>
      </c>
      <c r="N1143" s="60" t="s">
        <v>99</v>
      </c>
      <c r="O1143" s="60" t="s">
        <v>19</v>
      </c>
      <c r="P1143" s="62" t="s">
        <v>1493</v>
      </c>
    </row>
    <row r="1144" spans="1:16" ht="24" x14ac:dyDescent="0.2">
      <c r="A1144" s="56">
        <v>80</v>
      </c>
      <c r="B1144" s="57" t="s">
        <v>7</v>
      </c>
      <c r="C1144" s="58" t="s">
        <v>5194</v>
      </c>
      <c r="D1144" s="133" t="s">
        <v>5195</v>
      </c>
      <c r="E1144" s="60" t="s">
        <v>94</v>
      </c>
      <c r="F1144" s="60" t="s">
        <v>5196</v>
      </c>
      <c r="G1144" s="61">
        <v>48913333</v>
      </c>
      <c r="H1144" s="60" t="s">
        <v>97</v>
      </c>
      <c r="I1144" s="60" t="s">
        <v>5197</v>
      </c>
      <c r="J1144" s="60">
        <v>36218</v>
      </c>
      <c r="K1144" s="60">
        <v>436</v>
      </c>
      <c r="L1144" s="60">
        <v>80</v>
      </c>
      <c r="M1144" s="60">
        <v>521</v>
      </c>
      <c r="N1144" s="60" t="s">
        <v>99</v>
      </c>
      <c r="O1144" s="60" t="s">
        <v>19</v>
      </c>
      <c r="P1144" s="62" t="s">
        <v>1493</v>
      </c>
    </row>
    <row r="1145" spans="1:16" ht="24" x14ac:dyDescent="0.2">
      <c r="A1145" s="56">
        <v>81</v>
      </c>
      <c r="B1145" s="57" t="s">
        <v>7</v>
      </c>
      <c r="C1145" s="58" t="s">
        <v>5187</v>
      </c>
      <c r="D1145" s="133" t="s">
        <v>5188</v>
      </c>
      <c r="E1145" s="60" t="s">
        <v>94</v>
      </c>
      <c r="F1145" s="60" t="s">
        <v>4756</v>
      </c>
      <c r="G1145" s="61">
        <v>48913333</v>
      </c>
      <c r="H1145" s="60" t="s">
        <v>97</v>
      </c>
      <c r="I1145" s="60" t="s">
        <v>5189</v>
      </c>
      <c r="J1145" s="60">
        <v>36218</v>
      </c>
      <c r="K1145" s="60">
        <v>434</v>
      </c>
      <c r="L1145" s="60">
        <v>81</v>
      </c>
      <c r="M1145" s="60">
        <v>509</v>
      </c>
      <c r="N1145" s="60" t="s">
        <v>99</v>
      </c>
      <c r="O1145" s="60" t="s">
        <v>19</v>
      </c>
      <c r="P1145" s="62" t="s">
        <v>1493</v>
      </c>
    </row>
    <row r="1146" spans="1:16" ht="24" x14ac:dyDescent="0.2">
      <c r="A1146" s="56">
        <v>82</v>
      </c>
      <c r="B1146" s="57" t="s">
        <v>7</v>
      </c>
      <c r="C1146" s="58" t="s">
        <v>5179</v>
      </c>
      <c r="D1146" s="133" t="s">
        <v>5180</v>
      </c>
      <c r="E1146" s="60" t="s">
        <v>94</v>
      </c>
      <c r="F1146" s="60" t="s">
        <v>5181</v>
      </c>
      <c r="G1146" s="61">
        <v>48913333</v>
      </c>
      <c r="H1146" s="60" t="s">
        <v>97</v>
      </c>
      <c r="I1146" s="60" t="s">
        <v>5182</v>
      </c>
      <c r="J1146" s="60">
        <v>36249</v>
      </c>
      <c r="K1146" s="60">
        <v>339</v>
      </c>
      <c r="L1146" s="60">
        <v>82</v>
      </c>
      <c r="M1146" s="60">
        <v>510</v>
      </c>
      <c r="N1146" s="60" t="s">
        <v>99</v>
      </c>
      <c r="O1146" s="60" t="s">
        <v>19</v>
      </c>
      <c r="P1146" s="62" t="s">
        <v>1493</v>
      </c>
    </row>
    <row r="1147" spans="1:16" ht="24" x14ac:dyDescent="0.2">
      <c r="A1147" s="56">
        <v>83</v>
      </c>
      <c r="B1147" s="57" t="s">
        <v>7</v>
      </c>
      <c r="C1147" s="58" t="s">
        <v>5190</v>
      </c>
      <c r="D1147" s="133" t="s">
        <v>5191</v>
      </c>
      <c r="E1147" s="60" t="s">
        <v>94</v>
      </c>
      <c r="F1147" s="60" t="s">
        <v>5192</v>
      </c>
      <c r="G1147" s="61">
        <v>67840000</v>
      </c>
      <c r="H1147" s="60" t="s">
        <v>97</v>
      </c>
      <c r="I1147" s="60" t="s">
        <v>5193</v>
      </c>
      <c r="J1147" s="60">
        <v>35616</v>
      </c>
      <c r="K1147" s="60">
        <v>564</v>
      </c>
      <c r="L1147" s="60">
        <v>83</v>
      </c>
      <c r="M1147" s="60">
        <v>511</v>
      </c>
      <c r="N1147" s="60" t="s">
        <v>99</v>
      </c>
      <c r="O1147" s="60" t="s">
        <v>19</v>
      </c>
      <c r="P1147" s="62" t="s">
        <v>1493</v>
      </c>
    </row>
    <row r="1148" spans="1:16" ht="24" x14ac:dyDescent="0.2">
      <c r="A1148" s="56">
        <v>84</v>
      </c>
      <c r="B1148" s="57" t="s">
        <v>7</v>
      </c>
      <c r="C1148" s="58" t="s">
        <v>5183</v>
      </c>
      <c r="D1148" s="133" t="s">
        <v>5184</v>
      </c>
      <c r="E1148" s="60" t="s">
        <v>94</v>
      </c>
      <c r="F1148" s="60" t="s">
        <v>5185</v>
      </c>
      <c r="G1148" s="61">
        <v>53000000</v>
      </c>
      <c r="H1148" s="60" t="s">
        <v>97</v>
      </c>
      <c r="I1148" s="60" t="s">
        <v>5186</v>
      </c>
      <c r="J1148" s="60">
        <v>35577</v>
      </c>
      <c r="K1148" s="60">
        <v>522</v>
      </c>
      <c r="L1148" s="60">
        <v>84</v>
      </c>
      <c r="M1148" s="60">
        <v>512</v>
      </c>
      <c r="N1148" s="60" t="s">
        <v>99</v>
      </c>
      <c r="O1148" s="60" t="s">
        <v>19</v>
      </c>
      <c r="P1148" s="62" t="s">
        <v>1493</v>
      </c>
    </row>
    <row r="1149" spans="1:16" ht="24" x14ac:dyDescent="0.2">
      <c r="A1149" s="56">
        <v>85</v>
      </c>
      <c r="B1149" s="57" t="s">
        <v>7</v>
      </c>
      <c r="C1149" s="58" t="s">
        <v>5176</v>
      </c>
      <c r="D1149" s="133" t="s">
        <v>5159</v>
      </c>
      <c r="E1149" s="60" t="s">
        <v>94</v>
      </c>
      <c r="F1149" s="60" t="s">
        <v>5177</v>
      </c>
      <c r="G1149" s="61">
        <v>31800000</v>
      </c>
      <c r="H1149" s="60" t="s">
        <v>97</v>
      </c>
      <c r="I1149" s="60" t="s">
        <v>5178</v>
      </c>
      <c r="J1149" s="60">
        <v>35379</v>
      </c>
      <c r="K1149" s="60">
        <v>482</v>
      </c>
      <c r="L1149" s="60">
        <v>85</v>
      </c>
      <c r="M1149" s="60">
        <v>513</v>
      </c>
      <c r="N1149" s="60" t="s">
        <v>99</v>
      </c>
      <c r="O1149" s="60" t="s">
        <v>19</v>
      </c>
      <c r="P1149" s="62" t="s">
        <v>1493</v>
      </c>
    </row>
    <row r="1150" spans="1:16" ht="24" x14ac:dyDescent="0.2">
      <c r="A1150" s="56">
        <v>86</v>
      </c>
      <c r="B1150" s="57" t="s">
        <v>7</v>
      </c>
      <c r="C1150" s="58" t="s">
        <v>5145</v>
      </c>
      <c r="D1150" s="133" t="s">
        <v>5110</v>
      </c>
      <c r="E1150" s="60" t="s">
        <v>94</v>
      </c>
      <c r="F1150" s="60" t="s">
        <v>5146</v>
      </c>
      <c r="G1150" s="61">
        <v>66780000</v>
      </c>
      <c r="H1150" s="60" t="s">
        <v>97</v>
      </c>
      <c r="I1150" s="60" t="s">
        <v>5147</v>
      </c>
      <c r="J1150" s="60">
        <v>35374</v>
      </c>
      <c r="K1150" s="60">
        <v>542</v>
      </c>
      <c r="L1150" s="60">
        <v>95</v>
      </c>
      <c r="M1150" s="60">
        <v>541</v>
      </c>
      <c r="N1150" s="60" t="s">
        <v>99</v>
      </c>
      <c r="O1150" s="60" t="s">
        <v>19</v>
      </c>
      <c r="P1150" s="62" t="s">
        <v>1493</v>
      </c>
    </row>
    <row r="1151" spans="1:16" ht="24" x14ac:dyDescent="0.2">
      <c r="A1151" s="56">
        <v>87</v>
      </c>
      <c r="B1151" s="57" t="s">
        <v>7</v>
      </c>
      <c r="C1151" s="58" t="s">
        <v>5172</v>
      </c>
      <c r="D1151" s="133" t="s">
        <v>5173</v>
      </c>
      <c r="E1151" s="60" t="s">
        <v>94</v>
      </c>
      <c r="F1151" s="60" t="s">
        <v>5174</v>
      </c>
      <c r="G1151" s="61">
        <v>48760000</v>
      </c>
      <c r="H1151" s="60" t="s">
        <v>97</v>
      </c>
      <c r="I1151" s="60" t="s">
        <v>5175</v>
      </c>
      <c r="J1151" s="60">
        <v>35192</v>
      </c>
      <c r="K1151" s="60">
        <v>584</v>
      </c>
      <c r="L1151" s="60">
        <v>86</v>
      </c>
      <c r="M1151" s="60">
        <v>514</v>
      </c>
      <c r="N1151" s="60" t="s">
        <v>99</v>
      </c>
      <c r="O1151" s="60" t="s">
        <v>19</v>
      </c>
      <c r="P1151" s="62" t="s">
        <v>1493</v>
      </c>
    </row>
    <row r="1152" spans="1:16" ht="24" x14ac:dyDescent="0.2">
      <c r="A1152" s="56">
        <v>88</v>
      </c>
      <c r="B1152" s="57" t="s">
        <v>7</v>
      </c>
      <c r="C1152" s="58" t="s">
        <v>5169</v>
      </c>
      <c r="D1152" s="133" t="s">
        <v>3252</v>
      </c>
      <c r="E1152" s="60" t="s">
        <v>94</v>
      </c>
      <c r="F1152" s="60" t="s">
        <v>5170</v>
      </c>
      <c r="G1152" s="61">
        <v>53000000</v>
      </c>
      <c r="H1152" s="60" t="s">
        <v>97</v>
      </c>
      <c r="I1152" s="60" t="s">
        <v>5171</v>
      </c>
      <c r="J1152" s="60">
        <v>35577</v>
      </c>
      <c r="K1152" s="60">
        <v>520</v>
      </c>
      <c r="L1152" s="60">
        <v>87</v>
      </c>
      <c r="M1152" s="60">
        <v>515</v>
      </c>
      <c r="N1152" s="60" t="s">
        <v>99</v>
      </c>
      <c r="O1152" s="60" t="s">
        <v>19</v>
      </c>
      <c r="P1152" s="62" t="s">
        <v>1493</v>
      </c>
    </row>
    <row r="1153" spans="1:16" ht="24" x14ac:dyDescent="0.2">
      <c r="A1153" s="56">
        <v>89</v>
      </c>
      <c r="B1153" s="57" t="s">
        <v>7</v>
      </c>
      <c r="C1153" s="58" t="s">
        <v>5166</v>
      </c>
      <c r="D1153" s="133" t="s">
        <v>3042</v>
      </c>
      <c r="E1153" s="60" t="s">
        <v>94</v>
      </c>
      <c r="F1153" s="60" t="s">
        <v>5167</v>
      </c>
      <c r="G1153" s="61">
        <v>23320000</v>
      </c>
      <c r="H1153" s="60" t="s">
        <v>97</v>
      </c>
      <c r="I1153" s="60" t="s">
        <v>5168</v>
      </c>
      <c r="J1153" s="60">
        <v>36350</v>
      </c>
      <c r="K1153" s="60">
        <v>554</v>
      </c>
      <c r="L1153" s="60">
        <v>88</v>
      </c>
      <c r="M1153" s="60">
        <v>516</v>
      </c>
      <c r="N1153" s="60" t="s">
        <v>99</v>
      </c>
      <c r="O1153" s="60" t="s">
        <v>19</v>
      </c>
      <c r="P1153" s="62" t="s">
        <v>1493</v>
      </c>
    </row>
    <row r="1154" spans="1:16" ht="24" x14ac:dyDescent="0.2">
      <c r="A1154" s="56">
        <v>90</v>
      </c>
      <c r="B1154" s="57" t="s">
        <v>7</v>
      </c>
      <c r="C1154" s="58" t="s">
        <v>5162</v>
      </c>
      <c r="D1154" s="133" t="s">
        <v>5163</v>
      </c>
      <c r="E1154" s="60" t="s">
        <v>94</v>
      </c>
      <c r="F1154" s="60" t="s">
        <v>5164</v>
      </c>
      <c r="G1154" s="61">
        <v>23320000</v>
      </c>
      <c r="H1154" s="60" t="s">
        <v>97</v>
      </c>
      <c r="I1154" s="60" t="s">
        <v>5165</v>
      </c>
      <c r="J1154" s="60">
        <v>35546</v>
      </c>
      <c r="K1154" s="60">
        <v>568</v>
      </c>
      <c r="L1154" s="60">
        <v>89</v>
      </c>
      <c r="M1154" s="60">
        <v>503</v>
      </c>
      <c r="N1154" s="60" t="s">
        <v>99</v>
      </c>
      <c r="O1154" s="60" t="s">
        <v>19</v>
      </c>
      <c r="P1154" s="62" t="s">
        <v>1493</v>
      </c>
    </row>
    <row r="1155" spans="1:16" ht="24" x14ac:dyDescent="0.2">
      <c r="A1155" s="56">
        <v>91</v>
      </c>
      <c r="B1155" s="57" t="s">
        <v>7</v>
      </c>
      <c r="C1155" s="58" t="s">
        <v>5158</v>
      </c>
      <c r="D1155" s="133" t="s">
        <v>5159</v>
      </c>
      <c r="E1155" s="60" t="s">
        <v>94</v>
      </c>
      <c r="F1155" s="60" t="s">
        <v>5160</v>
      </c>
      <c r="G1155" s="61">
        <v>31800000</v>
      </c>
      <c r="H1155" s="60" t="s">
        <v>97</v>
      </c>
      <c r="I1155" s="60" t="s">
        <v>5161</v>
      </c>
      <c r="J1155" s="60">
        <v>35379</v>
      </c>
      <c r="K1155" s="60">
        <v>483</v>
      </c>
      <c r="L1155" s="60">
        <v>90</v>
      </c>
      <c r="M1155" s="60">
        <v>504</v>
      </c>
      <c r="N1155" s="60" t="s">
        <v>99</v>
      </c>
      <c r="O1155" s="60" t="s">
        <v>19</v>
      </c>
      <c r="P1155" s="62" t="s">
        <v>1493</v>
      </c>
    </row>
    <row r="1156" spans="1:16" ht="24" x14ac:dyDescent="0.2">
      <c r="A1156" s="56">
        <v>92</v>
      </c>
      <c r="B1156" s="57" t="s">
        <v>7</v>
      </c>
      <c r="C1156" s="58" t="s">
        <v>5155</v>
      </c>
      <c r="D1156" s="133" t="s">
        <v>8814</v>
      </c>
      <c r="E1156" s="60" t="s">
        <v>94</v>
      </c>
      <c r="F1156" s="60" t="s">
        <v>5156</v>
      </c>
      <c r="G1156" s="61">
        <v>23320000</v>
      </c>
      <c r="H1156" s="60" t="s">
        <v>97</v>
      </c>
      <c r="I1156" s="60" t="s">
        <v>5157</v>
      </c>
      <c r="J1156" s="60">
        <v>35546</v>
      </c>
      <c r="K1156" s="60">
        <v>567</v>
      </c>
      <c r="L1156" s="60">
        <v>91</v>
      </c>
      <c r="M1156" s="60">
        <v>535</v>
      </c>
      <c r="N1156" s="60" t="s">
        <v>99</v>
      </c>
      <c r="O1156" s="60" t="s">
        <v>19</v>
      </c>
      <c r="P1156" s="62" t="s">
        <v>1493</v>
      </c>
    </row>
    <row r="1157" spans="1:16" ht="24" x14ac:dyDescent="0.2">
      <c r="A1157" s="56">
        <v>93</v>
      </c>
      <c r="B1157" s="57" t="s">
        <v>7</v>
      </c>
      <c r="C1157" s="58" t="s">
        <v>5151</v>
      </c>
      <c r="D1157" s="133" t="s">
        <v>5152</v>
      </c>
      <c r="E1157" s="60" t="s">
        <v>94</v>
      </c>
      <c r="F1157" s="60" t="s">
        <v>5153</v>
      </c>
      <c r="G1157" s="61">
        <v>63600000</v>
      </c>
      <c r="H1157" s="60" t="s">
        <v>97</v>
      </c>
      <c r="I1157" s="60" t="s">
        <v>5154</v>
      </c>
      <c r="J1157" s="60">
        <v>35572</v>
      </c>
      <c r="K1157" s="60">
        <v>473</v>
      </c>
      <c r="L1157" s="60">
        <v>92</v>
      </c>
      <c r="M1157" s="60">
        <v>537</v>
      </c>
      <c r="N1157" s="60" t="s">
        <v>99</v>
      </c>
      <c r="O1157" s="60" t="s">
        <v>19</v>
      </c>
      <c r="P1157" s="62" t="s">
        <v>1493</v>
      </c>
    </row>
    <row r="1158" spans="1:16" ht="24" x14ac:dyDescent="0.2">
      <c r="A1158" s="56">
        <v>94</v>
      </c>
      <c r="B1158" s="57" t="s">
        <v>7</v>
      </c>
      <c r="C1158" s="58" t="s">
        <v>5148</v>
      </c>
      <c r="D1158" s="133" t="s">
        <v>8814</v>
      </c>
      <c r="E1158" s="60" t="s">
        <v>94</v>
      </c>
      <c r="F1158" s="60" t="s">
        <v>5149</v>
      </c>
      <c r="G1158" s="61">
        <v>31800000</v>
      </c>
      <c r="H1158" s="60" t="s">
        <v>97</v>
      </c>
      <c r="I1158" s="60" t="s">
        <v>5150</v>
      </c>
      <c r="J1158" s="60">
        <v>35547</v>
      </c>
      <c r="K1158" s="60">
        <v>524</v>
      </c>
      <c r="L1158" s="60">
        <v>93</v>
      </c>
      <c r="M1158" s="60">
        <v>539</v>
      </c>
      <c r="N1158" s="60" t="s">
        <v>99</v>
      </c>
      <c r="O1158" s="60" t="s">
        <v>19</v>
      </c>
      <c r="P1158" s="62" t="s">
        <v>1493</v>
      </c>
    </row>
    <row r="1159" spans="1:16" ht="24" x14ac:dyDescent="0.2">
      <c r="A1159" s="56">
        <v>95</v>
      </c>
      <c r="B1159" s="57" t="s">
        <v>7</v>
      </c>
      <c r="C1159" s="58" t="s">
        <v>5142</v>
      </c>
      <c r="D1159" s="133" t="s">
        <v>11606</v>
      </c>
      <c r="E1159" s="60" t="s">
        <v>94</v>
      </c>
      <c r="F1159" s="60" t="s">
        <v>5143</v>
      </c>
      <c r="G1159" s="61">
        <v>63600000</v>
      </c>
      <c r="H1159" s="60" t="s">
        <v>97</v>
      </c>
      <c r="I1159" s="60" t="s">
        <v>5144</v>
      </c>
      <c r="J1159" s="60">
        <v>35380</v>
      </c>
      <c r="K1159" s="60">
        <v>551</v>
      </c>
      <c r="L1159" s="60">
        <v>94</v>
      </c>
      <c r="M1159" s="60">
        <v>540</v>
      </c>
      <c r="N1159" s="60" t="s">
        <v>99</v>
      </c>
      <c r="O1159" s="60" t="s">
        <v>19</v>
      </c>
      <c r="P1159" s="62" t="s">
        <v>1493</v>
      </c>
    </row>
    <row r="1160" spans="1:16" ht="24" x14ac:dyDescent="0.2">
      <c r="A1160" s="56">
        <v>96</v>
      </c>
      <c r="B1160" s="57" t="s">
        <v>7</v>
      </c>
      <c r="C1160" s="58" t="s">
        <v>5139</v>
      </c>
      <c r="D1160" s="133" t="s">
        <v>5068</v>
      </c>
      <c r="E1160" s="60" t="s">
        <v>94</v>
      </c>
      <c r="F1160" s="60" t="s">
        <v>5140</v>
      </c>
      <c r="G1160" s="61">
        <v>63400000</v>
      </c>
      <c r="H1160" s="60" t="s">
        <v>97</v>
      </c>
      <c r="I1160" s="60" t="s">
        <v>5141</v>
      </c>
      <c r="J1160" s="60">
        <v>35460</v>
      </c>
      <c r="K1160" s="60">
        <v>591</v>
      </c>
      <c r="L1160" s="60">
        <v>96</v>
      </c>
      <c r="M1160" s="60">
        <v>573</v>
      </c>
      <c r="N1160" s="60" t="s">
        <v>99</v>
      </c>
      <c r="O1160" s="60" t="s">
        <v>19</v>
      </c>
      <c r="P1160" s="62" t="s">
        <v>1493</v>
      </c>
    </row>
    <row r="1161" spans="1:16" ht="24" x14ac:dyDescent="0.2">
      <c r="A1161" s="56">
        <v>97</v>
      </c>
      <c r="B1161" s="57" t="s">
        <v>7</v>
      </c>
      <c r="C1161" s="58" t="s">
        <v>5107</v>
      </c>
      <c r="D1161" s="133" t="s">
        <v>5008</v>
      </c>
      <c r="E1161" s="60" t="s">
        <v>94</v>
      </c>
      <c r="F1161" s="60" t="s">
        <v>5108</v>
      </c>
      <c r="G1161" s="61">
        <v>52833333</v>
      </c>
      <c r="H1161" s="60" t="s">
        <v>97</v>
      </c>
      <c r="I1161" s="60" t="s">
        <v>5109</v>
      </c>
      <c r="J1161" s="60">
        <v>35205</v>
      </c>
      <c r="K1161" s="60">
        <v>484</v>
      </c>
      <c r="L1161" s="60">
        <v>97</v>
      </c>
      <c r="M1161" s="60">
        <v>555</v>
      </c>
      <c r="N1161" s="60" t="s">
        <v>99</v>
      </c>
      <c r="O1161" s="60" t="s">
        <v>19</v>
      </c>
      <c r="P1161" s="62" t="s">
        <v>1493</v>
      </c>
    </row>
    <row r="1162" spans="1:16" ht="24" x14ac:dyDescent="0.2">
      <c r="A1162" s="56">
        <v>98</v>
      </c>
      <c r="B1162" s="57" t="s">
        <v>7</v>
      </c>
      <c r="C1162" s="58" t="s">
        <v>5132</v>
      </c>
      <c r="D1162" s="133" t="s">
        <v>3252</v>
      </c>
      <c r="E1162" s="60" t="s">
        <v>94</v>
      </c>
      <c r="F1162" s="60" t="s">
        <v>5133</v>
      </c>
      <c r="G1162" s="61">
        <v>63600000</v>
      </c>
      <c r="H1162" s="60" t="s">
        <v>97</v>
      </c>
      <c r="I1162" s="60" t="s">
        <v>5134</v>
      </c>
      <c r="J1162" s="60">
        <v>35572</v>
      </c>
      <c r="K1162" s="60">
        <v>477</v>
      </c>
      <c r="L1162" s="60">
        <v>98</v>
      </c>
      <c r="M1162" s="60">
        <v>542</v>
      </c>
      <c r="N1162" s="60" t="s">
        <v>99</v>
      </c>
      <c r="O1162" s="60" t="s">
        <v>19</v>
      </c>
      <c r="P1162" s="62" t="s">
        <v>1493</v>
      </c>
    </row>
    <row r="1163" spans="1:16" ht="24" x14ac:dyDescent="0.2">
      <c r="A1163" s="56">
        <v>99</v>
      </c>
      <c r="B1163" s="57" t="s">
        <v>7</v>
      </c>
      <c r="C1163" s="58" t="s">
        <v>5135</v>
      </c>
      <c r="D1163" s="133" t="s">
        <v>5136</v>
      </c>
      <c r="E1163" s="60" t="s">
        <v>94</v>
      </c>
      <c r="F1163" s="60" t="s">
        <v>5137</v>
      </c>
      <c r="G1163" s="61">
        <v>75260006</v>
      </c>
      <c r="H1163" s="60" t="s">
        <v>97</v>
      </c>
      <c r="I1163" s="60" t="s">
        <v>5138</v>
      </c>
      <c r="J1163" s="60">
        <v>35584</v>
      </c>
      <c r="K1163" s="60">
        <v>397</v>
      </c>
      <c r="L1163" s="60">
        <v>100</v>
      </c>
      <c r="M1163" s="60">
        <v>546</v>
      </c>
      <c r="N1163" s="60" t="s">
        <v>99</v>
      </c>
      <c r="O1163" s="60" t="s">
        <v>19</v>
      </c>
      <c r="P1163" s="62" t="s">
        <v>1493</v>
      </c>
    </row>
    <row r="1164" spans="1:16" ht="24" x14ac:dyDescent="0.2">
      <c r="A1164" s="56">
        <v>100</v>
      </c>
      <c r="B1164" s="57" t="s">
        <v>7</v>
      </c>
      <c r="C1164" s="58" t="s">
        <v>5125</v>
      </c>
      <c r="D1164" s="133" t="s">
        <v>5126</v>
      </c>
      <c r="E1164" s="60" t="s">
        <v>94</v>
      </c>
      <c r="F1164" s="60" t="s">
        <v>5127</v>
      </c>
      <c r="G1164" s="61">
        <v>67626667</v>
      </c>
      <c r="H1164" s="60" t="s">
        <v>97</v>
      </c>
      <c r="I1164" s="60" t="s">
        <v>5128</v>
      </c>
      <c r="J1164" s="60">
        <v>35438</v>
      </c>
      <c r="K1164" s="60">
        <v>576</v>
      </c>
      <c r="L1164" s="60">
        <v>101</v>
      </c>
      <c r="M1164" s="60">
        <v>578</v>
      </c>
      <c r="N1164" s="60" t="s">
        <v>99</v>
      </c>
      <c r="O1164" s="60" t="s">
        <v>19</v>
      </c>
      <c r="P1164" s="62" t="s">
        <v>1493</v>
      </c>
    </row>
    <row r="1165" spans="1:16" ht="24" x14ac:dyDescent="0.2">
      <c r="A1165" s="56">
        <v>101</v>
      </c>
      <c r="B1165" s="57" t="s">
        <v>7</v>
      </c>
      <c r="C1165" s="58" t="s">
        <v>5129</v>
      </c>
      <c r="D1165" s="133" t="s">
        <v>11606</v>
      </c>
      <c r="E1165" s="60" t="s">
        <v>94</v>
      </c>
      <c r="F1165" s="60" t="s">
        <v>5130</v>
      </c>
      <c r="G1165" s="61">
        <v>63600000</v>
      </c>
      <c r="H1165" s="60" t="s">
        <v>97</v>
      </c>
      <c r="I1165" s="60" t="s">
        <v>5131</v>
      </c>
      <c r="J1165" s="60">
        <v>35418</v>
      </c>
      <c r="K1165" s="60">
        <v>586</v>
      </c>
      <c r="L1165" s="60">
        <v>102</v>
      </c>
      <c r="M1165" s="60">
        <v>544</v>
      </c>
      <c r="N1165" s="60" t="s">
        <v>99</v>
      </c>
      <c r="O1165" s="60" t="s">
        <v>19</v>
      </c>
      <c r="P1165" s="62" t="s">
        <v>1493</v>
      </c>
    </row>
    <row r="1166" spans="1:16" ht="24" x14ac:dyDescent="0.2">
      <c r="A1166" s="56">
        <v>102</v>
      </c>
      <c r="B1166" s="57" t="s">
        <v>7</v>
      </c>
      <c r="C1166" s="58" t="s">
        <v>5118</v>
      </c>
      <c r="D1166" s="133" t="s">
        <v>268</v>
      </c>
      <c r="E1166" s="60" t="s">
        <v>94</v>
      </c>
      <c r="F1166" s="60" t="s">
        <v>5119</v>
      </c>
      <c r="G1166" s="61">
        <v>57933333</v>
      </c>
      <c r="H1166" s="60" t="s">
        <v>97</v>
      </c>
      <c r="I1166" s="60" t="s">
        <v>5120</v>
      </c>
      <c r="J1166" s="60">
        <v>36215</v>
      </c>
      <c r="K1166" s="60">
        <v>534</v>
      </c>
      <c r="L1166" s="60">
        <v>103</v>
      </c>
      <c r="M1166" s="60">
        <v>556</v>
      </c>
      <c r="N1166" s="60" t="s">
        <v>99</v>
      </c>
      <c r="O1166" s="60" t="s">
        <v>19</v>
      </c>
      <c r="P1166" s="62" t="s">
        <v>1493</v>
      </c>
    </row>
    <row r="1167" spans="1:16" ht="24" x14ac:dyDescent="0.2">
      <c r="A1167" s="56">
        <v>103</v>
      </c>
      <c r="B1167" s="57" t="s">
        <v>7</v>
      </c>
      <c r="C1167" s="58" t="s">
        <v>5121</v>
      </c>
      <c r="D1167" s="133" t="s">
        <v>5122</v>
      </c>
      <c r="E1167" s="60" t="s">
        <v>94</v>
      </c>
      <c r="F1167" s="60" t="s">
        <v>5123</v>
      </c>
      <c r="G1167" s="61">
        <v>67839994</v>
      </c>
      <c r="H1167" s="60" t="s">
        <v>97</v>
      </c>
      <c r="I1167" s="60" t="s">
        <v>5124</v>
      </c>
      <c r="J1167" s="60">
        <v>36214</v>
      </c>
      <c r="K1167" s="60">
        <v>489</v>
      </c>
      <c r="L1167" s="60">
        <v>124</v>
      </c>
      <c r="M1167" s="60">
        <v>543</v>
      </c>
      <c r="N1167" s="60" t="s">
        <v>99</v>
      </c>
      <c r="O1167" s="60" t="s">
        <v>19</v>
      </c>
      <c r="P1167" s="62" t="s">
        <v>1493</v>
      </c>
    </row>
    <row r="1168" spans="1:16" ht="24" x14ac:dyDescent="0.2">
      <c r="A1168" s="56">
        <v>104</v>
      </c>
      <c r="B1168" s="57" t="s">
        <v>7</v>
      </c>
      <c r="C1168" s="58" t="s">
        <v>5115</v>
      </c>
      <c r="D1168" s="133" t="s">
        <v>11606</v>
      </c>
      <c r="E1168" s="60" t="s">
        <v>94</v>
      </c>
      <c r="F1168" s="60" t="s">
        <v>5116</v>
      </c>
      <c r="G1168" s="61">
        <v>63400000</v>
      </c>
      <c r="H1168" s="60" t="s">
        <v>97</v>
      </c>
      <c r="I1168" s="60" t="s">
        <v>5117</v>
      </c>
      <c r="J1168" s="60">
        <v>35460</v>
      </c>
      <c r="K1168" s="60">
        <v>592</v>
      </c>
      <c r="L1168" s="60">
        <v>105</v>
      </c>
      <c r="M1168" s="60">
        <v>579</v>
      </c>
      <c r="N1168" s="60" t="s">
        <v>99</v>
      </c>
      <c r="O1168" s="60" t="s">
        <v>19</v>
      </c>
      <c r="P1168" s="62" t="s">
        <v>1493</v>
      </c>
    </row>
    <row r="1169" spans="1:16" ht="24" x14ac:dyDescent="0.2">
      <c r="A1169" s="56">
        <v>105</v>
      </c>
      <c r="B1169" s="57" t="s">
        <v>7</v>
      </c>
      <c r="C1169" s="58" t="s">
        <v>5082</v>
      </c>
      <c r="D1169" s="133" t="s">
        <v>5045</v>
      </c>
      <c r="E1169" s="60" t="s">
        <v>94</v>
      </c>
      <c r="F1169" s="60" t="s">
        <v>5083</v>
      </c>
      <c r="G1169" s="61">
        <v>63600000</v>
      </c>
      <c r="H1169" s="60" t="s">
        <v>97</v>
      </c>
      <c r="I1169" s="60" t="s">
        <v>5084</v>
      </c>
      <c r="J1169" s="60">
        <v>35565</v>
      </c>
      <c r="K1169" s="60">
        <v>570</v>
      </c>
      <c r="L1169" s="60">
        <v>106</v>
      </c>
      <c r="M1169" s="60">
        <v>557</v>
      </c>
      <c r="N1169" s="60" t="s">
        <v>99</v>
      </c>
      <c r="O1169" s="60" t="s">
        <v>19</v>
      </c>
      <c r="P1169" s="62" t="s">
        <v>1493</v>
      </c>
    </row>
    <row r="1170" spans="1:16" ht="24" x14ac:dyDescent="0.2">
      <c r="A1170" s="56">
        <v>106</v>
      </c>
      <c r="B1170" s="57" t="s">
        <v>7</v>
      </c>
      <c r="C1170" s="58" t="s">
        <v>5111</v>
      </c>
      <c r="D1170" s="133" t="s">
        <v>5112</v>
      </c>
      <c r="E1170" s="60" t="s">
        <v>94</v>
      </c>
      <c r="F1170" s="60" t="s">
        <v>5113</v>
      </c>
      <c r="G1170" s="61">
        <v>35926666</v>
      </c>
      <c r="H1170" s="60" t="s">
        <v>97</v>
      </c>
      <c r="I1170" s="60" t="s">
        <v>5114</v>
      </c>
      <c r="J1170" s="60">
        <v>35482</v>
      </c>
      <c r="K1170" s="60">
        <v>500</v>
      </c>
      <c r="L1170" s="60">
        <v>107</v>
      </c>
      <c r="M1170" s="60">
        <v>545</v>
      </c>
      <c r="N1170" s="60" t="s">
        <v>99</v>
      </c>
      <c r="O1170" s="60" t="s">
        <v>19</v>
      </c>
      <c r="P1170" s="62" t="s">
        <v>1493</v>
      </c>
    </row>
    <row r="1171" spans="1:16" ht="24" x14ac:dyDescent="0.2">
      <c r="A1171" s="56">
        <v>107</v>
      </c>
      <c r="B1171" s="57" t="s">
        <v>7</v>
      </c>
      <c r="C1171" s="58" t="s">
        <v>5056</v>
      </c>
      <c r="D1171" s="133" t="s">
        <v>5057</v>
      </c>
      <c r="E1171" s="60" t="s">
        <v>94</v>
      </c>
      <c r="F1171" s="60" t="s">
        <v>5058</v>
      </c>
      <c r="G1171" s="61">
        <v>23173333</v>
      </c>
      <c r="H1171" s="60" t="s">
        <v>97</v>
      </c>
      <c r="I1171" s="60" t="s">
        <v>5059</v>
      </c>
      <c r="J1171" s="60">
        <v>35579</v>
      </c>
      <c r="K1171" s="60">
        <v>516</v>
      </c>
      <c r="L1171" s="60">
        <v>108</v>
      </c>
      <c r="M1171" s="60">
        <v>558</v>
      </c>
      <c r="N1171" s="60" t="s">
        <v>99</v>
      </c>
      <c r="O1171" s="60" t="s">
        <v>19</v>
      </c>
      <c r="P1171" s="62" t="s">
        <v>100</v>
      </c>
    </row>
    <row r="1172" spans="1:16" ht="24" x14ac:dyDescent="0.2">
      <c r="A1172" s="56">
        <v>108</v>
      </c>
      <c r="B1172" s="57" t="s">
        <v>7</v>
      </c>
      <c r="C1172" s="58" t="s">
        <v>5099</v>
      </c>
      <c r="D1172" s="133" t="s">
        <v>5100</v>
      </c>
      <c r="E1172" s="60" t="s">
        <v>94</v>
      </c>
      <c r="F1172" s="60" t="s">
        <v>5101</v>
      </c>
      <c r="G1172" s="61">
        <v>47993333</v>
      </c>
      <c r="H1172" s="60" t="s">
        <v>97</v>
      </c>
      <c r="I1172" s="60" t="s">
        <v>5102</v>
      </c>
      <c r="J1172" s="60">
        <v>35199</v>
      </c>
      <c r="K1172" s="60">
        <v>579</v>
      </c>
      <c r="L1172" s="60">
        <v>109</v>
      </c>
      <c r="M1172" s="60">
        <v>559</v>
      </c>
      <c r="N1172" s="60" t="s">
        <v>99</v>
      </c>
      <c r="O1172" s="60" t="s">
        <v>19</v>
      </c>
      <c r="P1172" s="62" t="s">
        <v>1493</v>
      </c>
    </row>
    <row r="1173" spans="1:16" ht="24" x14ac:dyDescent="0.2">
      <c r="A1173" s="56">
        <v>109</v>
      </c>
      <c r="B1173" s="57" t="s">
        <v>7</v>
      </c>
      <c r="C1173" s="58" t="s">
        <v>5103</v>
      </c>
      <c r="D1173" s="133" t="s">
        <v>5104</v>
      </c>
      <c r="E1173" s="60" t="s">
        <v>94</v>
      </c>
      <c r="F1173" s="60" t="s">
        <v>5105</v>
      </c>
      <c r="G1173" s="61">
        <v>63200000</v>
      </c>
      <c r="H1173" s="60" t="s">
        <v>97</v>
      </c>
      <c r="I1173" s="60" t="s">
        <v>5106</v>
      </c>
      <c r="J1173" s="60">
        <v>35380</v>
      </c>
      <c r="K1173" s="60">
        <v>550</v>
      </c>
      <c r="L1173" s="60">
        <v>110</v>
      </c>
      <c r="M1173" s="60">
        <v>560</v>
      </c>
      <c r="N1173" s="60" t="s">
        <v>99</v>
      </c>
      <c r="O1173" s="60" t="s">
        <v>19</v>
      </c>
      <c r="P1173" s="62" t="s">
        <v>1493</v>
      </c>
    </row>
    <row r="1174" spans="1:16" ht="24" x14ac:dyDescent="0.2">
      <c r="A1174" s="56">
        <v>110</v>
      </c>
      <c r="B1174" s="57" t="s">
        <v>7</v>
      </c>
      <c r="C1174" s="58" t="s">
        <v>5060</v>
      </c>
      <c r="D1174" s="133" t="s">
        <v>5061</v>
      </c>
      <c r="E1174" s="60" t="s">
        <v>94</v>
      </c>
      <c r="F1174" s="60" t="s">
        <v>5062</v>
      </c>
      <c r="G1174" s="61">
        <v>48453333</v>
      </c>
      <c r="H1174" s="60" t="s">
        <v>97</v>
      </c>
      <c r="I1174" s="60" t="s">
        <v>9092</v>
      </c>
      <c r="J1174" s="60">
        <v>36644</v>
      </c>
      <c r="K1174" s="60">
        <v>598</v>
      </c>
      <c r="L1174" s="60">
        <v>111</v>
      </c>
      <c r="M1174" s="60">
        <v>580</v>
      </c>
      <c r="N1174" s="60" t="s">
        <v>99</v>
      </c>
      <c r="O1174" s="60" t="s">
        <v>19</v>
      </c>
      <c r="P1174" s="62" t="s">
        <v>1493</v>
      </c>
    </row>
    <row r="1175" spans="1:16" ht="24" x14ac:dyDescent="0.2">
      <c r="A1175" s="56">
        <v>111</v>
      </c>
      <c r="B1175" s="57" t="s">
        <v>7</v>
      </c>
      <c r="C1175" s="58" t="s">
        <v>5052</v>
      </c>
      <c r="D1175" s="133" t="s">
        <v>5053</v>
      </c>
      <c r="E1175" s="60" t="s">
        <v>94</v>
      </c>
      <c r="F1175" s="60" t="s">
        <v>5054</v>
      </c>
      <c r="G1175" s="61">
        <v>23246667</v>
      </c>
      <c r="H1175" s="60" t="s">
        <v>97</v>
      </c>
      <c r="I1175" s="60" t="s">
        <v>5055</v>
      </c>
      <c r="J1175" s="60">
        <v>36350</v>
      </c>
      <c r="K1175" s="60">
        <v>557</v>
      </c>
      <c r="L1175" s="60">
        <v>112</v>
      </c>
      <c r="M1175" s="60">
        <v>561</v>
      </c>
      <c r="N1175" s="60" t="s">
        <v>99</v>
      </c>
      <c r="O1175" s="60" t="s">
        <v>19</v>
      </c>
      <c r="P1175" s="62" t="s">
        <v>1493</v>
      </c>
    </row>
    <row r="1176" spans="1:16" ht="24" x14ac:dyDescent="0.2">
      <c r="A1176" s="56">
        <v>112</v>
      </c>
      <c r="B1176" s="57" t="s">
        <v>7</v>
      </c>
      <c r="C1176" s="58" t="s">
        <v>5085</v>
      </c>
      <c r="D1176" s="133" t="s">
        <v>303</v>
      </c>
      <c r="E1176" s="60" t="s">
        <v>94</v>
      </c>
      <c r="F1176" s="60" t="s">
        <v>5086</v>
      </c>
      <c r="G1176" s="61">
        <v>48606666</v>
      </c>
      <c r="H1176" s="60" t="s">
        <v>97</v>
      </c>
      <c r="I1176" s="60" t="s">
        <v>5087</v>
      </c>
      <c r="J1176" s="60">
        <v>36218</v>
      </c>
      <c r="K1176" s="60">
        <v>442</v>
      </c>
      <c r="L1176" s="60">
        <v>113</v>
      </c>
      <c r="M1176" s="60">
        <v>581</v>
      </c>
      <c r="N1176" s="60" t="s">
        <v>99</v>
      </c>
      <c r="O1176" s="60" t="s">
        <v>19</v>
      </c>
      <c r="P1176" s="62" t="s">
        <v>1493</v>
      </c>
    </row>
    <row r="1177" spans="1:16" ht="24" x14ac:dyDescent="0.2">
      <c r="A1177" s="56">
        <v>113</v>
      </c>
      <c r="B1177" s="57" t="s">
        <v>7</v>
      </c>
      <c r="C1177" s="58" t="s">
        <v>5048</v>
      </c>
      <c r="D1177" s="133" t="s">
        <v>5049</v>
      </c>
      <c r="E1177" s="60" t="s">
        <v>94</v>
      </c>
      <c r="F1177" s="60" t="s">
        <v>5050</v>
      </c>
      <c r="G1177" s="61">
        <v>63200000</v>
      </c>
      <c r="H1177" s="60" t="s">
        <v>97</v>
      </c>
      <c r="I1177" s="60" t="s">
        <v>5051</v>
      </c>
      <c r="J1177" s="60">
        <v>35572</v>
      </c>
      <c r="K1177" s="60">
        <v>479</v>
      </c>
      <c r="L1177" s="60">
        <v>114</v>
      </c>
      <c r="M1177" s="60">
        <v>562</v>
      </c>
      <c r="N1177" s="60" t="s">
        <v>99</v>
      </c>
      <c r="O1177" s="60" t="s">
        <v>19</v>
      </c>
      <c r="P1177" s="62" t="s">
        <v>1493</v>
      </c>
    </row>
    <row r="1178" spans="1:16" ht="24" x14ac:dyDescent="0.2">
      <c r="A1178" s="56">
        <v>114</v>
      </c>
      <c r="B1178" s="57" t="s">
        <v>7</v>
      </c>
      <c r="C1178" s="58" t="s">
        <v>5037</v>
      </c>
      <c r="D1178" s="133" t="s">
        <v>5038</v>
      </c>
      <c r="E1178" s="60" t="s">
        <v>94</v>
      </c>
      <c r="F1178" s="60" t="s">
        <v>5039</v>
      </c>
      <c r="G1178" s="61">
        <v>60040000</v>
      </c>
      <c r="H1178" s="60" t="s">
        <v>97</v>
      </c>
      <c r="I1178" s="60" t="s">
        <v>5040</v>
      </c>
      <c r="J1178" s="60">
        <v>35178</v>
      </c>
      <c r="K1178" s="60">
        <v>389</v>
      </c>
      <c r="L1178" s="60">
        <v>115</v>
      </c>
      <c r="M1178" s="60">
        <v>591</v>
      </c>
      <c r="N1178" s="60" t="s">
        <v>99</v>
      </c>
      <c r="O1178" s="60" t="s">
        <v>19</v>
      </c>
      <c r="P1178" s="62" t="s">
        <v>1493</v>
      </c>
    </row>
    <row r="1179" spans="1:16" ht="24" x14ac:dyDescent="0.2">
      <c r="A1179" s="56">
        <v>115</v>
      </c>
      <c r="B1179" s="57" t="s">
        <v>7</v>
      </c>
      <c r="C1179" s="58" t="s">
        <v>5033</v>
      </c>
      <c r="D1179" s="133" t="s">
        <v>5034</v>
      </c>
      <c r="E1179" s="60" t="s">
        <v>94</v>
      </c>
      <c r="F1179" s="60" t="s">
        <v>5035</v>
      </c>
      <c r="G1179" s="61">
        <v>67413333</v>
      </c>
      <c r="H1179" s="60" t="s">
        <v>97</v>
      </c>
      <c r="I1179" s="60" t="s">
        <v>5036</v>
      </c>
      <c r="J1179" s="60">
        <v>36247</v>
      </c>
      <c r="K1179" s="60">
        <v>458</v>
      </c>
      <c r="L1179" s="60">
        <v>116</v>
      </c>
      <c r="M1179" s="60">
        <v>569</v>
      </c>
      <c r="N1179" s="60" t="s">
        <v>99</v>
      </c>
      <c r="O1179" s="60" t="s">
        <v>19</v>
      </c>
      <c r="P1179" s="62" t="s">
        <v>1493</v>
      </c>
    </row>
    <row r="1180" spans="1:16" ht="24" x14ac:dyDescent="0.2">
      <c r="A1180" s="56">
        <v>116</v>
      </c>
      <c r="B1180" s="57" t="s">
        <v>7</v>
      </c>
      <c r="C1180" s="58" t="s">
        <v>5044</v>
      </c>
      <c r="D1180" s="133" t="s">
        <v>5045</v>
      </c>
      <c r="E1180" s="60" t="s">
        <v>94</v>
      </c>
      <c r="F1180" s="60" t="s">
        <v>5046</v>
      </c>
      <c r="G1180" s="61">
        <v>63000000</v>
      </c>
      <c r="H1180" s="60" t="s">
        <v>97</v>
      </c>
      <c r="I1180" s="60" t="s">
        <v>5047</v>
      </c>
      <c r="J1180" s="68" t="s">
        <v>8944</v>
      </c>
      <c r="K1180" s="60">
        <v>525</v>
      </c>
      <c r="L1180" s="60">
        <v>117</v>
      </c>
      <c r="M1180" s="60">
        <v>627</v>
      </c>
      <c r="N1180" s="60" t="s">
        <v>99</v>
      </c>
      <c r="O1180" s="60" t="s">
        <v>19</v>
      </c>
      <c r="P1180" s="62" t="s">
        <v>1493</v>
      </c>
    </row>
    <row r="1181" spans="1:16" ht="24" x14ac:dyDescent="0.2">
      <c r="A1181" s="56">
        <v>117</v>
      </c>
      <c r="B1181" s="57" t="s">
        <v>7</v>
      </c>
      <c r="C1181" s="58" t="s">
        <v>5041</v>
      </c>
      <c r="D1181" s="133" t="s">
        <v>11606</v>
      </c>
      <c r="E1181" s="60" t="s">
        <v>94</v>
      </c>
      <c r="F1181" s="60" t="s">
        <v>5042</v>
      </c>
      <c r="G1181" s="61">
        <v>63200000</v>
      </c>
      <c r="H1181" s="60" t="s">
        <v>97</v>
      </c>
      <c r="I1181" s="60" t="s">
        <v>5043</v>
      </c>
      <c r="J1181" s="60">
        <v>35146</v>
      </c>
      <c r="K1181" s="60">
        <v>594</v>
      </c>
      <c r="L1181" s="60">
        <v>118</v>
      </c>
      <c r="M1181" s="60">
        <v>517</v>
      </c>
      <c r="N1181" s="60" t="s">
        <v>99</v>
      </c>
      <c r="O1181" s="60" t="s">
        <v>19</v>
      </c>
      <c r="P1181" s="62" t="s">
        <v>1493</v>
      </c>
    </row>
    <row r="1182" spans="1:16" ht="24" x14ac:dyDescent="0.2">
      <c r="A1182" s="56">
        <v>118</v>
      </c>
      <c r="B1182" s="57" t="s">
        <v>7</v>
      </c>
      <c r="C1182" s="58" t="s">
        <v>5088</v>
      </c>
      <c r="D1182" s="133" t="s">
        <v>11606</v>
      </c>
      <c r="E1182" s="60" t="s">
        <v>94</v>
      </c>
      <c r="F1182" s="60" t="s">
        <v>5089</v>
      </c>
      <c r="G1182" s="61">
        <v>63400000</v>
      </c>
      <c r="H1182" s="60" t="s">
        <v>97</v>
      </c>
      <c r="I1182" s="60" t="s">
        <v>5090</v>
      </c>
      <c r="J1182" s="60">
        <v>35565</v>
      </c>
      <c r="K1182" s="60">
        <v>571</v>
      </c>
      <c r="L1182" s="60">
        <v>119</v>
      </c>
      <c r="M1182" s="60">
        <v>566</v>
      </c>
      <c r="N1182" s="60" t="s">
        <v>99</v>
      </c>
      <c r="O1182" s="60" t="s">
        <v>19</v>
      </c>
      <c r="P1182" s="62" t="s">
        <v>1493</v>
      </c>
    </row>
    <row r="1183" spans="1:16" ht="24" x14ac:dyDescent="0.2">
      <c r="A1183" s="56">
        <v>119</v>
      </c>
      <c r="B1183" s="57" t="s">
        <v>7</v>
      </c>
      <c r="C1183" s="58" t="s">
        <v>5091</v>
      </c>
      <c r="D1183" s="133" t="s">
        <v>5092</v>
      </c>
      <c r="E1183" s="60" t="s">
        <v>94</v>
      </c>
      <c r="F1183" s="60" t="s">
        <v>5093</v>
      </c>
      <c r="G1183" s="61">
        <v>6762667</v>
      </c>
      <c r="H1183" s="60" t="s">
        <v>97</v>
      </c>
      <c r="I1183" s="60" t="s">
        <v>5094</v>
      </c>
      <c r="J1183" s="60">
        <v>36240</v>
      </c>
      <c r="K1183" s="60">
        <v>362</v>
      </c>
      <c r="L1183" s="60">
        <v>120</v>
      </c>
      <c r="M1183" s="60">
        <v>567</v>
      </c>
      <c r="N1183" s="60" t="s">
        <v>99</v>
      </c>
      <c r="O1183" s="60" t="s">
        <v>19</v>
      </c>
      <c r="P1183" s="62" t="s">
        <v>1493</v>
      </c>
    </row>
    <row r="1184" spans="1:16" ht="24" x14ac:dyDescent="0.2">
      <c r="A1184" s="56">
        <v>120</v>
      </c>
      <c r="B1184" s="57" t="s">
        <v>7</v>
      </c>
      <c r="C1184" s="58" t="s">
        <v>5095</v>
      </c>
      <c r="D1184" s="133" t="s">
        <v>5096</v>
      </c>
      <c r="E1184" s="60" t="s">
        <v>94</v>
      </c>
      <c r="F1184" s="60" t="s">
        <v>5097</v>
      </c>
      <c r="G1184" s="61">
        <v>84533333</v>
      </c>
      <c r="H1184" s="60" t="s">
        <v>97</v>
      </c>
      <c r="I1184" s="60" t="s">
        <v>5098</v>
      </c>
      <c r="J1184" s="60">
        <v>35209</v>
      </c>
      <c r="K1184" s="60">
        <v>560</v>
      </c>
      <c r="L1184" s="60">
        <v>121</v>
      </c>
      <c r="M1184" s="60">
        <v>568</v>
      </c>
      <c r="N1184" s="60" t="s">
        <v>99</v>
      </c>
      <c r="O1184" s="60" t="s">
        <v>19</v>
      </c>
      <c r="P1184" s="62" t="s">
        <v>1493</v>
      </c>
    </row>
    <row r="1185" spans="1:16" ht="24" x14ac:dyDescent="0.2">
      <c r="A1185" s="56">
        <v>121</v>
      </c>
      <c r="B1185" s="57" t="s">
        <v>7</v>
      </c>
      <c r="C1185" s="58" t="s">
        <v>5071</v>
      </c>
      <c r="D1185" s="133" t="s">
        <v>5072</v>
      </c>
      <c r="E1185" s="60" t="s">
        <v>94</v>
      </c>
      <c r="F1185" s="60" t="s">
        <v>5073</v>
      </c>
      <c r="G1185" s="61">
        <v>67413333</v>
      </c>
      <c r="H1185" s="60" t="s">
        <v>97</v>
      </c>
      <c r="I1185" s="60" t="s">
        <v>5074</v>
      </c>
      <c r="J1185" s="60">
        <v>35179</v>
      </c>
      <c r="K1185" s="60">
        <v>458</v>
      </c>
      <c r="L1185" s="60">
        <v>122</v>
      </c>
      <c r="M1185" s="60">
        <v>569</v>
      </c>
      <c r="N1185" s="60" t="s">
        <v>99</v>
      </c>
      <c r="O1185" s="60" t="s">
        <v>19</v>
      </c>
      <c r="P1185" s="62" t="s">
        <v>1493</v>
      </c>
    </row>
    <row r="1186" spans="1:16" ht="24" x14ac:dyDescent="0.2">
      <c r="A1186" s="56">
        <v>122</v>
      </c>
      <c r="B1186" s="57" t="s">
        <v>7</v>
      </c>
      <c r="C1186" s="58" t="s">
        <v>5063</v>
      </c>
      <c r="D1186" s="133" t="s">
        <v>5064</v>
      </c>
      <c r="E1186" s="60" t="s">
        <v>94</v>
      </c>
      <c r="F1186" s="60" t="s">
        <v>5065</v>
      </c>
      <c r="G1186" s="61">
        <v>39096667</v>
      </c>
      <c r="H1186" s="60" t="s">
        <v>97</v>
      </c>
      <c r="I1186" s="60" t="s">
        <v>5066</v>
      </c>
      <c r="J1186" s="60">
        <v>35179</v>
      </c>
      <c r="K1186" s="60">
        <v>588</v>
      </c>
      <c r="L1186" s="60">
        <v>123</v>
      </c>
      <c r="M1186" s="60">
        <v>570</v>
      </c>
      <c r="N1186" s="60" t="s">
        <v>99</v>
      </c>
      <c r="O1186" s="60" t="s">
        <v>19</v>
      </c>
      <c r="P1186" s="62" t="s">
        <v>1493</v>
      </c>
    </row>
    <row r="1187" spans="1:16" ht="24" x14ac:dyDescent="0.2">
      <c r="A1187" s="56">
        <v>123</v>
      </c>
      <c r="B1187" s="57" t="s">
        <v>7</v>
      </c>
      <c r="C1187" s="58" t="s">
        <v>5025</v>
      </c>
      <c r="D1187" s="133" t="s">
        <v>5026</v>
      </c>
      <c r="E1187" s="60" t="s">
        <v>94</v>
      </c>
      <c r="F1187" s="60" t="s">
        <v>5027</v>
      </c>
      <c r="G1187" s="61">
        <v>74786667</v>
      </c>
      <c r="H1187" s="60" t="s">
        <v>97</v>
      </c>
      <c r="I1187" s="60" t="s">
        <v>5028</v>
      </c>
      <c r="J1187" s="60">
        <v>36217</v>
      </c>
      <c r="K1187" s="60">
        <v>498</v>
      </c>
      <c r="L1187" s="60">
        <v>124</v>
      </c>
      <c r="M1187" s="60">
        <v>595</v>
      </c>
      <c r="N1187" s="60" t="s">
        <v>99</v>
      </c>
      <c r="O1187" s="60" t="s">
        <v>19</v>
      </c>
      <c r="P1187" s="62" t="s">
        <v>1493</v>
      </c>
    </row>
    <row r="1188" spans="1:16" ht="24" x14ac:dyDescent="0.2">
      <c r="A1188" s="56">
        <v>124</v>
      </c>
      <c r="B1188" s="57" t="s">
        <v>7</v>
      </c>
      <c r="C1188" s="58" t="s">
        <v>5075</v>
      </c>
      <c r="D1188" s="133" t="s">
        <v>5076</v>
      </c>
      <c r="E1188" s="60" t="s">
        <v>94</v>
      </c>
      <c r="F1188" s="60" t="s">
        <v>5077</v>
      </c>
      <c r="G1188" s="61">
        <v>52166666</v>
      </c>
      <c r="H1188" s="60" t="s">
        <v>97</v>
      </c>
      <c r="I1188" s="60" t="s">
        <v>5078</v>
      </c>
      <c r="J1188" s="60">
        <v>35112</v>
      </c>
      <c r="K1188" s="60">
        <v>496</v>
      </c>
      <c r="L1188" s="60">
        <v>125</v>
      </c>
      <c r="M1188" s="60">
        <v>571</v>
      </c>
      <c r="N1188" s="60" t="s">
        <v>99</v>
      </c>
      <c r="O1188" s="60" t="s">
        <v>19</v>
      </c>
      <c r="P1188" s="62" t="s">
        <v>1493</v>
      </c>
    </row>
    <row r="1189" spans="1:16" ht="24" x14ac:dyDescent="0.2">
      <c r="A1189" s="56">
        <v>125</v>
      </c>
      <c r="B1189" s="57" t="s">
        <v>7</v>
      </c>
      <c r="C1189" s="58" t="s">
        <v>5079</v>
      </c>
      <c r="D1189" s="133" t="s">
        <v>11608</v>
      </c>
      <c r="E1189" s="60" t="s">
        <v>94</v>
      </c>
      <c r="F1189" s="60" t="s">
        <v>5080</v>
      </c>
      <c r="G1189" s="61">
        <v>38973333</v>
      </c>
      <c r="H1189" s="60" t="s">
        <v>97</v>
      </c>
      <c r="I1189" s="60" t="s">
        <v>5081</v>
      </c>
      <c r="J1189" s="60">
        <v>35568</v>
      </c>
      <c r="K1189" s="60">
        <v>535</v>
      </c>
      <c r="L1189" s="60">
        <v>126</v>
      </c>
      <c r="M1189" s="60">
        <v>657</v>
      </c>
      <c r="N1189" s="60" t="s">
        <v>99</v>
      </c>
      <c r="O1189" s="60" t="s">
        <v>19</v>
      </c>
      <c r="P1189" s="62" t="s">
        <v>100</v>
      </c>
    </row>
    <row r="1190" spans="1:16" ht="24" x14ac:dyDescent="0.2">
      <c r="A1190" s="56">
        <v>126</v>
      </c>
      <c r="B1190" s="57" t="s">
        <v>7</v>
      </c>
      <c r="C1190" s="58" t="s">
        <v>5067</v>
      </c>
      <c r="D1190" s="133" t="s">
        <v>5068</v>
      </c>
      <c r="E1190" s="60" t="s">
        <v>94</v>
      </c>
      <c r="F1190" s="60" t="s">
        <v>5069</v>
      </c>
      <c r="G1190" s="61">
        <v>63400000</v>
      </c>
      <c r="H1190" s="60" t="s">
        <v>97</v>
      </c>
      <c r="I1190" s="60" t="s">
        <v>5070</v>
      </c>
      <c r="J1190" s="60">
        <v>35460</v>
      </c>
      <c r="K1190" s="60">
        <v>590</v>
      </c>
      <c r="L1190" s="60">
        <v>127</v>
      </c>
      <c r="M1190" s="60">
        <v>572</v>
      </c>
      <c r="N1190" s="60" t="s">
        <v>99</v>
      </c>
      <c r="O1190" s="60" t="s">
        <v>19</v>
      </c>
      <c r="P1190" s="62" t="s">
        <v>1493</v>
      </c>
    </row>
    <row r="1191" spans="1:16" ht="24" x14ac:dyDescent="0.2">
      <c r="A1191" s="56">
        <v>127</v>
      </c>
      <c r="B1191" s="57" t="s">
        <v>7</v>
      </c>
      <c r="C1191" s="58" t="s">
        <v>5029</v>
      </c>
      <c r="D1191" s="133" t="s">
        <v>5030</v>
      </c>
      <c r="E1191" s="60" t="s">
        <v>94</v>
      </c>
      <c r="F1191" s="60" t="s">
        <v>5031</v>
      </c>
      <c r="G1191" s="61">
        <v>52666666</v>
      </c>
      <c r="H1191" s="60" t="s">
        <v>97</v>
      </c>
      <c r="I1191" s="60" t="s">
        <v>5032</v>
      </c>
      <c r="J1191" s="60">
        <v>35153</v>
      </c>
      <c r="K1191" s="60">
        <v>501</v>
      </c>
      <c r="L1191" s="60">
        <v>128</v>
      </c>
      <c r="M1191" s="60">
        <v>596</v>
      </c>
      <c r="N1191" s="60" t="s">
        <v>99</v>
      </c>
      <c r="O1191" s="60" t="s">
        <v>19</v>
      </c>
      <c r="P1191" s="62" t="s">
        <v>1493</v>
      </c>
    </row>
    <row r="1192" spans="1:16" ht="24" x14ac:dyDescent="0.2">
      <c r="A1192" s="56">
        <v>128</v>
      </c>
      <c r="B1192" s="57" t="s">
        <v>7</v>
      </c>
      <c r="C1192" s="58" t="s">
        <v>4996</v>
      </c>
      <c r="D1192" s="133" t="s">
        <v>4997</v>
      </c>
      <c r="E1192" s="60" t="s">
        <v>94</v>
      </c>
      <c r="F1192" s="60" t="s">
        <v>4998</v>
      </c>
      <c r="G1192" s="61">
        <v>62400000</v>
      </c>
      <c r="H1192" s="60" t="s">
        <v>97</v>
      </c>
      <c r="I1192" s="60" t="s">
        <v>4999</v>
      </c>
      <c r="J1192" s="60">
        <v>35426</v>
      </c>
      <c r="K1192" s="60">
        <v>508</v>
      </c>
      <c r="L1192" s="60">
        <v>129</v>
      </c>
      <c r="M1192" s="60">
        <v>604</v>
      </c>
      <c r="N1192" s="60" t="s">
        <v>99</v>
      </c>
      <c r="O1192" s="60" t="s">
        <v>19</v>
      </c>
      <c r="P1192" s="62" t="s">
        <v>1493</v>
      </c>
    </row>
    <row r="1193" spans="1:16" ht="24" x14ac:dyDescent="0.2">
      <c r="A1193" s="56">
        <v>129</v>
      </c>
      <c r="B1193" s="57" t="s">
        <v>7</v>
      </c>
      <c r="C1193" s="58" t="s">
        <v>5018</v>
      </c>
      <c r="D1193" s="133" t="s">
        <v>5019</v>
      </c>
      <c r="E1193" s="60" t="s">
        <v>94</v>
      </c>
      <c r="F1193" s="60" t="s">
        <v>5020</v>
      </c>
      <c r="G1193" s="61">
        <v>84266667</v>
      </c>
      <c r="H1193" s="60" t="s">
        <v>97</v>
      </c>
      <c r="I1193" s="60" t="s">
        <v>5021</v>
      </c>
      <c r="J1193" s="60">
        <v>36340</v>
      </c>
      <c r="K1193" s="60">
        <v>559</v>
      </c>
      <c r="L1193" s="60">
        <v>130</v>
      </c>
      <c r="M1193" s="60">
        <v>597</v>
      </c>
      <c r="N1193" s="60" t="s">
        <v>99</v>
      </c>
      <c r="O1193" s="60" t="s">
        <v>19</v>
      </c>
      <c r="P1193" s="62" t="s">
        <v>1493</v>
      </c>
    </row>
    <row r="1194" spans="1:16" ht="24" x14ac:dyDescent="0.2">
      <c r="A1194" s="56">
        <v>130</v>
      </c>
      <c r="B1194" s="57" t="s">
        <v>7</v>
      </c>
      <c r="C1194" s="58" t="s">
        <v>5014</v>
      </c>
      <c r="D1194" s="133" t="s">
        <v>5015</v>
      </c>
      <c r="E1194" s="60" t="s">
        <v>94</v>
      </c>
      <c r="F1194" s="60" t="s">
        <v>5016</v>
      </c>
      <c r="G1194" s="61">
        <v>62600000</v>
      </c>
      <c r="H1194" s="60" t="s">
        <v>97</v>
      </c>
      <c r="I1194" s="60" t="s">
        <v>5017</v>
      </c>
      <c r="J1194" s="60">
        <v>35549</v>
      </c>
      <c r="K1194" s="60">
        <v>592</v>
      </c>
      <c r="L1194" s="60">
        <v>132</v>
      </c>
      <c r="M1194" s="60">
        <v>579</v>
      </c>
      <c r="N1194" s="60" t="s">
        <v>99</v>
      </c>
      <c r="O1194" s="60" t="s">
        <v>19</v>
      </c>
      <c r="P1194" s="62" t="s">
        <v>1493</v>
      </c>
    </row>
    <row r="1195" spans="1:16" ht="24" x14ac:dyDescent="0.2">
      <c r="A1195" s="56">
        <v>131</v>
      </c>
      <c r="B1195" s="57" t="s">
        <v>7</v>
      </c>
      <c r="C1195" s="58" t="s">
        <v>5022</v>
      </c>
      <c r="D1195" s="133" t="s">
        <v>8814</v>
      </c>
      <c r="E1195" s="60" t="s">
        <v>94</v>
      </c>
      <c r="F1195" s="60" t="s">
        <v>5023</v>
      </c>
      <c r="G1195" s="61">
        <v>31300000</v>
      </c>
      <c r="H1195" s="60" t="s">
        <v>97</v>
      </c>
      <c r="I1195" s="60" t="s">
        <v>5024</v>
      </c>
      <c r="J1195" s="60">
        <v>35547</v>
      </c>
      <c r="K1195" s="60">
        <v>523</v>
      </c>
      <c r="L1195" s="60">
        <v>133</v>
      </c>
      <c r="M1195" s="60">
        <v>598</v>
      </c>
      <c r="N1195" s="60" t="s">
        <v>99</v>
      </c>
      <c r="O1195" s="60" t="s">
        <v>19</v>
      </c>
      <c r="P1195" s="62" t="s">
        <v>1493</v>
      </c>
    </row>
    <row r="1196" spans="1:16" ht="24" x14ac:dyDescent="0.2">
      <c r="A1196" s="56">
        <v>132</v>
      </c>
      <c r="B1196" s="57" t="s">
        <v>7</v>
      </c>
      <c r="C1196" s="58" t="s">
        <v>5007</v>
      </c>
      <c r="D1196" s="133" t="s">
        <v>5008</v>
      </c>
      <c r="E1196" s="60" t="s">
        <v>94</v>
      </c>
      <c r="F1196" s="60" t="s">
        <v>5009</v>
      </c>
      <c r="G1196" s="61">
        <v>51833333</v>
      </c>
      <c r="H1196" s="60" t="s">
        <v>97</v>
      </c>
      <c r="I1196" s="60" t="s">
        <v>5010</v>
      </c>
      <c r="J1196" s="60">
        <v>35187</v>
      </c>
      <c r="K1196" s="60">
        <v>592</v>
      </c>
      <c r="L1196" s="60">
        <v>134</v>
      </c>
      <c r="M1196" s="60">
        <v>579</v>
      </c>
      <c r="N1196" s="60" t="s">
        <v>99</v>
      </c>
      <c r="O1196" s="60" t="s">
        <v>19</v>
      </c>
      <c r="P1196" s="62" t="s">
        <v>1493</v>
      </c>
    </row>
    <row r="1197" spans="1:16" ht="24" x14ac:dyDescent="0.2">
      <c r="A1197" s="56">
        <v>133</v>
      </c>
      <c r="B1197" s="57" t="s">
        <v>7</v>
      </c>
      <c r="C1197" s="58" t="s">
        <v>5011</v>
      </c>
      <c r="D1197" s="133" t="s">
        <v>3141</v>
      </c>
      <c r="E1197" s="60" t="s">
        <v>94</v>
      </c>
      <c r="F1197" s="60" t="s">
        <v>5012</v>
      </c>
      <c r="G1197" s="61">
        <v>47993333</v>
      </c>
      <c r="H1197" s="60" t="s">
        <v>97</v>
      </c>
      <c r="I1197" s="60" t="s">
        <v>5013</v>
      </c>
      <c r="J1197" s="60">
        <v>35476</v>
      </c>
      <c r="K1197" s="60">
        <v>585</v>
      </c>
      <c r="L1197" s="60">
        <v>135</v>
      </c>
      <c r="M1197" s="60">
        <v>599</v>
      </c>
      <c r="N1197" s="60" t="s">
        <v>99</v>
      </c>
      <c r="O1197" s="60" t="s">
        <v>19</v>
      </c>
      <c r="P1197" s="62" t="s">
        <v>1493</v>
      </c>
    </row>
    <row r="1198" spans="1:16" ht="24" x14ac:dyDescent="0.2">
      <c r="A1198" s="56">
        <v>134</v>
      </c>
      <c r="B1198" s="57" t="s">
        <v>7</v>
      </c>
      <c r="C1198" s="58" t="s">
        <v>5004</v>
      </c>
      <c r="D1198" s="133" t="s">
        <v>5005</v>
      </c>
      <c r="E1198" s="60" t="s">
        <v>94</v>
      </c>
      <c r="F1198" s="60" t="s">
        <v>5006</v>
      </c>
      <c r="G1198" s="61">
        <v>43820000</v>
      </c>
      <c r="H1198" s="60" t="s">
        <v>97</v>
      </c>
      <c r="I1198" s="60" t="s">
        <v>3972</v>
      </c>
      <c r="J1198" s="60">
        <v>36563</v>
      </c>
      <c r="K1198" s="60">
        <v>388</v>
      </c>
      <c r="L1198" s="60">
        <v>136</v>
      </c>
      <c r="M1198" s="60">
        <v>606</v>
      </c>
      <c r="N1198" s="60" t="s">
        <v>99</v>
      </c>
      <c r="O1198" s="60" t="s">
        <v>19</v>
      </c>
      <c r="P1198" s="62" t="s">
        <v>1493</v>
      </c>
    </row>
    <row r="1199" spans="1:16" ht="24" x14ac:dyDescent="0.2">
      <c r="A1199" s="56">
        <v>135</v>
      </c>
      <c r="B1199" s="57" t="s">
        <v>7</v>
      </c>
      <c r="C1199" s="58" t="s">
        <v>5000</v>
      </c>
      <c r="D1199" s="133" t="s">
        <v>5001</v>
      </c>
      <c r="E1199" s="60" t="s">
        <v>94</v>
      </c>
      <c r="F1199" s="60" t="s">
        <v>5002</v>
      </c>
      <c r="G1199" s="61">
        <v>22953333</v>
      </c>
      <c r="H1199" s="60" t="s">
        <v>97</v>
      </c>
      <c r="I1199" s="60" t="s">
        <v>5003</v>
      </c>
      <c r="J1199" s="60">
        <v>35371</v>
      </c>
      <c r="K1199" s="60">
        <v>357</v>
      </c>
      <c r="L1199" s="60">
        <v>137</v>
      </c>
      <c r="M1199" s="60">
        <v>609</v>
      </c>
      <c r="N1199" s="60" t="s">
        <v>99</v>
      </c>
      <c r="O1199" s="60" t="s">
        <v>19</v>
      </c>
      <c r="P1199" s="62" t="s">
        <v>1493</v>
      </c>
    </row>
    <row r="1200" spans="1:16" ht="24" x14ac:dyDescent="0.2">
      <c r="A1200" s="56">
        <v>136</v>
      </c>
      <c r="B1200" s="57" t="s">
        <v>7</v>
      </c>
      <c r="C1200" s="58" t="s">
        <v>4992</v>
      </c>
      <c r="D1200" s="133" t="s">
        <v>4993</v>
      </c>
      <c r="E1200" s="60" t="s">
        <v>94</v>
      </c>
      <c r="F1200" s="60" t="s">
        <v>4994</v>
      </c>
      <c r="G1200" s="61">
        <v>62600000</v>
      </c>
      <c r="H1200" s="60" t="s">
        <v>97</v>
      </c>
      <c r="I1200" s="60" t="s">
        <v>4995</v>
      </c>
      <c r="J1200" s="60">
        <v>35555</v>
      </c>
      <c r="K1200" s="60">
        <v>562</v>
      </c>
      <c r="L1200" s="60">
        <v>138</v>
      </c>
      <c r="M1200" s="60">
        <v>610</v>
      </c>
      <c r="N1200" s="60" t="s">
        <v>99</v>
      </c>
      <c r="O1200" s="60" t="s">
        <v>19</v>
      </c>
      <c r="P1200" s="62" t="s">
        <v>1493</v>
      </c>
    </row>
    <row r="1201" spans="1:16" ht="24" x14ac:dyDescent="0.2">
      <c r="A1201" s="56">
        <v>137</v>
      </c>
      <c r="B1201" s="57" t="s">
        <v>7</v>
      </c>
      <c r="C1201" s="58" t="s">
        <v>4991</v>
      </c>
      <c r="D1201" s="133" t="s">
        <v>4988</v>
      </c>
      <c r="E1201" s="60" t="s">
        <v>94</v>
      </c>
      <c r="F1201" s="60" t="s">
        <v>4989</v>
      </c>
      <c r="G1201" s="61">
        <v>66773333</v>
      </c>
      <c r="H1201" s="60" t="s">
        <v>97</v>
      </c>
      <c r="I1201" s="60" t="s">
        <v>4990</v>
      </c>
      <c r="J1201" s="68" t="s">
        <v>8944</v>
      </c>
      <c r="K1201" s="60">
        <v>361</v>
      </c>
      <c r="L1201" s="60">
        <v>139</v>
      </c>
      <c r="M1201" s="60">
        <v>607</v>
      </c>
      <c r="N1201" s="60" t="s">
        <v>99</v>
      </c>
      <c r="O1201" s="60" t="s">
        <v>19</v>
      </c>
      <c r="P1201" s="62" t="s">
        <v>1493</v>
      </c>
    </row>
    <row r="1202" spans="1:16" ht="24" x14ac:dyDescent="0.2">
      <c r="A1202" s="56">
        <v>138</v>
      </c>
      <c r="B1202" s="57" t="s">
        <v>7</v>
      </c>
      <c r="C1202" s="58" t="s">
        <v>4985</v>
      </c>
      <c r="D1202" s="133" t="s">
        <v>4986</v>
      </c>
      <c r="E1202" s="60" t="s">
        <v>94</v>
      </c>
      <c r="F1202" s="60" t="s">
        <v>4987</v>
      </c>
      <c r="G1202" s="61">
        <v>22880000</v>
      </c>
      <c r="H1202" s="60" t="s">
        <v>97</v>
      </c>
      <c r="I1202" s="60" t="s">
        <v>7779</v>
      </c>
      <c r="J1202" s="60">
        <v>36350</v>
      </c>
      <c r="K1202" s="60">
        <v>555</v>
      </c>
      <c r="L1202" s="60">
        <v>140</v>
      </c>
      <c r="M1202" s="60">
        <v>608</v>
      </c>
      <c r="N1202" s="60" t="s">
        <v>99</v>
      </c>
      <c r="O1202" s="60" t="s">
        <v>19</v>
      </c>
      <c r="P1202" s="62" t="s">
        <v>1493</v>
      </c>
    </row>
    <row r="1203" spans="1:16" ht="24" x14ac:dyDescent="0.2">
      <c r="A1203" s="56">
        <v>139</v>
      </c>
      <c r="B1203" s="57" t="s">
        <v>7</v>
      </c>
      <c r="C1203" s="58" t="s">
        <v>4983</v>
      </c>
      <c r="D1203" s="133" t="s">
        <v>11607</v>
      </c>
      <c r="E1203" s="60" t="s">
        <v>94</v>
      </c>
      <c r="F1203" s="60" t="s">
        <v>4984</v>
      </c>
      <c r="G1203" s="61">
        <v>66560000</v>
      </c>
      <c r="H1203" s="60" t="s">
        <v>97</v>
      </c>
      <c r="I1203" s="60" t="s">
        <v>7637</v>
      </c>
      <c r="J1203" s="60">
        <v>35179</v>
      </c>
      <c r="K1203" s="60">
        <v>456</v>
      </c>
      <c r="L1203" s="60">
        <v>141</v>
      </c>
      <c r="M1203" s="60">
        <v>611</v>
      </c>
      <c r="N1203" s="60" t="s">
        <v>99</v>
      </c>
      <c r="O1203" s="60" t="s">
        <v>19</v>
      </c>
      <c r="P1203" s="62" t="s">
        <v>1493</v>
      </c>
    </row>
    <row r="1204" spans="1:16" ht="24" x14ac:dyDescent="0.2">
      <c r="A1204" s="56">
        <v>140</v>
      </c>
      <c r="B1204" s="57" t="s">
        <v>7</v>
      </c>
      <c r="C1204" s="58" t="s">
        <v>8348</v>
      </c>
      <c r="D1204" s="133" t="s">
        <v>8349</v>
      </c>
      <c r="E1204" s="60" t="s">
        <v>94</v>
      </c>
      <c r="F1204" s="60" t="s">
        <v>8350</v>
      </c>
      <c r="G1204" s="61">
        <v>22806667</v>
      </c>
      <c r="H1204" s="60" t="s">
        <v>97</v>
      </c>
      <c r="I1204" s="60" t="s">
        <v>8351</v>
      </c>
      <c r="J1204" s="60">
        <v>35479</v>
      </c>
      <c r="K1204" s="60">
        <v>504</v>
      </c>
      <c r="L1204" s="60">
        <v>142</v>
      </c>
      <c r="M1204" s="60">
        <v>614</v>
      </c>
      <c r="N1204" s="60" t="s">
        <v>99</v>
      </c>
      <c r="O1204" s="60" t="s">
        <v>19</v>
      </c>
      <c r="P1204" s="62" t="s">
        <v>1493</v>
      </c>
    </row>
    <row r="1205" spans="1:16" ht="24" x14ac:dyDescent="0.2">
      <c r="A1205" s="56">
        <v>141</v>
      </c>
      <c r="B1205" s="57" t="s">
        <v>7</v>
      </c>
      <c r="C1205" s="58" t="s">
        <v>8344</v>
      </c>
      <c r="D1205" s="133" t="s">
        <v>8345</v>
      </c>
      <c r="E1205" s="60" t="s">
        <v>94</v>
      </c>
      <c r="F1205" s="60" t="s">
        <v>8346</v>
      </c>
      <c r="G1205" s="61">
        <v>22806667</v>
      </c>
      <c r="H1205" s="60" t="s">
        <v>97</v>
      </c>
      <c r="I1205" s="60" t="s">
        <v>8347</v>
      </c>
      <c r="J1205" s="60">
        <v>35579</v>
      </c>
      <c r="K1205" s="60">
        <v>517</v>
      </c>
      <c r="L1205" s="60">
        <v>143</v>
      </c>
      <c r="M1205" s="60">
        <v>615</v>
      </c>
      <c r="N1205" s="60" t="s">
        <v>99</v>
      </c>
      <c r="O1205" s="60" t="s">
        <v>19</v>
      </c>
      <c r="P1205" s="62" t="s">
        <v>1493</v>
      </c>
    </row>
    <row r="1206" spans="1:16" ht="33.75" x14ac:dyDescent="0.2">
      <c r="A1206" s="56">
        <v>142</v>
      </c>
      <c r="B1206" s="57" t="s">
        <v>7</v>
      </c>
      <c r="C1206" s="58" t="s">
        <v>8337</v>
      </c>
      <c r="D1206" s="133" t="s">
        <v>8307</v>
      </c>
      <c r="E1206" s="60" t="s">
        <v>94</v>
      </c>
      <c r="F1206" s="60" t="s">
        <v>8338</v>
      </c>
      <c r="G1206" s="61">
        <v>66346666</v>
      </c>
      <c r="H1206" s="60" t="s">
        <v>97</v>
      </c>
      <c r="I1206" s="60" t="s">
        <v>8339</v>
      </c>
      <c r="J1206" s="68" t="s">
        <v>8944</v>
      </c>
      <c r="K1206" s="60">
        <v>426</v>
      </c>
      <c r="L1206" s="60">
        <v>144</v>
      </c>
      <c r="M1206" s="60">
        <v>616</v>
      </c>
      <c r="N1206" s="60" t="s">
        <v>99</v>
      </c>
      <c r="O1206" s="60" t="s">
        <v>19</v>
      </c>
      <c r="P1206" s="62" t="s">
        <v>100</v>
      </c>
    </row>
    <row r="1207" spans="1:16" ht="24" x14ac:dyDescent="0.2">
      <c r="A1207" s="56">
        <v>143</v>
      </c>
      <c r="B1207" s="57" t="s">
        <v>7</v>
      </c>
      <c r="C1207" s="58" t="s">
        <v>8340</v>
      </c>
      <c r="D1207" s="133" t="s">
        <v>8341</v>
      </c>
      <c r="E1207" s="60" t="s">
        <v>94</v>
      </c>
      <c r="F1207" s="60" t="s">
        <v>8342</v>
      </c>
      <c r="G1207" s="61">
        <v>62200000</v>
      </c>
      <c r="H1207" s="60" t="s">
        <v>97</v>
      </c>
      <c r="I1207" s="60" t="s">
        <v>8343</v>
      </c>
      <c r="J1207" s="60">
        <v>35441</v>
      </c>
      <c r="K1207" s="60">
        <v>580</v>
      </c>
      <c r="L1207" s="60">
        <v>145</v>
      </c>
      <c r="M1207" s="60">
        <v>617</v>
      </c>
      <c r="N1207" s="60" t="s">
        <v>99</v>
      </c>
      <c r="O1207" s="60" t="s">
        <v>19</v>
      </c>
      <c r="P1207" s="62" t="s">
        <v>1493</v>
      </c>
    </row>
    <row r="1208" spans="1:16" ht="24" x14ac:dyDescent="0.2">
      <c r="A1208" s="56">
        <v>144</v>
      </c>
      <c r="B1208" s="57" t="s">
        <v>7</v>
      </c>
      <c r="C1208" s="58" t="s">
        <v>8331</v>
      </c>
      <c r="D1208" s="133" t="s">
        <v>8332</v>
      </c>
      <c r="E1208" s="60" t="s">
        <v>94</v>
      </c>
      <c r="F1208" s="60" t="s">
        <v>8333</v>
      </c>
      <c r="G1208" s="61">
        <v>82933333</v>
      </c>
      <c r="H1208" s="60" t="s">
        <v>97</v>
      </c>
      <c r="I1208" s="60" t="s">
        <v>9088</v>
      </c>
      <c r="J1208" s="60">
        <v>35219</v>
      </c>
      <c r="K1208" s="60">
        <v>531</v>
      </c>
      <c r="L1208" s="60">
        <v>146</v>
      </c>
      <c r="M1208" s="60">
        <v>618</v>
      </c>
      <c r="N1208" s="60" t="s">
        <v>99</v>
      </c>
      <c r="O1208" s="60" t="s">
        <v>19</v>
      </c>
      <c r="P1208" s="62" t="s">
        <v>1493</v>
      </c>
    </row>
    <row r="1209" spans="1:16" ht="24" x14ac:dyDescent="0.2">
      <c r="A1209" s="56">
        <v>145</v>
      </c>
      <c r="B1209" s="57" t="s">
        <v>7</v>
      </c>
      <c r="C1209" s="58" t="s">
        <v>8334</v>
      </c>
      <c r="D1209" s="133" t="s">
        <v>3437</v>
      </c>
      <c r="E1209" s="60" t="s">
        <v>94</v>
      </c>
      <c r="F1209" s="60" t="s">
        <v>8335</v>
      </c>
      <c r="G1209" s="61">
        <v>66346667</v>
      </c>
      <c r="H1209" s="60" t="s">
        <v>97</v>
      </c>
      <c r="I1209" s="60" t="s">
        <v>8336</v>
      </c>
      <c r="J1209" s="60">
        <v>36064</v>
      </c>
      <c r="K1209" s="60">
        <v>366</v>
      </c>
      <c r="L1209" s="60">
        <v>147</v>
      </c>
      <c r="M1209" s="60">
        <v>619</v>
      </c>
      <c r="N1209" s="60" t="s">
        <v>99</v>
      </c>
      <c r="O1209" s="60" t="s">
        <v>19</v>
      </c>
      <c r="P1209" s="62" t="s">
        <v>1493</v>
      </c>
    </row>
    <row r="1210" spans="1:16" ht="24" x14ac:dyDescent="0.2">
      <c r="A1210" s="56">
        <v>146</v>
      </c>
      <c r="B1210" s="57" t="s">
        <v>7</v>
      </c>
      <c r="C1210" s="58" t="s">
        <v>8319</v>
      </c>
      <c r="D1210" s="133" t="s">
        <v>8320</v>
      </c>
      <c r="E1210" s="60" t="s">
        <v>94</v>
      </c>
      <c r="F1210" s="60" t="s">
        <v>8321</v>
      </c>
      <c r="G1210" s="61">
        <v>23733333</v>
      </c>
      <c r="H1210" s="60" t="s">
        <v>97</v>
      </c>
      <c r="I1210" s="60" t="s">
        <v>8322</v>
      </c>
      <c r="J1210" s="60">
        <v>35579</v>
      </c>
      <c r="K1210" s="60">
        <v>518</v>
      </c>
      <c r="L1210" s="60">
        <v>148</v>
      </c>
      <c r="M1210" s="60">
        <v>620</v>
      </c>
      <c r="N1210" s="60" t="s">
        <v>99</v>
      </c>
      <c r="O1210" s="60" t="s">
        <v>19</v>
      </c>
      <c r="P1210" s="62" t="s">
        <v>100</v>
      </c>
    </row>
    <row r="1211" spans="1:16" ht="24" x14ac:dyDescent="0.2">
      <c r="A1211" s="56">
        <v>147</v>
      </c>
      <c r="B1211" s="57" t="s">
        <v>7</v>
      </c>
      <c r="C1211" s="58" t="s">
        <v>8327</v>
      </c>
      <c r="D1211" s="133" t="s">
        <v>8328</v>
      </c>
      <c r="E1211" s="60" t="s">
        <v>94</v>
      </c>
      <c r="F1211" s="60" t="s">
        <v>8329</v>
      </c>
      <c r="G1211" s="61">
        <v>47380000</v>
      </c>
      <c r="H1211" s="60" t="s">
        <v>97</v>
      </c>
      <c r="I1211" s="60" t="s">
        <v>8330</v>
      </c>
      <c r="J1211" s="60">
        <v>36644</v>
      </c>
      <c r="K1211" s="60">
        <v>599</v>
      </c>
      <c r="L1211" s="60">
        <v>149</v>
      </c>
      <c r="M1211" s="60">
        <v>625</v>
      </c>
      <c r="N1211" s="60" t="s">
        <v>99</v>
      </c>
      <c r="O1211" s="60" t="s">
        <v>19</v>
      </c>
      <c r="P1211" s="62" t="s">
        <v>100</v>
      </c>
    </row>
    <row r="1212" spans="1:16" ht="24" x14ac:dyDescent="0.2">
      <c r="A1212" s="56">
        <v>148</v>
      </c>
      <c r="B1212" s="57" t="s">
        <v>7</v>
      </c>
      <c r="C1212" s="58" t="s">
        <v>8323</v>
      </c>
      <c r="D1212" s="133" t="s">
        <v>8324</v>
      </c>
      <c r="E1212" s="60" t="s">
        <v>94</v>
      </c>
      <c r="F1212" s="60" t="s">
        <v>8325</v>
      </c>
      <c r="G1212" s="61">
        <v>22733333</v>
      </c>
      <c r="H1212" s="60" t="s">
        <v>97</v>
      </c>
      <c r="I1212" s="60" t="s">
        <v>8326</v>
      </c>
      <c r="J1212" s="60">
        <v>36350</v>
      </c>
      <c r="K1212" s="60">
        <v>556</v>
      </c>
      <c r="L1212" s="60">
        <v>150</v>
      </c>
      <c r="M1212" s="60">
        <v>624</v>
      </c>
      <c r="N1212" s="60" t="s">
        <v>99</v>
      </c>
      <c r="O1212" s="60" t="s">
        <v>19</v>
      </c>
      <c r="P1212" s="62" t="s">
        <v>1493</v>
      </c>
    </row>
    <row r="1213" spans="1:16" ht="24" x14ac:dyDescent="0.2">
      <c r="A1213" s="56">
        <v>149</v>
      </c>
      <c r="B1213" s="57" t="s">
        <v>7</v>
      </c>
      <c r="C1213" s="58" t="s">
        <v>8316</v>
      </c>
      <c r="D1213" s="133" t="s">
        <v>8317</v>
      </c>
      <c r="E1213" s="60" t="s">
        <v>94</v>
      </c>
      <c r="F1213" s="60" t="s">
        <v>6272</v>
      </c>
      <c r="G1213" s="61">
        <v>22733333</v>
      </c>
      <c r="H1213" s="60" t="s">
        <v>97</v>
      </c>
      <c r="I1213" s="60" t="s">
        <v>8318</v>
      </c>
      <c r="J1213" s="60">
        <v>35479</v>
      </c>
      <c r="K1213" s="60">
        <v>503</v>
      </c>
      <c r="L1213" s="60">
        <v>151</v>
      </c>
      <c r="M1213" s="60">
        <v>623</v>
      </c>
      <c r="N1213" s="60" t="s">
        <v>99</v>
      </c>
      <c r="O1213" s="60" t="s">
        <v>19</v>
      </c>
      <c r="P1213" s="62" t="s">
        <v>1493</v>
      </c>
    </row>
    <row r="1214" spans="1:16" ht="24" x14ac:dyDescent="0.2">
      <c r="A1214" s="56">
        <v>150</v>
      </c>
      <c r="B1214" s="57" t="s">
        <v>7</v>
      </c>
      <c r="C1214" s="58" t="s">
        <v>8313</v>
      </c>
      <c r="D1214" s="133" t="s">
        <v>8314</v>
      </c>
      <c r="E1214" s="60" t="s">
        <v>94</v>
      </c>
      <c r="F1214" s="60" t="s">
        <v>7555</v>
      </c>
      <c r="G1214" s="61">
        <v>22733333</v>
      </c>
      <c r="H1214" s="60" t="s">
        <v>97</v>
      </c>
      <c r="I1214" s="60" t="s">
        <v>8315</v>
      </c>
      <c r="J1214" s="60">
        <v>35119</v>
      </c>
      <c r="K1214" s="60">
        <v>558</v>
      </c>
      <c r="L1214" s="60">
        <v>152</v>
      </c>
      <c r="M1214" s="60">
        <v>622</v>
      </c>
      <c r="N1214" s="60" t="s">
        <v>99</v>
      </c>
      <c r="O1214" s="60" t="s">
        <v>19</v>
      </c>
      <c r="P1214" s="62" t="s">
        <v>1493</v>
      </c>
    </row>
    <row r="1215" spans="1:16" ht="24" x14ac:dyDescent="0.2">
      <c r="A1215" s="56">
        <v>151</v>
      </c>
      <c r="B1215" s="57" t="s">
        <v>7</v>
      </c>
      <c r="C1215" s="58" t="s">
        <v>8309</v>
      </c>
      <c r="D1215" s="133" t="s">
        <v>8310</v>
      </c>
      <c r="E1215" s="60" t="s">
        <v>94</v>
      </c>
      <c r="F1215" s="60" t="s">
        <v>8311</v>
      </c>
      <c r="G1215" s="61">
        <v>66133333</v>
      </c>
      <c r="H1215" s="60" t="s">
        <v>97</v>
      </c>
      <c r="I1215" s="60" t="s">
        <v>8312</v>
      </c>
      <c r="J1215" s="60">
        <v>36763</v>
      </c>
      <c r="K1215" s="60">
        <v>591</v>
      </c>
      <c r="L1215" s="60">
        <v>153</v>
      </c>
      <c r="M1215" s="60">
        <v>621</v>
      </c>
      <c r="N1215" s="60" t="s">
        <v>99</v>
      </c>
      <c r="O1215" s="60" t="s">
        <v>19</v>
      </c>
      <c r="P1215" s="62" t="s">
        <v>1493</v>
      </c>
    </row>
    <row r="1216" spans="1:16" ht="33.75" x14ac:dyDescent="0.2">
      <c r="A1216" s="56">
        <v>152</v>
      </c>
      <c r="B1216" s="57" t="s">
        <v>7</v>
      </c>
      <c r="C1216" s="58" t="s">
        <v>8306</v>
      </c>
      <c r="D1216" s="133" t="s">
        <v>8307</v>
      </c>
      <c r="E1216" s="60" t="s">
        <v>94</v>
      </c>
      <c r="F1216" s="60" t="s">
        <v>8308</v>
      </c>
      <c r="G1216" s="61">
        <v>38110000</v>
      </c>
      <c r="H1216" s="60" t="s">
        <v>97</v>
      </c>
      <c r="I1216" s="60" t="s">
        <v>604</v>
      </c>
      <c r="J1216" s="60">
        <v>36288</v>
      </c>
      <c r="K1216" s="60">
        <v>525</v>
      </c>
      <c r="L1216" s="60">
        <v>154</v>
      </c>
      <c r="M1216" s="60">
        <v>627</v>
      </c>
      <c r="N1216" s="60" t="s">
        <v>99</v>
      </c>
      <c r="O1216" s="60" t="s">
        <v>19</v>
      </c>
      <c r="P1216" s="62" t="s">
        <v>1493</v>
      </c>
    </row>
    <row r="1217" spans="1:16" ht="24" x14ac:dyDescent="0.2">
      <c r="A1217" s="56">
        <v>153</v>
      </c>
      <c r="B1217" s="57" t="s">
        <v>7</v>
      </c>
      <c r="C1217" s="58" t="s">
        <v>8303</v>
      </c>
      <c r="D1217" s="133" t="s">
        <v>11606</v>
      </c>
      <c r="E1217" s="60" t="s">
        <v>94</v>
      </c>
      <c r="F1217" s="60" t="s">
        <v>8304</v>
      </c>
      <c r="G1217" s="61">
        <v>58710000</v>
      </c>
      <c r="H1217" s="60" t="s">
        <v>97</v>
      </c>
      <c r="I1217" s="60" t="s">
        <v>8305</v>
      </c>
      <c r="J1217" s="68" t="s">
        <v>8944</v>
      </c>
      <c r="K1217" s="60">
        <v>396</v>
      </c>
      <c r="L1217" s="60">
        <v>155</v>
      </c>
      <c r="M1217" s="60">
        <v>628</v>
      </c>
      <c r="N1217" s="60" t="s">
        <v>99</v>
      </c>
      <c r="O1217" s="60" t="s">
        <v>19</v>
      </c>
      <c r="P1217" s="62" t="s">
        <v>1493</v>
      </c>
    </row>
    <row r="1218" spans="1:16" ht="24" x14ac:dyDescent="0.2">
      <c r="A1218" s="56">
        <v>154</v>
      </c>
      <c r="B1218" s="57" t="s">
        <v>7</v>
      </c>
      <c r="C1218" s="58" t="s">
        <v>8300</v>
      </c>
      <c r="D1218" s="133" t="s">
        <v>11606</v>
      </c>
      <c r="E1218" s="60" t="s">
        <v>94</v>
      </c>
      <c r="F1218" s="60" t="s">
        <v>8301</v>
      </c>
      <c r="G1218" s="61">
        <v>65920000</v>
      </c>
      <c r="H1218" s="60" t="s">
        <v>97</v>
      </c>
      <c r="I1218" s="60" t="s">
        <v>8302</v>
      </c>
      <c r="J1218" s="60">
        <v>36600</v>
      </c>
      <c r="K1218" s="60">
        <v>543</v>
      </c>
      <c r="L1218" s="60">
        <v>156</v>
      </c>
      <c r="M1218" s="60">
        <v>629</v>
      </c>
      <c r="N1218" s="60" t="s">
        <v>99</v>
      </c>
      <c r="O1218" s="60" t="s">
        <v>19</v>
      </c>
      <c r="P1218" s="62" t="s">
        <v>1493</v>
      </c>
    </row>
    <row r="1219" spans="1:16" ht="24" x14ac:dyDescent="0.2">
      <c r="A1219" s="56">
        <v>155</v>
      </c>
      <c r="B1219" s="57" t="s">
        <v>7</v>
      </c>
      <c r="C1219" s="58" t="s">
        <v>8297</v>
      </c>
      <c r="D1219" s="133" t="s">
        <v>11606</v>
      </c>
      <c r="E1219" s="60" t="s">
        <v>94</v>
      </c>
      <c r="F1219" s="60" t="s">
        <v>8298</v>
      </c>
      <c r="G1219" s="61">
        <v>54900000</v>
      </c>
      <c r="H1219" s="60" t="s">
        <v>97</v>
      </c>
      <c r="I1219" s="60" t="s">
        <v>8299</v>
      </c>
      <c r="J1219" s="60">
        <v>35149</v>
      </c>
      <c r="K1219" s="60">
        <v>510</v>
      </c>
      <c r="L1219" s="60">
        <v>157</v>
      </c>
      <c r="M1219" s="60">
        <v>630</v>
      </c>
      <c r="N1219" s="60" t="s">
        <v>99</v>
      </c>
      <c r="O1219" s="60" t="s">
        <v>19</v>
      </c>
      <c r="P1219" s="62" t="s">
        <v>1493</v>
      </c>
    </row>
    <row r="1220" spans="1:16" ht="24" x14ac:dyDescent="0.2">
      <c r="A1220" s="56">
        <v>156</v>
      </c>
      <c r="B1220" s="57" t="s">
        <v>7</v>
      </c>
      <c r="C1220" s="58" t="s">
        <v>8294</v>
      </c>
      <c r="D1220" s="133" t="s">
        <v>11606</v>
      </c>
      <c r="E1220" s="60" t="s">
        <v>94</v>
      </c>
      <c r="F1220" s="60" t="s">
        <v>8295</v>
      </c>
      <c r="G1220" s="61">
        <v>60600000</v>
      </c>
      <c r="H1220" s="60" t="s">
        <v>97</v>
      </c>
      <c r="I1220" s="60" t="s">
        <v>8296</v>
      </c>
      <c r="J1220" s="60">
        <v>35565</v>
      </c>
      <c r="K1220" s="60">
        <v>574</v>
      </c>
      <c r="L1220" s="60">
        <v>158</v>
      </c>
      <c r="M1220" s="60">
        <v>643</v>
      </c>
      <c r="N1220" s="60" t="s">
        <v>99</v>
      </c>
      <c r="O1220" s="60" t="s">
        <v>19</v>
      </c>
      <c r="P1220" s="62" t="s">
        <v>100</v>
      </c>
    </row>
    <row r="1221" spans="1:16" ht="24" x14ac:dyDescent="0.2">
      <c r="A1221" s="56">
        <v>157</v>
      </c>
      <c r="B1221" s="57" t="s">
        <v>7</v>
      </c>
      <c r="C1221" s="58" t="s">
        <v>8290</v>
      </c>
      <c r="D1221" s="133" t="s">
        <v>8291</v>
      </c>
      <c r="E1221" s="60" t="s">
        <v>94</v>
      </c>
      <c r="F1221" s="60" t="s">
        <v>8292</v>
      </c>
      <c r="G1221" s="61">
        <v>46000000</v>
      </c>
      <c r="H1221" s="60" t="s">
        <v>97</v>
      </c>
      <c r="I1221" s="60" t="s">
        <v>8293</v>
      </c>
      <c r="J1221" s="60">
        <v>36218</v>
      </c>
      <c r="K1221" s="60">
        <v>437</v>
      </c>
      <c r="L1221" s="60">
        <v>159</v>
      </c>
      <c r="M1221" s="60">
        <v>644</v>
      </c>
      <c r="N1221" s="60" t="s">
        <v>99</v>
      </c>
      <c r="O1221" s="60" t="s">
        <v>19</v>
      </c>
      <c r="P1221" s="62" t="s">
        <v>100</v>
      </c>
    </row>
    <row r="1222" spans="1:16" ht="24" x14ac:dyDescent="0.2">
      <c r="A1222" s="56">
        <v>158</v>
      </c>
      <c r="B1222" s="57" t="s">
        <v>7</v>
      </c>
      <c r="C1222" s="58" t="s">
        <v>8286</v>
      </c>
      <c r="D1222" s="133" t="s">
        <v>8287</v>
      </c>
      <c r="E1222" s="60" t="s">
        <v>94</v>
      </c>
      <c r="F1222" s="60" t="s">
        <v>8288</v>
      </c>
      <c r="G1222" s="61">
        <v>22000000</v>
      </c>
      <c r="H1222" s="60" t="s">
        <v>97</v>
      </c>
      <c r="I1222" s="60" t="s">
        <v>8289</v>
      </c>
      <c r="J1222" s="60">
        <v>35461</v>
      </c>
      <c r="K1222" s="60">
        <v>548</v>
      </c>
      <c r="L1222" s="60">
        <v>160</v>
      </c>
      <c r="M1222" s="60">
        <v>645</v>
      </c>
      <c r="N1222" s="60" t="s">
        <v>99</v>
      </c>
      <c r="O1222" s="60" t="s">
        <v>19</v>
      </c>
      <c r="P1222" s="62" t="s">
        <v>100</v>
      </c>
    </row>
    <row r="1223" spans="1:16" ht="24" x14ac:dyDescent="0.2">
      <c r="A1223" s="56">
        <v>159</v>
      </c>
      <c r="B1223" s="57" t="s">
        <v>7</v>
      </c>
      <c r="C1223" s="58" t="s">
        <v>8282</v>
      </c>
      <c r="D1223" s="133" t="s">
        <v>8283</v>
      </c>
      <c r="E1223" s="60" t="s">
        <v>94</v>
      </c>
      <c r="F1223" s="60" t="s">
        <v>8284</v>
      </c>
      <c r="G1223" s="61">
        <v>60000000</v>
      </c>
      <c r="H1223" s="60" t="s">
        <v>97</v>
      </c>
      <c r="I1223" s="60" t="s">
        <v>8285</v>
      </c>
      <c r="J1223" s="60">
        <v>35582</v>
      </c>
      <c r="K1223" s="60">
        <v>583</v>
      </c>
      <c r="L1223" s="60">
        <v>161</v>
      </c>
      <c r="M1223" s="60">
        <v>635</v>
      </c>
      <c r="N1223" s="60" t="s">
        <v>99</v>
      </c>
      <c r="O1223" s="60" t="s">
        <v>19</v>
      </c>
      <c r="P1223" s="62" t="s">
        <v>100</v>
      </c>
    </row>
    <row r="1224" spans="1:16" ht="24" x14ac:dyDescent="0.2">
      <c r="A1224" s="56">
        <v>160</v>
      </c>
      <c r="B1224" s="57" t="s">
        <v>7</v>
      </c>
      <c r="C1224" s="58" t="s">
        <v>8267</v>
      </c>
      <c r="D1224" s="133" t="s">
        <v>114</v>
      </c>
      <c r="E1224" s="60" t="s">
        <v>94</v>
      </c>
      <c r="F1224" s="60" t="s">
        <v>8268</v>
      </c>
      <c r="G1224" s="61">
        <v>60000000</v>
      </c>
      <c r="H1224" s="60" t="s">
        <v>97</v>
      </c>
      <c r="I1224" s="60" t="s">
        <v>8269</v>
      </c>
      <c r="J1224" s="60">
        <v>35380</v>
      </c>
      <c r="K1224" s="60">
        <v>553</v>
      </c>
      <c r="L1224" s="60">
        <v>162</v>
      </c>
      <c r="M1224" s="60">
        <v>632</v>
      </c>
      <c r="N1224" s="60" t="s">
        <v>99</v>
      </c>
      <c r="O1224" s="60" t="s">
        <v>19</v>
      </c>
      <c r="P1224" s="62" t="s">
        <v>1493</v>
      </c>
    </row>
    <row r="1225" spans="1:16" ht="24" x14ac:dyDescent="0.2">
      <c r="A1225" s="56">
        <v>161</v>
      </c>
      <c r="B1225" s="57" t="s">
        <v>7</v>
      </c>
      <c r="C1225" s="58" t="s">
        <v>8278</v>
      </c>
      <c r="D1225" s="133" t="s">
        <v>8279</v>
      </c>
      <c r="E1225" s="60" t="s">
        <v>94</v>
      </c>
      <c r="F1225" s="60" t="s">
        <v>8280</v>
      </c>
      <c r="G1225" s="61">
        <v>45500000</v>
      </c>
      <c r="H1225" s="60" t="s">
        <v>97</v>
      </c>
      <c r="I1225" s="60" t="s">
        <v>8281</v>
      </c>
      <c r="J1225" s="60">
        <v>36721</v>
      </c>
      <c r="K1225" s="60">
        <v>652</v>
      </c>
      <c r="L1225" s="60">
        <v>163</v>
      </c>
      <c r="M1225" s="60">
        <v>636</v>
      </c>
      <c r="N1225" s="60" t="s">
        <v>99</v>
      </c>
      <c r="O1225" s="60" t="s">
        <v>19</v>
      </c>
      <c r="P1225" s="62" t="s">
        <v>100</v>
      </c>
    </row>
    <row r="1226" spans="1:16" ht="24" x14ac:dyDescent="0.2">
      <c r="A1226" s="56">
        <v>162</v>
      </c>
      <c r="B1226" s="57" t="s">
        <v>7</v>
      </c>
      <c r="C1226" s="58" t="s">
        <v>8275</v>
      </c>
      <c r="D1226" s="133" t="s">
        <v>8225</v>
      </c>
      <c r="E1226" s="60" t="s">
        <v>94</v>
      </c>
      <c r="F1226" s="60" t="s">
        <v>8276</v>
      </c>
      <c r="G1226" s="61">
        <v>30000000</v>
      </c>
      <c r="H1226" s="60" t="s">
        <v>97</v>
      </c>
      <c r="I1226" s="60" t="s">
        <v>8277</v>
      </c>
      <c r="J1226" s="60">
        <v>36719</v>
      </c>
      <c r="K1226" s="60">
        <v>656</v>
      </c>
      <c r="L1226" s="60">
        <v>164</v>
      </c>
      <c r="M1226" s="60">
        <v>647</v>
      </c>
      <c r="N1226" s="60" t="s">
        <v>99</v>
      </c>
      <c r="O1226" s="60" t="s">
        <v>19</v>
      </c>
      <c r="P1226" s="62" t="s">
        <v>100</v>
      </c>
    </row>
    <row r="1227" spans="1:16" ht="24" x14ac:dyDescent="0.2">
      <c r="A1227" s="56">
        <v>163</v>
      </c>
      <c r="B1227" s="57" t="s">
        <v>7</v>
      </c>
      <c r="C1227" s="58" t="s">
        <v>8273</v>
      </c>
      <c r="D1227" s="133" t="s">
        <v>8225</v>
      </c>
      <c r="E1227" s="60" t="s">
        <v>94</v>
      </c>
      <c r="F1227" s="60" t="s">
        <v>8043</v>
      </c>
      <c r="G1227" s="61">
        <v>30000000</v>
      </c>
      <c r="H1227" s="60" t="s">
        <v>97</v>
      </c>
      <c r="I1227" s="60" t="s">
        <v>8274</v>
      </c>
      <c r="J1227" s="60">
        <v>36715</v>
      </c>
      <c r="K1227" s="60">
        <v>644</v>
      </c>
      <c r="L1227" s="60">
        <v>165</v>
      </c>
      <c r="M1227" s="60">
        <v>637</v>
      </c>
      <c r="N1227" s="60" t="s">
        <v>99</v>
      </c>
      <c r="O1227" s="60" t="s">
        <v>19</v>
      </c>
      <c r="P1227" s="62" t="s">
        <v>100</v>
      </c>
    </row>
    <row r="1228" spans="1:16" ht="24" x14ac:dyDescent="0.2">
      <c r="A1228" s="56">
        <v>164</v>
      </c>
      <c r="B1228" s="57" t="s">
        <v>7</v>
      </c>
      <c r="C1228" s="58" t="s">
        <v>8270</v>
      </c>
      <c r="D1228" s="133" t="s">
        <v>3395</v>
      </c>
      <c r="E1228" s="60" t="s">
        <v>94</v>
      </c>
      <c r="F1228" s="60" t="s">
        <v>8271</v>
      </c>
      <c r="G1228" s="61">
        <v>21926667</v>
      </c>
      <c r="H1228" s="60" t="s">
        <v>97</v>
      </c>
      <c r="I1228" s="60" t="s">
        <v>8272</v>
      </c>
      <c r="J1228" s="60">
        <v>35096</v>
      </c>
      <c r="K1228" s="60">
        <v>451</v>
      </c>
      <c r="L1228" s="60">
        <v>166</v>
      </c>
      <c r="M1228" s="60">
        <v>638</v>
      </c>
      <c r="N1228" s="60" t="s">
        <v>99</v>
      </c>
      <c r="O1228" s="60" t="s">
        <v>19</v>
      </c>
      <c r="P1228" s="62" t="s">
        <v>1493</v>
      </c>
    </row>
    <row r="1229" spans="1:16" ht="24" x14ac:dyDescent="0.2">
      <c r="A1229" s="56">
        <v>165</v>
      </c>
      <c r="B1229" s="57" t="s">
        <v>7</v>
      </c>
      <c r="C1229" s="58" t="s">
        <v>8733</v>
      </c>
      <c r="D1229" s="133" t="s">
        <v>114</v>
      </c>
      <c r="E1229" s="60" t="s">
        <v>94</v>
      </c>
      <c r="F1229" s="60" t="s">
        <v>8254</v>
      </c>
      <c r="G1229" s="61">
        <v>30000000</v>
      </c>
      <c r="H1229" s="60" t="s">
        <v>97</v>
      </c>
      <c r="I1229" s="60" t="s">
        <v>8255</v>
      </c>
      <c r="J1229" s="60">
        <v>36715</v>
      </c>
      <c r="K1229" s="60">
        <v>648</v>
      </c>
      <c r="L1229" s="60">
        <v>168</v>
      </c>
      <c r="M1229" s="60">
        <v>648</v>
      </c>
      <c r="N1229" s="60" t="s">
        <v>99</v>
      </c>
      <c r="O1229" s="60" t="s">
        <v>19</v>
      </c>
      <c r="P1229" s="62" t="s">
        <v>100</v>
      </c>
    </row>
    <row r="1230" spans="1:16" ht="24" x14ac:dyDescent="0.2">
      <c r="A1230" s="56">
        <v>166</v>
      </c>
      <c r="B1230" s="57" t="s">
        <v>7</v>
      </c>
      <c r="C1230" s="58" t="s">
        <v>8264</v>
      </c>
      <c r="D1230" s="133" t="s">
        <v>114</v>
      </c>
      <c r="E1230" s="60" t="s">
        <v>94</v>
      </c>
      <c r="F1230" s="60" t="s">
        <v>8265</v>
      </c>
      <c r="G1230" s="61">
        <v>50000000</v>
      </c>
      <c r="H1230" s="60" t="s">
        <v>97</v>
      </c>
      <c r="I1230" s="60" t="s">
        <v>8266</v>
      </c>
      <c r="J1230" s="60">
        <v>35112</v>
      </c>
      <c r="K1230" s="60">
        <v>497</v>
      </c>
      <c r="L1230" s="60">
        <v>169</v>
      </c>
      <c r="M1230" s="60">
        <v>652</v>
      </c>
      <c r="N1230" s="60" t="s">
        <v>99</v>
      </c>
      <c r="O1230" s="60" t="s">
        <v>19</v>
      </c>
      <c r="P1230" s="62" t="s">
        <v>100</v>
      </c>
    </row>
    <row r="1231" spans="1:16" ht="24" x14ac:dyDescent="0.2">
      <c r="A1231" s="56">
        <v>167</v>
      </c>
      <c r="B1231" s="57" t="s">
        <v>7</v>
      </c>
      <c r="C1231" s="58" t="s">
        <v>8242</v>
      </c>
      <c r="D1231" s="133" t="s">
        <v>8225</v>
      </c>
      <c r="E1231" s="60" t="s">
        <v>94</v>
      </c>
      <c r="F1231" s="60" t="s">
        <v>8243</v>
      </c>
      <c r="G1231" s="61">
        <v>30000000</v>
      </c>
      <c r="H1231" s="60" t="s">
        <v>97</v>
      </c>
      <c r="I1231" s="60" t="s">
        <v>8244</v>
      </c>
      <c r="J1231" s="60">
        <v>36715</v>
      </c>
      <c r="K1231" s="60">
        <v>650</v>
      </c>
      <c r="L1231" s="60">
        <v>170</v>
      </c>
      <c r="M1231" s="60">
        <v>651</v>
      </c>
      <c r="N1231" s="60" t="s">
        <v>99</v>
      </c>
      <c r="O1231" s="60" t="s">
        <v>19</v>
      </c>
      <c r="P1231" s="62" t="s">
        <v>100</v>
      </c>
    </row>
    <row r="1232" spans="1:16" ht="24" x14ac:dyDescent="0.2">
      <c r="A1232" s="56">
        <v>168</v>
      </c>
      <c r="B1232" s="57" t="s">
        <v>7</v>
      </c>
      <c r="C1232" s="58" t="s">
        <v>8239</v>
      </c>
      <c r="D1232" s="133" t="s">
        <v>114</v>
      </c>
      <c r="E1232" s="60" t="s">
        <v>94</v>
      </c>
      <c r="F1232" s="60" t="s">
        <v>8240</v>
      </c>
      <c r="G1232" s="61">
        <v>30000000</v>
      </c>
      <c r="H1232" s="60" t="s">
        <v>97</v>
      </c>
      <c r="I1232" s="60" t="s">
        <v>8241</v>
      </c>
      <c r="J1232" s="60">
        <v>36715</v>
      </c>
      <c r="K1232" s="60">
        <v>649</v>
      </c>
      <c r="L1232" s="60">
        <v>171</v>
      </c>
      <c r="M1232" s="60">
        <v>650</v>
      </c>
      <c r="N1232" s="60" t="s">
        <v>99</v>
      </c>
      <c r="O1232" s="60" t="s">
        <v>19</v>
      </c>
      <c r="P1232" s="62" t="s">
        <v>100</v>
      </c>
    </row>
    <row r="1233" spans="1:16" ht="24" x14ac:dyDescent="0.2">
      <c r="A1233" s="56">
        <v>169</v>
      </c>
      <c r="B1233" s="57" t="s">
        <v>7</v>
      </c>
      <c r="C1233" s="58" t="s">
        <v>8236</v>
      </c>
      <c r="D1233" s="133" t="s">
        <v>8225</v>
      </c>
      <c r="E1233" s="60" t="s">
        <v>94</v>
      </c>
      <c r="F1233" s="60" t="s">
        <v>8237</v>
      </c>
      <c r="G1233" s="61">
        <v>30000000</v>
      </c>
      <c r="H1233" s="60" t="s">
        <v>97</v>
      </c>
      <c r="I1233" s="60" t="s">
        <v>8238</v>
      </c>
      <c r="J1233" s="60">
        <v>36715</v>
      </c>
      <c r="K1233" s="60">
        <v>647</v>
      </c>
      <c r="L1233" s="60">
        <v>172</v>
      </c>
      <c r="M1233" s="60">
        <v>649</v>
      </c>
      <c r="N1233" s="60" t="s">
        <v>99</v>
      </c>
      <c r="O1233" s="60" t="s">
        <v>19</v>
      </c>
      <c r="P1233" s="62" t="s">
        <v>100</v>
      </c>
    </row>
    <row r="1234" spans="1:16" ht="24" x14ac:dyDescent="0.2">
      <c r="A1234" s="56">
        <v>170</v>
      </c>
      <c r="B1234" s="57" t="s">
        <v>7</v>
      </c>
      <c r="C1234" s="58" t="s">
        <v>8256</v>
      </c>
      <c r="D1234" s="133" t="s">
        <v>8257</v>
      </c>
      <c r="E1234" s="60" t="s">
        <v>94</v>
      </c>
      <c r="F1234" s="60" t="s">
        <v>8258</v>
      </c>
      <c r="G1234" s="61">
        <v>79200000</v>
      </c>
      <c r="H1234" s="60" t="s">
        <v>97</v>
      </c>
      <c r="I1234" s="60" t="s">
        <v>8259</v>
      </c>
      <c r="J1234" s="60">
        <v>35228</v>
      </c>
      <c r="K1234" s="60">
        <v>561</v>
      </c>
      <c r="L1234" s="60">
        <v>173</v>
      </c>
      <c r="M1234" s="60">
        <v>646</v>
      </c>
      <c r="N1234" s="60" t="s">
        <v>99</v>
      </c>
      <c r="O1234" s="60" t="s">
        <v>19</v>
      </c>
      <c r="P1234" s="62" t="s">
        <v>1493</v>
      </c>
    </row>
    <row r="1235" spans="1:16" ht="24" x14ac:dyDescent="0.2">
      <c r="A1235" s="56">
        <v>171</v>
      </c>
      <c r="B1235" s="57" t="s">
        <v>7</v>
      </c>
      <c r="C1235" s="58" t="s">
        <v>8260</v>
      </c>
      <c r="D1235" s="133" t="s">
        <v>8261</v>
      </c>
      <c r="E1235" s="60" t="s">
        <v>94</v>
      </c>
      <c r="F1235" s="60" t="s">
        <v>8262</v>
      </c>
      <c r="G1235" s="61">
        <v>30000000</v>
      </c>
      <c r="H1235" s="60" t="s">
        <v>97</v>
      </c>
      <c r="I1235" s="60" t="s">
        <v>8263</v>
      </c>
      <c r="J1235" s="60">
        <v>36719</v>
      </c>
      <c r="K1235" s="60">
        <v>654</v>
      </c>
      <c r="L1235" s="60">
        <v>175</v>
      </c>
      <c r="M1235" s="60">
        <v>642</v>
      </c>
      <c r="N1235" s="60" t="s">
        <v>99</v>
      </c>
      <c r="O1235" s="60" t="s">
        <v>19</v>
      </c>
      <c r="P1235" s="62" t="s">
        <v>100</v>
      </c>
    </row>
    <row r="1236" spans="1:16" ht="24" x14ac:dyDescent="0.2">
      <c r="A1236" s="56">
        <v>172</v>
      </c>
      <c r="B1236" s="57" t="s">
        <v>7</v>
      </c>
      <c r="C1236" s="58" t="s">
        <v>8251</v>
      </c>
      <c r="D1236" s="133" t="s">
        <v>114</v>
      </c>
      <c r="E1236" s="60" t="s">
        <v>94</v>
      </c>
      <c r="F1236" s="60" t="s">
        <v>8252</v>
      </c>
      <c r="G1236" s="61">
        <v>30000000</v>
      </c>
      <c r="H1236" s="60" t="s">
        <v>97</v>
      </c>
      <c r="I1236" s="60" t="s">
        <v>8253</v>
      </c>
      <c r="J1236" s="60">
        <v>36119</v>
      </c>
      <c r="K1236" s="60">
        <v>653</v>
      </c>
      <c r="L1236" s="60">
        <v>176</v>
      </c>
      <c r="M1236" s="60">
        <v>641</v>
      </c>
      <c r="N1236" s="60" t="s">
        <v>99</v>
      </c>
      <c r="O1236" s="60" t="s">
        <v>19</v>
      </c>
      <c r="P1236" s="62" t="s">
        <v>100</v>
      </c>
    </row>
    <row r="1237" spans="1:16" ht="24" x14ac:dyDescent="0.2">
      <c r="A1237" s="56">
        <v>173</v>
      </c>
      <c r="B1237" s="57" t="s">
        <v>7</v>
      </c>
      <c r="C1237" s="58" t="s">
        <v>8248</v>
      </c>
      <c r="D1237" s="133" t="s">
        <v>114</v>
      </c>
      <c r="E1237" s="60" t="s">
        <v>94</v>
      </c>
      <c r="F1237" s="60" t="s">
        <v>8249</v>
      </c>
      <c r="G1237" s="61">
        <v>30000000</v>
      </c>
      <c r="H1237" s="60" t="s">
        <v>97</v>
      </c>
      <c r="I1237" s="60" t="s">
        <v>8250</v>
      </c>
      <c r="J1237" s="60">
        <v>36715</v>
      </c>
      <c r="K1237" s="60">
        <v>646</v>
      </c>
      <c r="L1237" s="60">
        <v>177</v>
      </c>
      <c r="M1237" s="60">
        <v>640</v>
      </c>
      <c r="N1237" s="60" t="s">
        <v>99</v>
      </c>
      <c r="O1237" s="60" t="s">
        <v>19</v>
      </c>
      <c r="P1237" s="62" t="s">
        <v>100</v>
      </c>
    </row>
    <row r="1238" spans="1:16" ht="24" x14ac:dyDescent="0.2">
      <c r="A1238" s="56">
        <v>174</v>
      </c>
      <c r="B1238" s="57" t="s">
        <v>7</v>
      </c>
      <c r="C1238" s="58" t="s">
        <v>8245</v>
      </c>
      <c r="D1238" s="133" t="s">
        <v>8225</v>
      </c>
      <c r="E1238" s="60" t="s">
        <v>94</v>
      </c>
      <c r="F1238" s="60" t="s">
        <v>8246</v>
      </c>
      <c r="G1238" s="61">
        <v>30000000</v>
      </c>
      <c r="H1238" s="60" t="s">
        <v>97</v>
      </c>
      <c r="I1238" s="60" t="s">
        <v>8247</v>
      </c>
      <c r="J1238" s="60">
        <v>36715</v>
      </c>
      <c r="K1238" s="60">
        <v>645</v>
      </c>
      <c r="L1238" s="60">
        <v>178</v>
      </c>
      <c r="M1238" s="60">
        <v>639</v>
      </c>
      <c r="N1238" s="60" t="s">
        <v>99</v>
      </c>
      <c r="O1238" s="60" t="s">
        <v>19</v>
      </c>
      <c r="P1238" s="62" t="s">
        <v>100</v>
      </c>
    </row>
    <row r="1239" spans="1:16" ht="24" x14ac:dyDescent="0.2">
      <c r="A1239" s="56">
        <v>175</v>
      </c>
      <c r="B1239" s="57" t="s">
        <v>7</v>
      </c>
      <c r="C1239" s="58" t="s">
        <v>8232</v>
      </c>
      <c r="D1239" s="133" t="s">
        <v>8233</v>
      </c>
      <c r="E1239" s="60" t="s">
        <v>94</v>
      </c>
      <c r="F1239" s="60" t="s">
        <v>8234</v>
      </c>
      <c r="G1239" s="61">
        <v>45539999</v>
      </c>
      <c r="H1239" s="60" t="s">
        <v>97</v>
      </c>
      <c r="I1239" s="60" t="s">
        <v>8235</v>
      </c>
      <c r="J1239" s="68" t="s">
        <v>8944</v>
      </c>
      <c r="K1239" s="60">
        <v>539</v>
      </c>
      <c r="L1239" s="60">
        <v>180</v>
      </c>
      <c r="M1239" s="60">
        <v>653</v>
      </c>
      <c r="N1239" s="60" t="s">
        <v>99</v>
      </c>
      <c r="O1239" s="60" t="s">
        <v>19</v>
      </c>
      <c r="P1239" s="62" t="s">
        <v>100</v>
      </c>
    </row>
    <row r="1240" spans="1:16" ht="24" x14ac:dyDescent="0.2">
      <c r="A1240" s="56">
        <v>176</v>
      </c>
      <c r="B1240" s="57" t="s">
        <v>7</v>
      </c>
      <c r="C1240" s="58" t="s">
        <v>8228</v>
      </c>
      <c r="D1240" s="133" t="s">
        <v>8229</v>
      </c>
      <c r="E1240" s="60" t="s">
        <v>94</v>
      </c>
      <c r="F1240" s="60" t="s">
        <v>8230</v>
      </c>
      <c r="G1240" s="61">
        <v>45386667</v>
      </c>
      <c r="H1240" s="60" t="s">
        <v>97</v>
      </c>
      <c r="I1240" s="60" t="s">
        <v>8231</v>
      </c>
      <c r="J1240" s="60">
        <v>36803</v>
      </c>
      <c r="K1240" s="60">
        <v>641</v>
      </c>
      <c r="L1240" s="60">
        <v>181</v>
      </c>
      <c r="M1240" s="60">
        <v>655</v>
      </c>
      <c r="N1240" s="60" t="s">
        <v>99</v>
      </c>
      <c r="O1240" s="60" t="s">
        <v>19</v>
      </c>
      <c r="P1240" s="62" t="s">
        <v>100</v>
      </c>
    </row>
    <row r="1241" spans="1:16" ht="24" x14ac:dyDescent="0.2">
      <c r="A1241" s="56">
        <v>177</v>
      </c>
      <c r="B1241" s="57" t="s">
        <v>7</v>
      </c>
      <c r="C1241" s="58" t="s">
        <v>8224</v>
      </c>
      <c r="D1241" s="133" t="s">
        <v>8225</v>
      </c>
      <c r="E1241" s="60" t="s">
        <v>94</v>
      </c>
      <c r="F1241" s="60" t="s">
        <v>8226</v>
      </c>
      <c r="G1241" s="61">
        <v>29500000</v>
      </c>
      <c r="H1241" s="60" t="s">
        <v>97</v>
      </c>
      <c r="I1241" s="60" t="s">
        <v>8227</v>
      </c>
      <c r="J1241" s="60">
        <v>36715</v>
      </c>
      <c r="K1241" s="60">
        <v>651</v>
      </c>
      <c r="L1241" s="60">
        <v>182</v>
      </c>
      <c r="M1241" s="60">
        <v>674</v>
      </c>
      <c r="N1241" s="60" t="s">
        <v>99</v>
      </c>
      <c r="O1241" s="60" t="s">
        <v>19</v>
      </c>
      <c r="P1241" s="62" t="s">
        <v>100</v>
      </c>
    </row>
    <row r="1242" spans="1:16" ht="24" x14ac:dyDescent="0.2">
      <c r="A1242" s="56">
        <v>178</v>
      </c>
      <c r="B1242" s="57" t="s">
        <v>7</v>
      </c>
      <c r="C1242" s="58" t="s">
        <v>8220</v>
      </c>
      <c r="D1242" s="133" t="s">
        <v>8221</v>
      </c>
      <c r="E1242" s="60" t="s">
        <v>94</v>
      </c>
      <c r="F1242" s="60" t="s">
        <v>8222</v>
      </c>
      <c r="G1242" s="61">
        <v>54740000</v>
      </c>
      <c r="H1242" s="60" t="s">
        <v>97</v>
      </c>
      <c r="I1242" s="60" t="s">
        <v>8223</v>
      </c>
      <c r="J1242" s="60">
        <v>36916</v>
      </c>
      <c r="K1242" s="60">
        <v>657</v>
      </c>
      <c r="L1242" s="60">
        <v>183</v>
      </c>
      <c r="M1242" s="60">
        <v>659</v>
      </c>
      <c r="N1242" s="60" t="s">
        <v>99</v>
      </c>
      <c r="O1242" s="60" t="s">
        <v>19</v>
      </c>
      <c r="P1242" s="62" t="s">
        <v>100</v>
      </c>
    </row>
    <row r="1243" spans="1:16" ht="24" x14ac:dyDescent="0.2">
      <c r="A1243" s="56">
        <v>179</v>
      </c>
      <c r="B1243" s="57" t="s">
        <v>7</v>
      </c>
      <c r="C1243" s="58" t="s">
        <v>8756</v>
      </c>
      <c r="D1243" s="133" t="s">
        <v>10539</v>
      </c>
      <c r="E1243" s="60" t="s">
        <v>11027</v>
      </c>
      <c r="F1243" s="84">
        <v>43536</v>
      </c>
      <c r="G1243" s="61">
        <v>35643333</v>
      </c>
      <c r="H1243" s="60" t="s">
        <v>97</v>
      </c>
      <c r="I1243" s="60" t="s">
        <v>8757</v>
      </c>
      <c r="J1243" s="68" t="s">
        <v>8944</v>
      </c>
      <c r="K1243" s="60">
        <v>662</v>
      </c>
      <c r="L1243" s="60">
        <v>184</v>
      </c>
      <c r="M1243" s="60">
        <v>667</v>
      </c>
      <c r="N1243" s="60" t="s">
        <v>99</v>
      </c>
      <c r="O1243" s="60" t="s">
        <v>19</v>
      </c>
      <c r="P1243" s="62" t="s">
        <v>100</v>
      </c>
    </row>
    <row r="1244" spans="1:16" ht="24" x14ac:dyDescent="0.2">
      <c r="A1244" s="56">
        <v>180</v>
      </c>
      <c r="B1244" s="57" t="s">
        <v>7</v>
      </c>
      <c r="C1244" s="58" t="s">
        <v>8758</v>
      </c>
      <c r="D1244" s="133" t="s">
        <v>114</v>
      </c>
      <c r="E1244" s="60" t="s">
        <v>11027</v>
      </c>
      <c r="F1244" s="84">
        <v>43537</v>
      </c>
      <c r="G1244" s="61">
        <v>28700000</v>
      </c>
      <c r="H1244" s="60" t="s">
        <v>97</v>
      </c>
      <c r="I1244" s="60" t="s">
        <v>8759</v>
      </c>
      <c r="J1244" s="68" t="s">
        <v>8944</v>
      </c>
      <c r="K1244" s="60">
        <v>655</v>
      </c>
      <c r="L1244" s="60">
        <v>186</v>
      </c>
      <c r="M1244" s="60">
        <v>669</v>
      </c>
      <c r="N1244" s="60" t="s">
        <v>99</v>
      </c>
      <c r="O1244" s="60" t="s">
        <v>19</v>
      </c>
      <c r="P1244" s="62" t="s">
        <v>100</v>
      </c>
    </row>
    <row r="1245" spans="1:16" ht="24" x14ac:dyDescent="0.2">
      <c r="A1245" s="56">
        <v>181</v>
      </c>
      <c r="B1245" s="57" t="s">
        <v>7</v>
      </c>
      <c r="C1245" s="58" t="s">
        <v>8780</v>
      </c>
      <c r="D1245" s="133" t="s">
        <v>114</v>
      </c>
      <c r="E1245" s="60" t="s">
        <v>11027</v>
      </c>
      <c r="F1245" s="84">
        <v>43537</v>
      </c>
      <c r="G1245" s="61">
        <v>71750000</v>
      </c>
      <c r="H1245" s="60" t="s">
        <v>97</v>
      </c>
      <c r="I1245" s="60" t="s">
        <v>8781</v>
      </c>
      <c r="J1245" s="68" t="s">
        <v>8944</v>
      </c>
      <c r="K1245" s="60">
        <v>420</v>
      </c>
      <c r="L1245" s="60">
        <v>187</v>
      </c>
      <c r="M1245" s="60">
        <v>668</v>
      </c>
      <c r="N1245" s="60" t="s">
        <v>99</v>
      </c>
      <c r="O1245" s="60" t="s">
        <v>19</v>
      </c>
      <c r="P1245" s="62" t="s">
        <v>100</v>
      </c>
    </row>
    <row r="1246" spans="1:16" ht="24" x14ac:dyDescent="0.2">
      <c r="A1246" s="56">
        <v>182</v>
      </c>
      <c r="B1246" s="57" t="s">
        <v>7</v>
      </c>
      <c r="C1246" s="58" t="s">
        <v>8782</v>
      </c>
      <c r="D1246" s="133" t="s">
        <v>10146</v>
      </c>
      <c r="E1246" s="60" t="s">
        <v>11027</v>
      </c>
      <c r="F1246" s="84">
        <v>43542</v>
      </c>
      <c r="G1246" s="61">
        <v>20680000</v>
      </c>
      <c r="H1246" s="60" t="s">
        <v>97</v>
      </c>
      <c r="I1246" s="60" t="s">
        <v>8783</v>
      </c>
      <c r="J1246" s="68" t="s">
        <v>8944</v>
      </c>
      <c r="K1246" s="60">
        <v>666</v>
      </c>
      <c r="L1246" s="60">
        <v>188</v>
      </c>
      <c r="M1246" s="60">
        <v>672</v>
      </c>
      <c r="N1246" s="60" t="s">
        <v>99</v>
      </c>
      <c r="O1246" s="60" t="s">
        <v>19</v>
      </c>
      <c r="P1246" s="62" t="s">
        <v>100</v>
      </c>
    </row>
    <row r="1247" spans="1:16" ht="33.75" x14ac:dyDescent="0.2">
      <c r="A1247" s="56">
        <v>183</v>
      </c>
      <c r="B1247" s="57" t="s">
        <v>7</v>
      </c>
      <c r="C1247" s="58" t="s">
        <v>8784</v>
      </c>
      <c r="D1247" s="133" t="s">
        <v>11605</v>
      </c>
      <c r="E1247" s="60" t="s">
        <v>11027</v>
      </c>
      <c r="F1247" s="84">
        <v>43542</v>
      </c>
      <c r="G1247" s="61">
        <v>60160000</v>
      </c>
      <c r="H1247" s="60" t="s">
        <v>97</v>
      </c>
      <c r="I1247" s="60" t="s">
        <v>3960</v>
      </c>
      <c r="J1247" s="68" t="s">
        <v>8944</v>
      </c>
      <c r="K1247" s="60">
        <v>663</v>
      </c>
      <c r="L1247" s="60">
        <v>189</v>
      </c>
      <c r="M1247" s="60">
        <v>671</v>
      </c>
      <c r="N1247" s="60" t="s">
        <v>99</v>
      </c>
      <c r="O1247" s="60" t="s">
        <v>19</v>
      </c>
      <c r="P1247" s="62" t="s">
        <v>100</v>
      </c>
    </row>
    <row r="1248" spans="1:16" ht="24" x14ac:dyDescent="0.2">
      <c r="A1248" s="56">
        <v>184</v>
      </c>
      <c r="B1248" s="57" t="s">
        <v>7</v>
      </c>
      <c r="C1248" s="58" t="s">
        <v>9087</v>
      </c>
      <c r="D1248" s="133" t="s">
        <v>9085</v>
      </c>
      <c r="E1248" s="60" t="s">
        <v>11027</v>
      </c>
      <c r="F1248" s="84">
        <v>43545</v>
      </c>
      <c r="G1248" s="61">
        <v>20460000</v>
      </c>
      <c r="H1248" s="60" t="s">
        <v>97</v>
      </c>
      <c r="I1248" s="60" t="s">
        <v>9086</v>
      </c>
      <c r="J1248" s="60">
        <v>37121</v>
      </c>
      <c r="K1248" s="60">
        <v>676</v>
      </c>
      <c r="L1248" s="60">
        <v>190</v>
      </c>
      <c r="M1248" s="60">
        <v>675</v>
      </c>
      <c r="N1248" s="60" t="s">
        <v>99</v>
      </c>
      <c r="O1248" s="60" t="s">
        <v>19</v>
      </c>
      <c r="P1248" s="62" t="s">
        <v>1493</v>
      </c>
    </row>
    <row r="1249" spans="1:16" ht="24" x14ac:dyDescent="0.2">
      <c r="A1249" s="56">
        <v>185</v>
      </c>
      <c r="B1249" s="57" t="s">
        <v>7</v>
      </c>
      <c r="C1249" s="58" t="s">
        <v>9112</v>
      </c>
      <c r="D1249" s="133" t="s">
        <v>9085</v>
      </c>
      <c r="E1249" s="60" t="s">
        <v>11027</v>
      </c>
      <c r="F1249" s="84">
        <v>43545</v>
      </c>
      <c r="G1249" s="61">
        <v>20460000</v>
      </c>
      <c r="H1249" s="60" t="s">
        <v>97</v>
      </c>
      <c r="I1249" s="60" t="s">
        <v>9113</v>
      </c>
      <c r="J1249" s="60">
        <v>35435</v>
      </c>
      <c r="K1249" s="60">
        <v>679</v>
      </c>
      <c r="L1249" s="60">
        <v>191</v>
      </c>
      <c r="M1249" s="60">
        <v>676</v>
      </c>
      <c r="N1249" s="60" t="s">
        <v>99</v>
      </c>
      <c r="O1249" s="60" t="s">
        <v>19</v>
      </c>
      <c r="P1249" s="62" t="s">
        <v>1493</v>
      </c>
    </row>
    <row r="1250" spans="1:16" ht="24" x14ac:dyDescent="0.2">
      <c r="A1250" s="56">
        <v>186</v>
      </c>
      <c r="B1250" s="57" t="s">
        <v>7</v>
      </c>
      <c r="C1250" s="58" t="s">
        <v>9106</v>
      </c>
      <c r="D1250" s="133" t="s">
        <v>9082</v>
      </c>
      <c r="E1250" s="60" t="s">
        <v>11027</v>
      </c>
      <c r="F1250" s="84">
        <v>43551</v>
      </c>
      <c r="G1250" s="61">
        <v>58240000</v>
      </c>
      <c r="H1250" s="60" t="s">
        <v>97</v>
      </c>
      <c r="I1250" s="60" t="s">
        <v>9107</v>
      </c>
      <c r="J1250" s="60">
        <v>37049</v>
      </c>
      <c r="K1250" s="60">
        <v>671</v>
      </c>
      <c r="L1250" s="60">
        <v>192</v>
      </c>
      <c r="M1250" s="60">
        <v>671</v>
      </c>
      <c r="N1250" s="60" t="s">
        <v>99</v>
      </c>
      <c r="O1250" s="60" t="s">
        <v>19</v>
      </c>
      <c r="P1250" s="62" t="s">
        <v>1493</v>
      </c>
    </row>
    <row r="1251" spans="1:16" ht="24" x14ac:dyDescent="0.2">
      <c r="A1251" s="56">
        <v>187</v>
      </c>
      <c r="B1251" s="57" t="s">
        <v>7</v>
      </c>
      <c r="C1251" s="58" t="s">
        <v>9110</v>
      </c>
      <c r="D1251" s="133" t="s">
        <v>9082</v>
      </c>
      <c r="E1251" s="60" t="s">
        <v>11027</v>
      </c>
      <c r="F1251" s="84">
        <v>43551</v>
      </c>
      <c r="G1251" s="61">
        <v>50050000</v>
      </c>
      <c r="H1251" s="60" t="s">
        <v>97</v>
      </c>
      <c r="I1251" s="60" t="s">
        <v>9111</v>
      </c>
      <c r="J1251" s="60">
        <v>37294</v>
      </c>
      <c r="K1251" s="60">
        <v>670</v>
      </c>
      <c r="L1251" s="60">
        <v>193</v>
      </c>
      <c r="M1251" s="60">
        <v>677</v>
      </c>
      <c r="N1251" s="60" t="s">
        <v>99</v>
      </c>
      <c r="O1251" s="60" t="s">
        <v>19</v>
      </c>
      <c r="P1251" s="62" t="s">
        <v>1493</v>
      </c>
    </row>
    <row r="1252" spans="1:16" ht="24" x14ac:dyDescent="0.2">
      <c r="A1252" s="56">
        <v>188</v>
      </c>
      <c r="B1252" s="57" t="s">
        <v>7</v>
      </c>
      <c r="C1252" s="58" t="s">
        <v>9108</v>
      </c>
      <c r="D1252" s="133" t="s">
        <v>9082</v>
      </c>
      <c r="E1252" s="60" t="s">
        <v>11027</v>
      </c>
      <c r="F1252" s="84">
        <v>43551</v>
      </c>
      <c r="G1252" s="61">
        <v>57600000</v>
      </c>
      <c r="H1252" s="60" t="s">
        <v>97</v>
      </c>
      <c r="I1252" s="60" t="s">
        <v>9109</v>
      </c>
      <c r="J1252" s="60">
        <v>37278</v>
      </c>
      <c r="K1252" s="60">
        <v>669</v>
      </c>
      <c r="L1252" s="60">
        <v>194</v>
      </c>
      <c r="M1252" s="60">
        <v>683</v>
      </c>
      <c r="N1252" s="60" t="s">
        <v>99</v>
      </c>
      <c r="O1252" s="60" t="s">
        <v>19</v>
      </c>
      <c r="P1252" s="62" t="s">
        <v>1493</v>
      </c>
    </row>
    <row r="1253" spans="1:16" ht="24" x14ac:dyDescent="0.2">
      <c r="A1253" s="56">
        <v>189</v>
      </c>
      <c r="B1253" s="57" t="s">
        <v>7</v>
      </c>
      <c r="C1253" s="58" t="s">
        <v>9103</v>
      </c>
      <c r="D1253" s="133" t="s">
        <v>9085</v>
      </c>
      <c r="E1253" s="60" t="s">
        <v>11027</v>
      </c>
      <c r="F1253" s="84">
        <v>43556</v>
      </c>
      <c r="G1253" s="61">
        <v>19726666</v>
      </c>
      <c r="H1253" s="60" t="s">
        <v>97</v>
      </c>
      <c r="I1253" s="60" t="s">
        <v>9102</v>
      </c>
      <c r="J1253" s="68" t="s">
        <v>8944</v>
      </c>
      <c r="K1253" s="60">
        <v>680</v>
      </c>
      <c r="L1253" s="60">
        <v>195</v>
      </c>
      <c r="M1253" s="60">
        <v>685</v>
      </c>
      <c r="N1253" s="60" t="s">
        <v>99</v>
      </c>
      <c r="O1253" s="60" t="s">
        <v>19</v>
      </c>
      <c r="P1253" s="62" t="s">
        <v>1493</v>
      </c>
    </row>
    <row r="1254" spans="1:16" ht="24" x14ac:dyDescent="0.2">
      <c r="A1254" s="56">
        <v>190</v>
      </c>
      <c r="B1254" s="57" t="s">
        <v>7</v>
      </c>
      <c r="C1254" s="58" t="s">
        <v>9104</v>
      </c>
      <c r="D1254" s="133" t="s">
        <v>9085</v>
      </c>
      <c r="E1254" s="60" t="s">
        <v>11027</v>
      </c>
      <c r="F1254" s="84">
        <v>43553</v>
      </c>
      <c r="G1254" s="61">
        <v>19800000</v>
      </c>
      <c r="H1254" s="60" t="s">
        <v>97</v>
      </c>
      <c r="I1254" s="60" t="s">
        <v>9105</v>
      </c>
      <c r="J1254" s="60">
        <v>37121</v>
      </c>
      <c r="K1254" s="60">
        <v>677</v>
      </c>
      <c r="L1254" s="60">
        <v>196</v>
      </c>
      <c r="M1254" s="60">
        <v>684</v>
      </c>
      <c r="N1254" s="60" t="s">
        <v>99</v>
      </c>
      <c r="O1254" s="60" t="s">
        <v>19</v>
      </c>
      <c r="P1254" s="62" t="s">
        <v>1493</v>
      </c>
    </row>
    <row r="1255" spans="1:16" ht="24" x14ac:dyDescent="0.2">
      <c r="A1255" s="56">
        <v>191</v>
      </c>
      <c r="B1255" s="57" t="s">
        <v>7</v>
      </c>
      <c r="C1255" s="59" t="s">
        <v>8867</v>
      </c>
      <c r="D1255" s="134" t="s">
        <v>8868</v>
      </c>
      <c r="E1255" s="84" t="s">
        <v>11027</v>
      </c>
      <c r="F1255" s="84">
        <v>43557</v>
      </c>
      <c r="G1255" s="61">
        <v>32930000</v>
      </c>
      <c r="H1255" s="60" t="s">
        <v>97</v>
      </c>
      <c r="I1255" s="60" t="s">
        <v>9081</v>
      </c>
      <c r="J1255" s="60">
        <v>37166</v>
      </c>
      <c r="K1255" s="60">
        <v>685</v>
      </c>
      <c r="L1255" s="60">
        <v>197</v>
      </c>
      <c r="M1255" s="60">
        <v>687</v>
      </c>
      <c r="N1255" s="60" t="s">
        <v>99</v>
      </c>
      <c r="O1255" s="60" t="s">
        <v>19</v>
      </c>
      <c r="P1255" s="62" t="s">
        <v>1493</v>
      </c>
    </row>
    <row r="1256" spans="1:16" ht="24" x14ac:dyDescent="0.2">
      <c r="A1256" s="56">
        <v>192</v>
      </c>
      <c r="B1256" s="57" t="s">
        <v>7</v>
      </c>
      <c r="C1256" s="58" t="s">
        <v>9084</v>
      </c>
      <c r="D1256" s="133" t="s">
        <v>9082</v>
      </c>
      <c r="E1256" s="60" t="s">
        <v>11027</v>
      </c>
      <c r="F1256" s="84">
        <v>43557</v>
      </c>
      <c r="G1256" s="61">
        <v>49970000</v>
      </c>
      <c r="H1256" s="60" t="s">
        <v>97</v>
      </c>
      <c r="I1256" s="60" t="s">
        <v>9083</v>
      </c>
      <c r="J1256" s="60">
        <v>37191</v>
      </c>
      <c r="K1256" s="60">
        <v>684</v>
      </c>
      <c r="L1256" s="60">
        <v>198</v>
      </c>
      <c r="M1256" s="60">
        <v>688</v>
      </c>
      <c r="N1256" s="60" t="s">
        <v>99</v>
      </c>
      <c r="O1256" s="60" t="s">
        <v>19</v>
      </c>
      <c r="P1256" s="62" t="s">
        <v>1493</v>
      </c>
    </row>
    <row r="1257" spans="1:16" ht="24" x14ac:dyDescent="0.2">
      <c r="A1257" s="56">
        <v>193</v>
      </c>
      <c r="B1257" s="57" t="s">
        <v>7</v>
      </c>
      <c r="C1257" s="58" t="s">
        <v>9100</v>
      </c>
      <c r="D1257" s="133" t="s">
        <v>9082</v>
      </c>
      <c r="E1257" s="60" t="s">
        <v>11027</v>
      </c>
      <c r="F1257" s="84">
        <v>43565</v>
      </c>
      <c r="G1257" s="61">
        <v>39713334</v>
      </c>
      <c r="H1257" s="60" t="s">
        <v>97</v>
      </c>
      <c r="I1257" s="60" t="s">
        <v>9101</v>
      </c>
      <c r="J1257" s="68" t="s">
        <v>8944</v>
      </c>
      <c r="K1257" s="60">
        <v>668</v>
      </c>
      <c r="L1257" s="60">
        <v>199</v>
      </c>
      <c r="M1257" s="60">
        <v>692</v>
      </c>
      <c r="N1257" s="60" t="s">
        <v>99</v>
      </c>
      <c r="O1257" s="60" t="s">
        <v>19</v>
      </c>
      <c r="P1257" s="62" t="s">
        <v>1493</v>
      </c>
    </row>
    <row r="1258" spans="1:16" ht="24" x14ac:dyDescent="0.2">
      <c r="A1258" s="56">
        <v>194</v>
      </c>
      <c r="B1258" s="57" t="s">
        <v>7</v>
      </c>
      <c r="C1258" s="58" t="s">
        <v>9098</v>
      </c>
      <c r="D1258" s="133" t="s">
        <v>9082</v>
      </c>
      <c r="E1258" s="60" t="s">
        <v>11027</v>
      </c>
      <c r="F1258" s="84">
        <v>43567</v>
      </c>
      <c r="G1258" s="61">
        <v>54613333</v>
      </c>
      <c r="H1258" s="60" t="s">
        <v>97</v>
      </c>
      <c r="I1258" s="60" t="s">
        <v>9099</v>
      </c>
      <c r="J1258" s="60">
        <v>36960</v>
      </c>
      <c r="K1258" s="60">
        <v>664</v>
      </c>
      <c r="L1258" s="60">
        <v>200</v>
      </c>
      <c r="M1258" s="60">
        <v>693</v>
      </c>
      <c r="N1258" s="60" t="s">
        <v>99</v>
      </c>
      <c r="O1258" s="60" t="s">
        <v>19</v>
      </c>
      <c r="P1258" s="62" t="s">
        <v>1493</v>
      </c>
    </row>
    <row r="1259" spans="1:16" ht="24" x14ac:dyDescent="0.2">
      <c r="A1259" s="56">
        <v>195</v>
      </c>
      <c r="B1259" s="57" t="s">
        <v>7</v>
      </c>
      <c r="C1259" s="59" t="s">
        <v>9096</v>
      </c>
      <c r="D1259" s="134" t="s">
        <v>8868</v>
      </c>
      <c r="E1259" s="84" t="s">
        <v>11027</v>
      </c>
      <c r="F1259" s="84">
        <v>43572</v>
      </c>
      <c r="G1259" s="61">
        <v>37200000</v>
      </c>
      <c r="H1259" s="60" t="s">
        <v>97</v>
      </c>
      <c r="I1259" s="60" t="s">
        <v>9097</v>
      </c>
      <c r="J1259" s="68" t="s">
        <v>8944</v>
      </c>
      <c r="K1259" s="60">
        <v>683</v>
      </c>
      <c r="L1259" s="60">
        <v>202</v>
      </c>
      <c r="M1259" s="60">
        <v>695</v>
      </c>
      <c r="N1259" s="60" t="s">
        <v>99</v>
      </c>
      <c r="O1259" s="60" t="s">
        <v>19</v>
      </c>
      <c r="P1259" s="62" t="s">
        <v>1493</v>
      </c>
    </row>
    <row r="1260" spans="1:16" ht="24" x14ac:dyDescent="0.2">
      <c r="A1260" s="56">
        <v>196</v>
      </c>
      <c r="B1260" s="57" t="s">
        <v>7</v>
      </c>
      <c r="C1260" s="58" t="s">
        <v>9093</v>
      </c>
      <c r="D1260" s="133" t="s">
        <v>9094</v>
      </c>
      <c r="E1260" s="60" t="s">
        <v>11027</v>
      </c>
      <c r="F1260" s="84">
        <v>43588</v>
      </c>
      <c r="G1260" s="61">
        <v>36033333</v>
      </c>
      <c r="H1260" s="60" t="s">
        <v>97</v>
      </c>
      <c r="I1260" s="60" t="s">
        <v>9095</v>
      </c>
      <c r="J1260" s="60">
        <v>37306</v>
      </c>
      <c r="K1260" s="60">
        <v>692</v>
      </c>
      <c r="L1260" s="60">
        <v>203</v>
      </c>
      <c r="M1260" s="60">
        <v>700</v>
      </c>
      <c r="N1260" s="60" t="s">
        <v>99</v>
      </c>
      <c r="O1260" s="60" t="s">
        <v>19</v>
      </c>
      <c r="P1260" s="62" t="s">
        <v>1493</v>
      </c>
    </row>
    <row r="1261" spans="1:16" ht="24" x14ac:dyDescent="0.2">
      <c r="A1261" s="56">
        <v>197</v>
      </c>
      <c r="B1261" s="57" t="s">
        <v>7</v>
      </c>
      <c r="C1261" s="58" t="s">
        <v>9430</v>
      </c>
      <c r="D1261" s="134" t="s">
        <v>8868</v>
      </c>
      <c r="E1261" s="60" t="s">
        <v>11027</v>
      </c>
      <c r="F1261" s="84">
        <v>43602</v>
      </c>
      <c r="G1261" s="61">
        <v>44200000</v>
      </c>
      <c r="H1261" s="60" t="s">
        <v>97</v>
      </c>
      <c r="I1261" s="60" t="s">
        <v>9431</v>
      </c>
      <c r="J1261" s="60">
        <v>16583</v>
      </c>
      <c r="K1261" s="60">
        <v>593</v>
      </c>
      <c r="L1261" s="60">
        <v>204</v>
      </c>
      <c r="M1261" s="60">
        <v>705</v>
      </c>
      <c r="N1261" s="60" t="s">
        <v>99</v>
      </c>
      <c r="O1261" s="60" t="s">
        <v>19</v>
      </c>
      <c r="P1261" s="62" t="s">
        <v>1493</v>
      </c>
    </row>
    <row r="1262" spans="1:16" ht="24" x14ac:dyDescent="0.2">
      <c r="A1262" s="56">
        <v>198</v>
      </c>
      <c r="B1262" s="57" t="s">
        <v>7</v>
      </c>
      <c r="C1262" s="58" t="s">
        <v>9433</v>
      </c>
      <c r="D1262" s="133" t="s">
        <v>9082</v>
      </c>
      <c r="E1262" s="60" t="s">
        <v>11027</v>
      </c>
      <c r="F1262" s="84">
        <v>43613</v>
      </c>
      <c r="G1262" s="61">
        <v>44160000</v>
      </c>
      <c r="H1262" s="60" t="s">
        <v>97</v>
      </c>
      <c r="I1262" s="60" t="s">
        <v>9435</v>
      </c>
      <c r="J1262" s="68" t="s">
        <v>8944</v>
      </c>
      <c r="K1262" s="60">
        <v>661</v>
      </c>
      <c r="L1262" s="60">
        <v>206</v>
      </c>
      <c r="M1262" s="60">
        <v>711</v>
      </c>
      <c r="N1262" s="60" t="s">
        <v>99</v>
      </c>
      <c r="O1262" s="60" t="s">
        <v>19</v>
      </c>
      <c r="P1262" s="62" t="s">
        <v>1493</v>
      </c>
    </row>
    <row r="1263" spans="1:16" ht="24" x14ac:dyDescent="0.2">
      <c r="A1263" s="56">
        <v>199</v>
      </c>
      <c r="B1263" s="57" t="s">
        <v>7</v>
      </c>
      <c r="C1263" s="58" t="s">
        <v>9432</v>
      </c>
      <c r="D1263" s="134" t="s">
        <v>8868</v>
      </c>
      <c r="E1263" s="60" t="s">
        <v>11027</v>
      </c>
      <c r="F1263" s="84">
        <v>43613</v>
      </c>
      <c r="G1263" s="61">
        <v>15080000</v>
      </c>
      <c r="H1263" s="60" t="s">
        <v>97</v>
      </c>
      <c r="I1263" s="60" t="s">
        <v>9434</v>
      </c>
      <c r="J1263" s="60">
        <v>16606</v>
      </c>
      <c r="K1263" s="60">
        <v>356</v>
      </c>
      <c r="L1263" s="60">
        <v>207</v>
      </c>
      <c r="M1263" s="60">
        <v>713</v>
      </c>
      <c r="N1263" s="60" t="s">
        <v>99</v>
      </c>
      <c r="O1263" s="60" t="s">
        <v>19</v>
      </c>
      <c r="P1263" s="62" t="s">
        <v>1493</v>
      </c>
    </row>
    <row r="1264" spans="1:16" ht="24" x14ac:dyDescent="0.2">
      <c r="A1264" s="56">
        <v>200</v>
      </c>
      <c r="B1264" s="57" t="s">
        <v>7</v>
      </c>
      <c r="C1264" s="58" t="s">
        <v>9436</v>
      </c>
      <c r="D1264" s="133" t="s">
        <v>9085</v>
      </c>
      <c r="E1264" s="60" t="s">
        <v>11027</v>
      </c>
      <c r="F1264" s="84">
        <v>43615</v>
      </c>
      <c r="G1264" s="61">
        <v>15180000</v>
      </c>
      <c r="H1264" s="60" t="s">
        <v>97</v>
      </c>
      <c r="I1264" s="60" t="s">
        <v>9437</v>
      </c>
      <c r="J1264" s="68" t="s">
        <v>8944</v>
      </c>
      <c r="K1264" s="60">
        <v>699</v>
      </c>
      <c r="L1264" s="60">
        <v>210</v>
      </c>
      <c r="M1264" s="60">
        <v>714</v>
      </c>
      <c r="N1264" s="60" t="s">
        <v>99</v>
      </c>
      <c r="O1264" s="60" t="s">
        <v>19</v>
      </c>
      <c r="P1264" s="62" t="s">
        <v>1493</v>
      </c>
    </row>
    <row r="1265" spans="1:16" ht="24" x14ac:dyDescent="0.2">
      <c r="A1265" s="56">
        <v>201</v>
      </c>
      <c r="B1265" s="57" t="s">
        <v>7</v>
      </c>
      <c r="C1265" s="58" t="s">
        <v>9440</v>
      </c>
      <c r="D1265" s="133" t="s">
        <v>9085</v>
      </c>
      <c r="E1265" s="60" t="s">
        <v>11027</v>
      </c>
      <c r="F1265" s="84">
        <v>43616</v>
      </c>
      <c r="G1265" s="61">
        <v>13662000</v>
      </c>
      <c r="H1265" s="60" t="s">
        <v>97</v>
      </c>
      <c r="I1265" s="60" t="s">
        <v>9441</v>
      </c>
      <c r="J1265" s="68" t="s">
        <v>8944</v>
      </c>
      <c r="K1265" s="60">
        <v>712</v>
      </c>
      <c r="L1265" s="60">
        <v>211</v>
      </c>
      <c r="M1265" s="60">
        <v>717</v>
      </c>
      <c r="N1265" s="60" t="s">
        <v>99</v>
      </c>
      <c r="O1265" s="60" t="s">
        <v>19</v>
      </c>
      <c r="P1265" s="62" t="s">
        <v>1493</v>
      </c>
    </row>
    <row r="1266" spans="1:16" ht="24" x14ac:dyDescent="0.2">
      <c r="A1266" s="56">
        <v>202</v>
      </c>
      <c r="B1266" s="57" t="s">
        <v>7</v>
      </c>
      <c r="C1266" s="58" t="s">
        <v>9439</v>
      </c>
      <c r="D1266" s="133" t="s">
        <v>9085</v>
      </c>
      <c r="E1266" s="60" t="s">
        <v>11027</v>
      </c>
      <c r="F1266" s="84">
        <v>43616</v>
      </c>
      <c r="G1266" s="61">
        <v>13596000</v>
      </c>
      <c r="H1266" s="60" t="s">
        <v>97</v>
      </c>
      <c r="I1266" s="60" t="s">
        <v>9438</v>
      </c>
      <c r="J1266" s="68" t="s">
        <v>8944</v>
      </c>
      <c r="K1266" s="60">
        <v>715</v>
      </c>
      <c r="L1266" s="60">
        <v>212</v>
      </c>
      <c r="M1266" s="60">
        <v>718</v>
      </c>
      <c r="N1266" s="60" t="s">
        <v>99</v>
      </c>
      <c r="O1266" s="60" t="s">
        <v>19</v>
      </c>
      <c r="P1266" s="62" t="s">
        <v>1493</v>
      </c>
    </row>
    <row r="1267" spans="1:16" ht="24" x14ac:dyDescent="0.2">
      <c r="A1267" s="56">
        <v>203</v>
      </c>
      <c r="B1267" s="57" t="s">
        <v>7</v>
      </c>
      <c r="C1267" s="58" t="s">
        <v>9442</v>
      </c>
      <c r="D1267" s="133" t="s">
        <v>9085</v>
      </c>
      <c r="E1267" s="60" t="s">
        <v>11027</v>
      </c>
      <c r="F1267" s="84">
        <v>43623</v>
      </c>
      <c r="G1267" s="61">
        <v>30666666</v>
      </c>
      <c r="H1267" s="82" t="s">
        <v>97</v>
      </c>
      <c r="I1267" s="82" t="s">
        <v>9443</v>
      </c>
      <c r="J1267" s="73">
        <v>16633</v>
      </c>
      <c r="K1267" s="73">
        <v>700</v>
      </c>
      <c r="L1267" s="73">
        <v>213</v>
      </c>
      <c r="M1267" s="73">
        <v>723</v>
      </c>
      <c r="N1267" s="60" t="s">
        <v>99</v>
      </c>
      <c r="O1267" s="60" t="s">
        <v>19</v>
      </c>
      <c r="P1267" s="62" t="s">
        <v>1493</v>
      </c>
    </row>
    <row r="1268" spans="1:16" ht="24" x14ac:dyDescent="0.2">
      <c r="A1268" s="56">
        <v>204</v>
      </c>
      <c r="B1268" s="57" t="s">
        <v>7</v>
      </c>
      <c r="C1268" s="85" t="s">
        <v>9444</v>
      </c>
      <c r="D1268" s="135" t="s">
        <v>9085</v>
      </c>
      <c r="E1268" s="82" t="s">
        <v>11027</v>
      </c>
      <c r="F1268" s="157">
        <v>43627</v>
      </c>
      <c r="G1268" s="61">
        <v>18753324</v>
      </c>
      <c r="H1268" s="82" t="s">
        <v>97</v>
      </c>
      <c r="I1268" s="82" t="s">
        <v>9445</v>
      </c>
      <c r="J1268" s="87" t="s">
        <v>8944</v>
      </c>
      <c r="K1268" s="82">
        <v>723</v>
      </c>
      <c r="L1268" s="82">
        <v>214</v>
      </c>
      <c r="M1268" s="82">
        <v>726</v>
      </c>
      <c r="N1268" s="82" t="s">
        <v>99</v>
      </c>
      <c r="O1268" s="82" t="s">
        <v>19</v>
      </c>
      <c r="P1268" s="88" t="s">
        <v>1493</v>
      </c>
    </row>
    <row r="1269" spans="1:16" ht="24" x14ac:dyDescent="0.2">
      <c r="A1269" s="56">
        <v>205</v>
      </c>
      <c r="B1269" s="57" t="s">
        <v>7</v>
      </c>
      <c r="C1269" s="85" t="s">
        <v>11020</v>
      </c>
      <c r="D1269" s="135" t="s">
        <v>9085</v>
      </c>
      <c r="E1269" s="82" t="s">
        <v>11027</v>
      </c>
      <c r="F1269" s="157">
        <v>43629</v>
      </c>
      <c r="G1269" s="61">
        <v>12804000</v>
      </c>
      <c r="H1269" s="82" t="s">
        <v>97</v>
      </c>
      <c r="I1269" s="82" t="s">
        <v>11021</v>
      </c>
      <c r="J1269" s="87" t="s">
        <v>8944</v>
      </c>
      <c r="K1269" s="82">
        <v>716</v>
      </c>
      <c r="L1269" s="82">
        <v>215</v>
      </c>
      <c r="M1269" s="82">
        <v>727</v>
      </c>
      <c r="N1269" s="82" t="s">
        <v>64</v>
      </c>
      <c r="O1269" s="82" t="s">
        <v>19</v>
      </c>
      <c r="P1269" s="88" t="s">
        <v>100</v>
      </c>
    </row>
    <row r="1270" spans="1:16" ht="24" x14ac:dyDescent="0.2">
      <c r="A1270" s="56">
        <v>206</v>
      </c>
      <c r="B1270" s="57" t="s">
        <v>7</v>
      </c>
      <c r="C1270" s="85" t="s">
        <v>11022</v>
      </c>
      <c r="D1270" s="135" t="s">
        <v>9085</v>
      </c>
      <c r="E1270" s="82" t="s">
        <v>11027</v>
      </c>
      <c r="F1270" s="157">
        <v>43629</v>
      </c>
      <c r="G1270" s="61">
        <v>12804000</v>
      </c>
      <c r="H1270" s="82" t="s">
        <v>97</v>
      </c>
      <c r="I1270" s="82" t="s">
        <v>11023</v>
      </c>
      <c r="J1270" s="87" t="s">
        <v>8944</v>
      </c>
      <c r="K1270" s="82">
        <v>711</v>
      </c>
      <c r="L1270" s="82">
        <v>216</v>
      </c>
      <c r="M1270" s="82">
        <v>771</v>
      </c>
      <c r="N1270" s="82" t="s">
        <v>64</v>
      </c>
      <c r="O1270" s="82" t="s">
        <v>19</v>
      </c>
      <c r="P1270" s="88" t="s">
        <v>100</v>
      </c>
    </row>
    <row r="1271" spans="1:16" ht="24" x14ac:dyDescent="0.2">
      <c r="A1271" s="56">
        <v>207</v>
      </c>
      <c r="B1271" s="57" t="s">
        <v>7</v>
      </c>
      <c r="C1271" s="85" t="s">
        <v>11024</v>
      </c>
      <c r="D1271" s="135" t="s">
        <v>9085</v>
      </c>
      <c r="E1271" s="82" t="s">
        <v>11027</v>
      </c>
      <c r="F1271" s="157">
        <v>43629</v>
      </c>
      <c r="G1271" s="61">
        <v>12804000</v>
      </c>
      <c r="H1271" s="82" t="s">
        <v>97</v>
      </c>
      <c r="I1271" s="82" t="s">
        <v>11025</v>
      </c>
      <c r="J1271" s="87" t="s">
        <v>8944</v>
      </c>
      <c r="K1271" s="82">
        <v>719</v>
      </c>
      <c r="L1271" s="82">
        <v>217</v>
      </c>
      <c r="M1271" s="82">
        <v>724</v>
      </c>
      <c r="N1271" s="82" t="s">
        <v>64</v>
      </c>
      <c r="O1271" s="82" t="s">
        <v>19</v>
      </c>
      <c r="P1271" s="88" t="s">
        <v>100</v>
      </c>
    </row>
    <row r="1272" spans="1:16" ht="24" x14ac:dyDescent="0.2">
      <c r="A1272" s="56">
        <v>208</v>
      </c>
      <c r="B1272" s="57" t="s">
        <v>7</v>
      </c>
      <c r="C1272" s="85" t="s">
        <v>11018</v>
      </c>
      <c r="D1272" s="135" t="s">
        <v>9085</v>
      </c>
      <c r="E1272" s="82" t="s">
        <v>11027</v>
      </c>
      <c r="F1272" s="157">
        <v>43630</v>
      </c>
      <c r="G1272" s="61">
        <v>18753324</v>
      </c>
      <c r="H1272" s="82" t="s">
        <v>97</v>
      </c>
      <c r="I1272" s="82" t="s">
        <v>11019</v>
      </c>
      <c r="J1272" s="87" t="s">
        <v>8944</v>
      </c>
      <c r="K1272" s="82">
        <v>724</v>
      </c>
      <c r="L1272" s="82">
        <v>218</v>
      </c>
      <c r="M1272" s="82">
        <v>725</v>
      </c>
      <c r="N1272" s="82" t="s">
        <v>64</v>
      </c>
      <c r="O1272" s="82" t="s">
        <v>19</v>
      </c>
      <c r="P1272" s="88" t="s">
        <v>100</v>
      </c>
    </row>
    <row r="1273" spans="1:16" ht="23.25" customHeight="1" x14ac:dyDescent="0.2">
      <c r="A1273" s="56">
        <v>209</v>
      </c>
      <c r="B1273" s="57" t="s">
        <v>7</v>
      </c>
      <c r="C1273" s="85" t="s">
        <v>11013</v>
      </c>
      <c r="D1273" s="135" t="s">
        <v>11014</v>
      </c>
      <c r="E1273" s="82" t="s">
        <v>11026</v>
      </c>
      <c r="F1273" s="157">
        <v>43642</v>
      </c>
      <c r="G1273" s="61">
        <v>29440000</v>
      </c>
      <c r="H1273" s="82" t="s">
        <v>97</v>
      </c>
      <c r="I1273" s="82" t="s">
        <v>11015</v>
      </c>
      <c r="J1273" s="87" t="s">
        <v>8944</v>
      </c>
      <c r="K1273" s="82">
        <v>735</v>
      </c>
      <c r="L1273" s="82">
        <v>219</v>
      </c>
      <c r="M1273" s="82">
        <v>728</v>
      </c>
      <c r="N1273" s="82" t="s">
        <v>64</v>
      </c>
      <c r="O1273" s="82" t="s">
        <v>19</v>
      </c>
      <c r="P1273" s="88" t="s">
        <v>100</v>
      </c>
    </row>
    <row r="1274" spans="1:16" ht="23.25" customHeight="1" x14ac:dyDescent="0.2">
      <c r="A1274" s="56">
        <v>210</v>
      </c>
      <c r="B1274" s="57" t="s">
        <v>7</v>
      </c>
      <c r="C1274" s="85" t="s">
        <v>11016</v>
      </c>
      <c r="D1274" s="135" t="s">
        <v>11014</v>
      </c>
      <c r="E1274" s="82" t="s">
        <v>11026</v>
      </c>
      <c r="F1274" s="157">
        <v>43642</v>
      </c>
      <c r="G1274" s="61">
        <v>29440000</v>
      </c>
      <c r="H1274" s="82" t="s">
        <v>97</v>
      </c>
      <c r="I1274" s="82" t="s">
        <v>11017</v>
      </c>
      <c r="J1274" s="87" t="s">
        <v>8944</v>
      </c>
      <c r="K1274" s="82">
        <v>736</v>
      </c>
      <c r="L1274" s="82">
        <v>220</v>
      </c>
      <c r="M1274" s="82">
        <v>729</v>
      </c>
      <c r="N1274" s="82" t="s">
        <v>64</v>
      </c>
      <c r="O1274" s="82" t="s">
        <v>19</v>
      </c>
      <c r="P1274" s="88" t="s">
        <v>100</v>
      </c>
    </row>
    <row r="1275" spans="1:16" ht="23.25" customHeight="1" x14ac:dyDescent="0.2">
      <c r="A1275" s="56">
        <v>211</v>
      </c>
      <c r="B1275" s="57" t="s">
        <v>7</v>
      </c>
      <c r="C1275" s="85" t="s">
        <v>10985</v>
      </c>
      <c r="D1275" s="135" t="s">
        <v>1685</v>
      </c>
      <c r="E1275" s="82" t="s">
        <v>11026</v>
      </c>
      <c r="F1275" s="157">
        <v>43703</v>
      </c>
      <c r="G1275" s="61">
        <v>11814000</v>
      </c>
      <c r="H1275" s="82" t="s">
        <v>97</v>
      </c>
      <c r="I1275" s="82" t="s">
        <v>10986</v>
      </c>
      <c r="J1275" s="87" t="s">
        <v>8944</v>
      </c>
      <c r="K1275" s="82">
        <v>738</v>
      </c>
      <c r="L1275" s="82">
        <v>222</v>
      </c>
      <c r="M1275" s="82">
        <v>742</v>
      </c>
      <c r="N1275" s="82" t="s">
        <v>64</v>
      </c>
      <c r="O1275" s="82" t="s">
        <v>19</v>
      </c>
      <c r="P1275" s="88" t="s">
        <v>100</v>
      </c>
    </row>
    <row r="1276" spans="1:16" ht="23.25" customHeight="1" x14ac:dyDescent="0.2">
      <c r="A1276" s="56">
        <v>212</v>
      </c>
      <c r="B1276" s="57" t="s">
        <v>7</v>
      </c>
      <c r="C1276" s="85" t="s">
        <v>10987</v>
      </c>
      <c r="D1276" s="135" t="s">
        <v>1685</v>
      </c>
      <c r="E1276" s="82" t="s">
        <v>11026</v>
      </c>
      <c r="F1276" s="157">
        <v>43703</v>
      </c>
      <c r="G1276" s="61">
        <v>11814000</v>
      </c>
      <c r="H1276" s="82" t="s">
        <v>97</v>
      </c>
      <c r="I1276" s="82" t="s">
        <v>10988</v>
      </c>
      <c r="J1276" s="87" t="s">
        <v>8944</v>
      </c>
      <c r="K1276" s="82">
        <v>741</v>
      </c>
      <c r="L1276" s="82">
        <v>223</v>
      </c>
      <c r="M1276" s="82">
        <v>746</v>
      </c>
      <c r="N1276" s="82" t="s">
        <v>64</v>
      </c>
      <c r="O1276" s="82" t="s">
        <v>19</v>
      </c>
      <c r="P1276" s="88" t="s">
        <v>100</v>
      </c>
    </row>
    <row r="1277" spans="1:16" ht="23.25" customHeight="1" x14ac:dyDescent="0.2">
      <c r="A1277" s="56">
        <v>213</v>
      </c>
      <c r="B1277" s="57" t="s">
        <v>7</v>
      </c>
      <c r="C1277" s="85" t="s">
        <v>10989</v>
      </c>
      <c r="D1277" s="135" t="s">
        <v>1685</v>
      </c>
      <c r="E1277" s="82" t="s">
        <v>11026</v>
      </c>
      <c r="F1277" s="157">
        <v>43703</v>
      </c>
      <c r="G1277" s="61">
        <v>11814000</v>
      </c>
      <c r="H1277" s="82" t="s">
        <v>97</v>
      </c>
      <c r="I1277" s="82" t="s">
        <v>10990</v>
      </c>
      <c r="J1277" s="87" t="s">
        <v>8944</v>
      </c>
      <c r="K1277" s="82">
        <v>739</v>
      </c>
      <c r="L1277" s="82">
        <v>224</v>
      </c>
      <c r="M1277" s="82">
        <v>740</v>
      </c>
      <c r="N1277" s="82" t="s">
        <v>64</v>
      </c>
      <c r="O1277" s="82" t="s">
        <v>19</v>
      </c>
      <c r="P1277" s="88" t="s">
        <v>100</v>
      </c>
    </row>
    <row r="1278" spans="1:16" ht="23.25" customHeight="1" x14ac:dyDescent="0.2">
      <c r="A1278" s="56">
        <v>214</v>
      </c>
      <c r="B1278" s="57" t="s">
        <v>7</v>
      </c>
      <c r="C1278" s="85" t="s">
        <v>10991</v>
      </c>
      <c r="D1278" s="135" t="s">
        <v>1685</v>
      </c>
      <c r="E1278" s="82" t="s">
        <v>11026</v>
      </c>
      <c r="F1278" s="157">
        <v>43703</v>
      </c>
      <c r="G1278" s="61">
        <v>11814000</v>
      </c>
      <c r="H1278" s="82" t="s">
        <v>97</v>
      </c>
      <c r="I1278" s="82" t="s">
        <v>10992</v>
      </c>
      <c r="J1278" s="87" t="s">
        <v>8944</v>
      </c>
      <c r="K1278" s="82">
        <v>742</v>
      </c>
      <c r="L1278" s="82">
        <v>225</v>
      </c>
      <c r="M1278" s="82">
        <v>739</v>
      </c>
      <c r="N1278" s="82" t="s">
        <v>64</v>
      </c>
      <c r="O1278" s="82" t="s">
        <v>19</v>
      </c>
      <c r="P1278" s="88" t="s">
        <v>100</v>
      </c>
    </row>
    <row r="1279" spans="1:16" ht="23.25" customHeight="1" x14ac:dyDescent="0.2">
      <c r="A1279" s="56">
        <v>215</v>
      </c>
      <c r="B1279" s="57" t="s">
        <v>7</v>
      </c>
      <c r="C1279" s="85" t="s">
        <v>10993</v>
      </c>
      <c r="D1279" s="135" t="s">
        <v>1685</v>
      </c>
      <c r="E1279" s="82" t="s">
        <v>11026</v>
      </c>
      <c r="F1279" s="157">
        <v>43642</v>
      </c>
      <c r="G1279" s="61">
        <v>11814000</v>
      </c>
      <c r="H1279" s="82" t="s">
        <v>97</v>
      </c>
      <c r="I1279" s="82" t="s">
        <v>10994</v>
      </c>
      <c r="J1279" s="87" t="s">
        <v>8944</v>
      </c>
      <c r="K1279" s="82">
        <v>742</v>
      </c>
      <c r="L1279" s="82">
        <v>226</v>
      </c>
      <c r="M1279" s="100" t="s">
        <v>98</v>
      </c>
      <c r="N1279" s="82" t="s">
        <v>64</v>
      </c>
      <c r="O1279" s="82" t="s">
        <v>19</v>
      </c>
      <c r="P1279" s="88" t="s">
        <v>100</v>
      </c>
    </row>
    <row r="1280" spans="1:16" ht="23.25" customHeight="1" x14ac:dyDescent="0.2">
      <c r="A1280" s="56">
        <v>216</v>
      </c>
      <c r="B1280" s="57" t="s">
        <v>7</v>
      </c>
      <c r="C1280" s="85" t="s">
        <v>10995</v>
      </c>
      <c r="D1280" s="135" t="s">
        <v>1685</v>
      </c>
      <c r="E1280" s="82" t="s">
        <v>11026</v>
      </c>
      <c r="F1280" s="157">
        <v>43642</v>
      </c>
      <c r="G1280" s="61">
        <v>11814000</v>
      </c>
      <c r="H1280" s="82" t="s">
        <v>97</v>
      </c>
      <c r="I1280" s="82" t="s">
        <v>10996</v>
      </c>
      <c r="J1280" s="87" t="s">
        <v>8944</v>
      </c>
      <c r="K1280" s="82">
        <v>740</v>
      </c>
      <c r="L1280" s="82">
        <v>227</v>
      </c>
      <c r="M1280" s="82">
        <v>748</v>
      </c>
      <c r="N1280" s="82" t="s">
        <v>64</v>
      </c>
      <c r="O1280" s="82" t="s">
        <v>19</v>
      </c>
      <c r="P1280" s="88" t="s">
        <v>100</v>
      </c>
    </row>
    <row r="1281" spans="1:16" ht="23.25" customHeight="1" x14ac:dyDescent="0.2">
      <c r="A1281" s="56">
        <v>217</v>
      </c>
      <c r="B1281" s="57" t="s">
        <v>7</v>
      </c>
      <c r="C1281" s="85" t="s">
        <v>10997</v>
      </c>
      <c r="D1281" s="135" t="s">
        <v>1685</v>
      </c>
      <c r="E1281" s="82" t="s">
        <v>11026</v>
      </c>
      <c r="F1281" s="157">
        <v>43642</v>
      </c>
      <c r="G1281" s="61">
        <v>11814000</v>
      </c>
      <c r="H1281" s="82" t="s">
        <v>97</v>
      </c>
      <c r="I1281" s="82" t="s">
        <v>10998</v>
      </c>
      <c r="J1281" s="87" t="s">
        <v>8944</v>
      </c>
      <c r="K1281" s="82">
        <v>740</v>
      </c>
      <c r="L1281" s="82">
        <v>228</v>
      </c>
      <c r="M1281" s="100" t="s">
        <v>98</v>
      </c>
      <c r="N1281" s="82" t="s">
        <v>64</v>
      </c>
      <c r="O1281" s="82" t="s">
        <v>19</v>
      </c>
      <c r="P1281" s="88" t="s">
        <v>100</v>
      </c>
    </row>
    <row r="1282" spans="1:16" ht="23.25" customHeight="1" x14ac:dyDescent="0.2">
      <c r="A1282" s="56">
        <v>218</v>
      </c>
      <c r="B1282" s="57" t="s">
        <v>7</v>
      </c>
      <c r="C1282" s="85" t="s">
        <v>10999</v>
      </c>
      <c r="D1282" s="135" t="s">
        <v>1685</v>
      </c>
      <c r="E1282" s="82" t="s">
        <v>11026</v>
      </c>
      <c r="F1282" s="157">
        <v>43642</v>
      </c>
      <c r="G1282" s="61">
        <v>11814000</v>
      </c>
      <c r="H1282" s="82" t="s">
        <v>97</v>
      </c>
      <c r="I1282" s="82" t="s">
        <v>11000</v>
      </c>
      <c r="J1282" s="87" t="s">
        <v>8944</v>
      </c>
      <c r="K1282" s="82">
        <v>747</v>
      </c>
      <c r="L1282" s="82">
        <v>229</v>
      </c>
      <c r="M1282" s="82">
        <v>744</v>
      </c>
      <c r="N1282" s="82" t="s">
        <v>64</v>
      </c>
      <c r="O1282" s="82" t="s">
        <v>19</v>
      </c>
      <c r="P1282" s="88" t="s">
        <v>100</v>
      </c>
    </row>
    <row r="1283" spans="1:16" ht="23.25" customHeight="1" x14ac:dyDescent="0.2">
      <c r="A1283" s="56">
        <v>219</v>
      </c>
      <c r="B1283" s="57" t="s">
        <v>7</v>
      </c>
      <c r="C1283" s="85" t="s">
        <v>11001</v>
      </c>
      <c r="D1283" s="135" t="s">
        <v>1685</v>
      </c>
      <c r="E1283" s="82" t="s">
        <v>11026</v>
      </c>
      <c r="F1283" s="157">
        <v>43642</v>
      </c>
      <c r="G1283" s="61">
        <v>11814000</v>
      </c>
      <c r="H1283" s="82" t="s">
        <v>97</v>
      </c>
      <c r="I1283" s="82" t="s">
        <v>11002</v>
      </c>
      <c r="J1283" s="87" t="s">
        <v>8944</v>
      </c>
      <c r="K1283" s="82">
        <v>770</v>
      </c>
      <c r="L1283" s="82">
        <v>230</v>
      </c>
      <c r="M1283" s="82">
        <v>755</v>
      </c>
      <c r="N1283" s="82" t="s">
        <v>64</v>
      </c>
      <c r="O1283" s="82" t="s">
        <v>19</v>
      </c>
      <c r="P1283" s="88" t="s">
        <v>100</v>
      </c>
    </row>
    <row r="1284" spans="1:16" ht="24" x14ac:dyDescent="0.2">
      <c r="A1284" s="56">
        <v>220</v>
      </c>
      <c r="B1284" s="57" t="s">
        <v>7</v>
      </c>
      <c r="C1284" s="85" t="s">
        <v>11003</v>
      </c>
      <c r="D1284" s="135" t="s">
        <v>11014</v>
      </c>
      <c r="E1284" s="82" t="s">
        <v>11026</v>
      </c>
      <c r="F1284" s="157">
        <v>43642</v>
      </c>
      <c r="G1284" s="61">
        <v>27446667</v>
      </c>
      <c r="H1284" s="82" t="s">
        <v>97</v>
      </c>
      <c r="I1284" s="82" t="s">
        <v>11004</v>
      </c>
      <c r="J1284" s="87" t="s">
        <v>8944</v>
      </c>
      <c r="K1284" s="82">
        <v>751</v>
      </c>
      <c r="L1284" s="82">
        <v>231</v>
      </c>
      <c r="M1284" s="82">
        <v>752</v>
      </c>
      <c r="N1284" s="82" t="s">
        <v>64</v>
      </c>
      <c r="O1284" s="82" t="s">
        <v>19</v>
      </c>
      <c r="P1284" s="88" t="s">
        <v>1493</v>
      </c>
    </row>
    <row r="1285" spans="1:16" ht="24" x14ac:dyDescent="0.2">
      <c r="A1285" s="56">
        <v>221</v>
      </c>
      <c r="B1285" s="57" t="s">
        <v>7</v>
      </c>
      <c r="C1285" s="85" t="s">
        <v>11005</v>
      </c>
      <c r="D1285" s="135" t="s">
        <v>1685</v>
      </c>
      <c r="E1285" s="82" t="s">
        <v>11026</v>
      </c>
      <c r="F1285" s="157">
        <v>43642</v>
      </c>
      <c r="G1285" s="61">
        <v>11814000</v>
      </c>
      <c r="H1285" s="82" t="s">
        <v>97</v>
      </c>
      <c r="I1285" s="82" t="s">
        <v>11006</v>
      </c>
      <c r="J1285" s="87" t="s">
        <v>8944</v>
      </c>
      <c r="K1285" s="82">
        <v>733</v>
      </c>
      <c r="L1285" s="82">
        <v>232</v>
      </c>
      <c r="M1285" s="82">
        <v>754</v>
      </c>
      <c r="N1285" s="82" t="s">
        <v>64</v>
      </c>
      <c r="O1285" s="82" t="s">
        <v>19</v>
      </c>
      <c r="P1285" s="88" t="s">
        <v>100</v>
      </c>
    </row>
    <row r="1286" spans="1:16" ht="24" x14ac:dyDescent="0.2">
      <c r="A1286" s="56">
        <v>222</v>
      </c>
      <c r="B1286" s="57" t="s">
        <v>7</v>
      </c>
      <c r="C1286" s="85" t="s">
        <v>11007</v>
      </c>
      <c r="D1286" s="135" t="s">
        <v>1685</v>
      </c>
      <c r="E1286" s="82" t="s">
        <v>11026</v>
      </c>
      <c r="F1286" s="157">
        <v>43642</v>
      </c>
      <c r="G1286" s="61">
        <v>11814000</v>
      </c>
      <c r="H1286" s="82" t="s">
        <v>97</v>
      </c>
      <c r="I1286" s="82" t="s">
        <v>11008</v>
      </c>
      <c r="J1286" s="87" t="s">
        <v>8944</v>
      </c>
      <c r="K1286" s="82">
        <v>765</v>
      </c>
      <c r="L1286" s="82">
        <v>233</v>
      </c>
      <c r="M1286" s="82">
        <v>765</v>
      </c>
      <c r="N1286" s="82" t="s">
        <v>64</v>
      </c>
      <c r="O1286" s="82" t="s">
        <v>19</v>
      </c>
      <c r="P1286" s="88" t="s">
        <v>100</v>
      </c>
    </row>
    <row r="1287" spans="1:16" ht="24" x14ac:dyDescent="0.2">
      <c r="A1287" s="56">
        <v>223</v>
      </c>
      <c r="B1287" s="57" t="s">
        <v>7</v>
      </c>
      <c r="C1287" s="85" t="s">
        <v>11009</v>
      </c>
      <c r="D1287" s="135" t="s">
        <v>1685</v>
      </c>
      <c r="E1287" s="82" t="s">
        <v>11026</v>
      </c>
      <c r="F1287" s="157">
        <v>43642</v>
      </c>
      <c r="G1287" s="61">
        <v>11814000</v>
      </c>
      <c r="H1287" s="82" t="s">
        <v>97</v>
      </c>
      <c r="I1287" s="82" t="s">
        <v>11010</v>
      </c>
      <c r="J1287" s="87" t="s">
        <v>8944</v>
      </c>
      <c r="K1287" s="82">
        <v>745</v>
      </c>
      <c r="L1287" s="82">
        <v>234</v>
      </c>
      <c r="M1287" s="82">
        <v>767</v>
      </c>
      <c r="N1287" s="82" t="s">
        <v>64</v>
      </c>
      <c r="O1287" s="82" t="s">
        <v>19</v>
      </c>
      <c r="P1287" s="88" t="s">
        <v>100</v>
      </c>
    </row>
    <row r="1288" spans="1:16" ht="24" x14ac:dyDescent="0.2">
      <c r="A1288" s="56">
        <v>224</v>
      </c>
      <c r="B1288" s="57" t="s">
        <v>7</v>
      </c>
      <c r="C1288" s="85" t="s">
        <v>11520</v>
      </c>
      <c r="D1288" s="135" t="s">
        <v>1685</v>
      </c>
      <c r="E1288" s="82" t="s">
        <v>11026</v>
      </c>
      <c r="F1288" s="157">
        <v>43643</v>
      </c>
      <c r="G1288" s="61">
        <v>11814001</v>
      </c>
      <c r="H1288" s="82" t="s">
        <v>97</v>
      </c>
      <c r="I1288" s="82" t="s">
        <v>11521</v>
      </c>
      <c r="J1288" s="87" t="s">
        <v>8944</v>
      </c>
      <c r="K1288" s="82">
        <v>749</v>
      </c>
      <c r="L1288" s="82">
        <v>235</v>
      </c>
      <c r="M1288" s="82">
        <v>741</v>
      </c>
      <c r="N1288" s="82" t="s">
        <v>64</v>
      </c>
      <c r="O1288" s="82" t="s">
        <v>19</v>
      </c>
      <c r="P1288" s="88" t="s">
        <v>100</v>
      </c>
    </row>
    <row r="1289" spans="1:16" ht="24" x14ac:dyDescent="0.2">
      <c r="A1289" s="56">
        <v>225</v>
      </c>
      <c r="B1289" s="57" t="s">
        <v>7</v>
      </c>
      <c r="C1289" s="85" t="s">
        <v>11522</v>
      </c>
      <c r="D1289" s="135" t="s">
        <v>1685</v>
      </c>
      <c r="E1289" s="82" t="s">
        <v>11026</v>
      </c>
      <c r="F1289" s="157">
        <v>43644</v>
      </c>
      <c r="G1289" s="61">
        <v>11814002</v>
      </c>
      <c r="H1289" s="82" t="s">
        <v>97</v>
      </c>
      <c r="I1289" s="82" t="s">
        <v>11523</v>
      </c>
      <c r="J1289" s="87" t="s">
        <v>8944</v>
      </c>
      <c r="K1289" s="82">
        <v>750</v>
      </c>
      <c r="L1289" s="82">
        <v>236</v>
      </c>
      <c r="M1289" s="82">
        <v>743</v>
      </c>
      <c r="N1289" s="82" t="s">
        <v>64</v>
      </c>
      <c r="O1289" s="82" t="s">
        <v>19</v>
      </c>
      <c r="P1289" s="88" t="s">
        <v>100</v>
      </c>
    </row>
    <row r="1290" spans="1:16" ht="24" x14ac:dyDescent="0.2">
      <c r="A1290" s="56">
        <v>226</v>
      </c>
      <c r="B1290" s="57" t="s">
        <v>7</v>
      </c>
      <c r="C1290" s="85" t="s">
        <v>10983</v>
      </c>
      <c r="D1290" s="135" t="s">
        <v>1685</v>
      </c>
      <c r="E1290" s="82" t="s">
        <v>11026</v>
      </c>
      <c r="F1290" s="157">
        <v>43703</v>
      </c>
      <c r="G1290" s="61">
        <v>11814000</v>
      </c>
      <c r="H1290" s="82" t="s">
        <v>97</v>
      </c>
      <c r="I1290" s="82" t="s">
        <v>10984</v>
      </c>
      <c r="J1290" s="87" t="s">
        <v>8944</v>
      </c>
      <c r="K1290" s="82">
        <v>753</v>
      </c>
      <c r="L1290" s="82">
        <v>237</v>
      </c>
      <c r="M1290" s="82">
        <v>756</v>
      </c>
      <c r="N1290" s="82" t="s">
        <v>64</v>
      </c>
      <c r="O1290" s="82" t="s">
        <v>19</v>
      </c>
      <c r="P1290" s="88" t="s">
        <v>1493</v>
      </c>
    </row>
    <row r="1291" spans="1:16" ht="24" x14ac:dyDescent="0.2">
      <c r="A1291" s="56">
        <v>227</v>
      </c>
      <c r="B1291" s="57" t="s">
        <v>7</v>
      </c>
      <c r="C1291" s="85" t="s">
        <v>11011</v>
      </c>
      <c r="D1291" s="135" t="s">
        <v>1685</v>
      </c>
      <c r="E1291" s="82" t="s">
        <v>11026</v>
      </c>
      <c r="F1291" s="157">
        <v>43642</v>
      </c>
      <c r="G1291" s="61">
        <v>11814000</v>
      </c>
      <c r="H1291" s="82" t="s">
        <v>97</v>
      </c>
      <c r="I1291" s="82" t="s">
        <v>11012</v>
      </c>
      <c r="J1291" s="87" t="s">
        <v>8944</v>
      </c>
      <c r="K1291" s="82">
        <v>755</v>
      </c>
      <c r="L1291" s="82">
        <v>238</v>
      </c>
      <c r="M1291" s="82">
        <v>764</v>
      </c>
      <c r="N1291" s="82" t="s">
        <v>64</v>
      </c>
      <c r="O1291" s="82" t="s">
        <v>19</v>
      </c>
      <c r="P1291" s="88" t="s">
        <v>100</v>
      </c>
    </row>
    <row r="1292" spans="1:16" ht="24" x14ac:dyDescent="0.2">
      <c r="A1292" s="56">
        <v>228</v>
      </c>
      <c r="B1292" s="57" t="s">
        <v>7</v>
      </c>
      <c r="C1292" s="85" t="s">
        <v>11524</v>
      </c>
      <c r="D1292" s="135" t="s">
        <v>1685</v>
      </c>
      <c r="E1292" s="82" t="s">
        <v>11026</v>
      </c>
      <c r="F1292" s="157">
        <v>43642</v>
      </c>
      <c r="G1292" s="61">
        <v>11814000</v>
      </c>
      <c r="H1292" s="82" t="s">
        <v>97</v>
      </c>
      <c r="I1292" s="82" t="s">
        <v>11525</v>
      </c>
      <c r="J1292" s="87" t="s">
        <v>8944</v>
      </c>
      <c r="K1292" s="82">
        <v>743</v>
      </c>
      <c r="L1292" s="82">
        <v>239</v>
      </c>
      <c r="M1292" s="82">
        <v>763</v>
      </c>
      <c r="N1292" s="82" t="s">
        <v>64</v>
      </c>
      <c r="O1292" s="82" t="s">
        <v>19</v>
      </c>
      <c r="P1292" s="88" t="s">
        <v>100</v>
      </c>
    </row>
    <row r="1293" spans="1:16" ht="24" x14ac:dyDescent="0.2">
      <c r="A1293" s="56">
        <v>229</v>
      </c>
      <c r="B1293" s="57" t="s">
        <v>7</v>
      </c>
      <c r="C1293" s="85" t="s">
        <v>11526</v>
      </c>
      <c r="D1293" s="135" t="s">
        <v>1685</v>
      </c>
      <c r="E1293" s="82" t="s">
        <v>11026</v>
      </c>
      <c r="F1293" s="157">
        <v>43643</v>
      </c>
      <c r="G1293" s="61">
        <v>11814000</v>
      </c>
      <c r="H1293" s="82" t="s">
        <v>97</v>
      </c>
      <c r="I1293" s="82" t="s">
        <v>11527</v>
      </c>
      <c r="J1293" s="87" t="s">
        <v>8944</v>
      </c>
      <c r="K1293" s="82">
        <v>745</v>
      </c>
      <c r="L1293" s="82">
        <v>240</v>
      </c>
      <c r="M1293" s="100" t="s">
        <v>98</v>
      </c>
      <c r="N1293" s="82" t="s">
        <v>64</v>
      </c>
      <c r="O1293" s="82" t="s">
        <v>19</v>
      </c>
      <c r="P1293" s="88" t="s">
        <v>100</v>
      </c>
    </row>
    <row r="1294" spans="1:16" ht="24" x14ac:dyDescent="0.2">
      <c r="A1294" s="56">
        <v>230</v>
      </c>
      <c r="B1294" s="57" t="s">
        <v>7</v>
      </c>
      <c r="C1294" s="85" t="s">
        <v>11528</v>
      </c>
      <c r="D1294" s="135" t="s">
        <v>1685</v>
      </c>
      <c r="E1294" s="82" t="s">
        <v>11026</v>
      </c>
      <c r="F1294" s="157">
        <v>43644</v>
      </c>
      <c r="G1294" s="61">
        <v>11814000</v>
      </c>
      <c r="H1294" s="82" t="s">
        <v>97</v>
      </c>
      <c r="I1294" s="82" t="s">
        <v>11529</v>
      </c>
      <c r="J1294" s="87" t="s">
        <v>8944</v>
      </c>
      <c r="K1294" s="82">
        <v>769</v>
      </c>
      <c r="L1294" s="82">
        <v>241</v>
      </c>
      <c r="M1294" s="100" t="s">
        <v>98</v>
      </c>
      <c r="N1294" s="82" t="s">
        <v>64</v>
      </c>
      <c r="O1294" s="82" t="s">
        <v>19</v>
      </c>
      <c r="P1294" s="88" t="s">
        <v>100</v>
      </c>
    </row>
    <row r="1295" spans="1:16" ht="24" x14ac:dyDescent="0.2">
      <c r="A1295" s="56">
        <v>231</v>
      </c>
      <c r="B1295" s="57" t="s">
        <v>7</v>
      </c>
      <c r="C1295" s="85" t="s">
        <v>11530</v>
      </c>
      <c r="D1295" s="135" t="s">
        <v>1685</v>
      </c>
      <c r="E1295" s="82" t="s">
        <v>11026</v>
      </c>
      <c r="F1295" s="157">
        <v>43645</v>
      </c>
      <c r="G1295" s="61">
        <v>11814000</v>
      </c>
      <c r="H1295" s="82" t="s">
        <v>97</v>
      </c>
      <c r="I1295" s="82" t="s">
        <v>11531</v>
      </c>
      <c r="J1295" s="87" t="s">
        <v>8944</v>
      </c>
      <c r="K1295" s="82">
        <v>748</v>
      </c>
      <c r="L1295" s="82">
        <v>242</v>
      </c>
      <c r="M1295" s="82">
        <v>761</v>
      </c>
      <c r="N1295" s="82" t="s">
        <v>64</v>
      </c>
      <c r="O1295" s="82" t="s">
        <v>19</v>
      </c>
      <c r="P1295" s="88" t="s">
        <v>100</v>
      </c>
    </row>
    <row r="1296" spans="1:16" ht="24" x14ac:dyDescent="0.2">
      <c r="A1296" s="56">
        <v>232</v>
      </c>
      <c r="B1296" s="57" t="s">
        <v>7</v>
      </c>
      <c r="C1296" s="85" t="s">
        <v>11532</v>
      </c>
      <c r="D1296" s="135" t="s">
        <v>1685</v>
      </c>
      <c r="E1296" s="82" t="s">
        <v>11026</v>
      </c>
      <c r="F1296" s="157">
        <v>43646</v>
      </c>
      <c r="G1296" s="61">
        <v>11814000</v>
      </c>
      <c r="H1296" s="82" t="s">
        <v>97</v>
      </c>
      <c r="I1296" s="82" t="s">
        <v>11533</v>
      </c>
      <c r="J1296" s="87" t="s">
        <v>8944</v>
      </c>
      <c r="K1296" s="82">
        <v>771</v>
      </c>
      <c r="L1296" s="82">
        <v>243</v>
      </c>
      <c r="M1296" s="82">
        <v>757</v>
      </c>
      <c r="N1296" s="82" t="s">
        <v>64</v>
      </c>
      <c r="O1296" s="82" t="s">
        <v>19</v>
      </c>
      <c r="P1296" s="88" t="s">
        <v>100</v>
      </c>
    </row>
    <row r="1297" spans="1:16" ht="24" x14ac:dyDescent="0.2">
      <c r="A1297" s="56">
        <v>233</v>
      </c>
      <c r="B1297" s="57" t="s">
        <v>7</v>
      </c>
      <c r="C1297" s="85" t="s">
        <v>11534</v>
      </c>
      <c r="D1297" s="135" t="s">
        <v>1685</v>
      </c>
      <c r="E1297" s="82" t="s">
        <v>11026</v>
      </c>
      <c r="F1297" s="157">
        <v>43647</v>
      </c>
      <c r="G1297" s="61">
        <v>11814000</v>
      </c>
      <c r="H1297" s="82" t="s">
        <v>97</v>
      </c>
      <c r="I1297" s="82" t="s">
        <v>11535</v>
      </c>
      <c r="J1297" s="87" t="s">
        <v>8944</v>
      </c>
      <c r="K1297" s="82">
        <v>752</v>
      </c>
      <c r="L1297" s="82">
        <v>244</v>
      </c>
      <c r="M1297" s="82">
        <v>768</v>
      </c>
      <c r="N1297" s="82" t="s">
        <v>64</v>
      </c>
      <c r="O1297" s="82" t="s">
        <v>19</v>
      </c>
      <c r="P1297" s="88" t="s">
        <v>100</v>
      </c>
    </row>
    <row r="1298" spans="1:16" ht="24" x14ac:dyDescent="0.2">
      <c r="A1298" s="56">
        <v>234</v>
      </c>
      <c r="B1298" s="57" t="s">
        <v>7</v>
      </c>
      <c r="C1298" s="85" t="s">
        <v>11536</v>
      </c>
      <c r="D1298" s="135" t="s">
        <v>1685</v>
      </c>
      <c r="E1298" s="82" t="s">
        <v>11026</v>
      </c>
      <c r="F1298" s="157">
        <v>43648</v>
      </c>
      <c r="G1298" s="61">
        <v>11814000</v>
      </c>
      <c r="H1298" s="82" t="s">
        <v>97</v>
      </c>
      <c r="I1298" s="82" t="s">
        <v>11537</v>
      </c>
      <c r="J1298" s="87" t="s">
        <v>8944</v>
      </c>
      <c r="K1298" s="82">
        <v>766</v>
      </c>
      <c r="L1298" s="82">
        <v>245</v>
      </c>
      <c r="M1298" s="82">
        <v>760</v>
      </c>
      <c r="N1298" s="82" t="s">
        <v>64</v>
      </c>
      <c r="O1298" s="82" t="s">
        <v>19</v>
      </c>
      <c r="P1298" s="88" t="s">
        <v>100</v>
      </c>
    </row>
    <row r="1299" spans="1:16" ht="24" x14ac:dyDescent="0.2">
      <c r="A1299" s="56">
        <v>235</v>
      </c>
      <c r="B1299" s="57" t="s">
        <v>7</v>
      </c>
      <c r="C1299" s="85" t="s">
        <v>11538</v>
      </c>
      <c r="D1299" s="135" t="s">
        <v>1685</v>
      </c>
      <c r="E1299" s="82" t="s">
        <v>11026</v>
      </c>
      <c r="F1299" s="157">
        <v>43648</v>
      </c>
      <c r="G1299" s="61">
        <v>11814000</v>
      </c>
      <c r="H1299" s="82" t="s">
        <v>97</v>
      </c>
      <c r="I1299" s="82" t="s">
        <v>11539</v>
      </c>
      <c r="J1299" s="87" t="s">
        <v>8944</v>
      </c>
      <c r="K1299" s="82">
        <v>763</v>
      </c>
      <c r="L1299" s="82">
        <v>246</v>
      </c>
      <c r="M1299" s="82">
        <v>762</v>
      </c>
      <c r="N1299" s="82" t="s">
        <v>64</v>
      </c>
      <c r="O1299" s="82" t="s">
        <v>19</v>
      </c>
      <c r="P1299" s="88" t="s">
        <v>100</v>
      </c>
    </row>
    <row r="1300" spans="1:16" ht="24" x14ac:dyDescent="0.2">
      <c r="A1300" s="56">
        <v>236</v>
      </c>
      <c r="B1300" s="57" t="s">
        <v>7</v>
      </c>
      <c r="C1300" s="85" t="s">
        <v>11540</v>
      </c>
      <c r="D1300" s="135" t="s">
        <v>1685</v>
      </c>
      <c r="E1300" s="82" t="s">
        <v>11026</v>
      </c>
      <c r="F1300" s="157">
        <v>43648</v>
      </c>
      <c r="G1300" s="61">
        <v>11814000</v>
      </c>
      <c r="H1300" s="82" t="s">
        <v>97</v>
      </c>
      <c r="I1300" s="82" t="s">
        <v>11515</v>
      </c>
      <c r="J1300" s="87" t="s">
        <v>8944</v>
      </c>
      <c r="K1300" s="82">
        <v>744</v>
      </c>
      <c r="L1300" s="82">
        <v>247</v>
      </c>
      <c r="M1300" s="82">
        <v>766</v>
      </c>
      <c r="N1300" s="82" t="s">
        <v>64</v>
      </c>
      <c r="O1300" s="82" t="s">
        <v>19</v>
      </c>
      <c r="P1300" s="88" t="s">
        <v>100</v>
      </c>
    </row>
    <row r="1301" spans="1:16" ht="24" x14ac:dyDescent="0.2">
      <c r="A1301" s="56">
        <v>237</v>
      </c>
      <c r="B1301" s="57" t="s">
        <v>7</v>
      </c>
      <c r="C1301" s="85" t="s">
        <v>11541</v>
      </c>
      <c r="D1301" s="135" t="s">
        <v>1685</v>
      </c>
      <c r="E1301" s="82" t="s">
        <v>11026</v>
      </c>
      <c r="F1301" s="157">
        <v>43648</v>
      </c>
      <c r="G1301" s="61">
        <v>11814000</v>
      </c>
      <c r="H1301" s="82" t="s">
        <v>97</v>
      </c>
      <c r="I1301" s="82" t="s">
        <v>11543</v>
      </c>
      <c r="J1301" s="87" t="s">
        <v>8944</v>
      </c>
      <c r="K1301" s="82">
        <v>734</v>
      </c>
      <c r="L1301" s="82">
        <v>248</v>
      </c>
      <c r="M1301" s="82">
        <v>763</v>
      </c>
      <c r="N1301" s="82" t="s">
        <v>64</v>
      </c>
      <c r="O1301" s="82" t="s">
        <v>19</v>
      </c>
      <c r="P1301" s="88" t="s">
        <v>100</v>
      </c>
    </row>
    <row r="1302" spans="1:16" ht="24" x14ac:dyDescent="0.2">
      <c r="A1302" s="56">
        <v>238</v>
      </c>
      <c r="B1302" s="57" t="s">
        <v>7</v>
      </c>
      <c r="C1302" s="85" t="s">
        <v>11542</v>
      </c>
      <c r="D1302" s="135" t="s">
        <v>1685</v>
      </c>
      <c r="E1302" s="82" t="s">
        <v>11026</v>
      </c>
      <c r="F1302" s="157">
        <v>43648</v>
      </c>
      <c r="G1302" s="61">
        <v>11814000</v>
      </c>
      <c r="H1302" s="82" t="s">
        <v>97</v>
      </c>
      <c r="I1302" s="82" t="s">
        <v>11544</v>
      </c>
      <c r="J1302" s="87" t="s">
        <v>8944</v>
      </c>
      <c r="K1302" s="82">
        <v>764</v>
      </c>
      <c r="L1302" s="82">
        <v>249</v>
      </c>
      <c r="M1302" s="82">
        <v>751</v>
      </c>
      <c r="N1302" s="82" t="s">
        <v>64</v>
      </c>
      <c r="O1302" s="82" t="s">
        <v>19</v>
      </c>
      <c r="P1302" s="88" t="s">
        <v>100</v>
      </c>
    </row>
    <row r="1303" spans="1:16" ht="53.25" customHeight="1" x14ac:dyDescent="0.2">
      <c r="A1303" s="56">
        <v>239</v>
      </c>
      <c r="B1303" s="57" t="s">
        <v>7</v>
      </c>
      <c r="C1303" s="122" t="s">
        <v>9884</v>
      </c>
      <c r="D1303" s="129" t="s">
        <v>9885</v>
      </c>
      <c r="E1303" s="127" t="s">
        <v>94</v>
      </c>
      <c r="F1303" s="127" t="s">
        <v>11197</v>
      </c>
      <c r="G1303" s="66">
        <v>285831217</v>
      </c>
      <c r="H1303" s="45" t="s">
        <v>97</v>
      </c>
      <c r="I1303" s="45" t="s">
        <v>9883</v>
      </c>
      <c r="J1303" s="45">
        <v>38054</v>
      </c>
      <c r="K1303" s="45">
        <v>675</v>
      </c>
      <c r="L1303" s="45">
        <v>253</v>
      </c>
      <c r="M1303" s="45">
        <v>796</v>
      </c>
      <c r="N1303" s="45" t="s">
        <v>84</v>
      </c>
      <c r="O1303" s="45" t="s">
        <v>1430</v>
      </c>
      <c r="P1303" s="77" t="s">
        <v>100</v>
      </c>
    </row>
    <row r="1304" spans="1:16" ht="53.25" customHeight="1" x14ac:dyDescent="0.2">
      <c r="A1304" s="56">
        <v>240</v>
      </c>
      <c r="B1304" s="57" t="s">
        <v>7</v>
      </c>
      <c r="C1304" s="122" t="s">
        <v>10208</v>
      </c>
      <c r="D1304" s="129" t="s">
        <v>10202</v>
      </c>
      <c r="E1304" s="127" t="s">
        <v>10203</v>
      </c>
      <c r="F1304" s="158">
        <v>43644</v>
      </c>
      <c r="G1304" s="66">
        <v>1388608200</v>
      </c>
      <c r="H1304" s="45" t="s">
        <v>97</v>
      </c>
      <c r="I1304" s="45" t="s">
        <v>10496</v>
      </c>
      <c r="J1304" s="87" t="s">
        <v>8944</v>
      </c>
      <c r="K1304" s="45">
        <v>758</v>
      </c>
      <c r="L1304" s="45">
        <v>39015</v>
      </c>
      <c r="M1304" s="45">
        <v>738</v>
      </c>
      <c r="N1304" s="45" t="s">
        <v>64</v>
      </c>
      <c r="O1304" s="45" t="s">
        <v>10463</v>
      </c>
      <c r="P1304" s="77" t="s">
        <v>100</v>
      </c>
    </row>
    <row r="1305" spans="1:16" ht="57.75" customHeight="1" x14ac:dyDescent="0.2">
      <c r="A1305" s="56">
        <v>241</v>
      </c>
      <c r="B1305" s="57" t="s">
        <v>7</v>
      </c>
      <c r="C1305" s="64" t="s">
        <v>10457</v>
      </c>
      <c r="D1305" s="123" t="s">
        <v>10456</v>
      </c>
      <c r="E1305" s="45" t="s">
        <v>11026</v>
      </c>
      <c r="F1305" s="128">
        <v>43593</v>
      </c>
      <c r="G1305" s="66">
        <v>500000000</v>
      </c>
      <c r="H1305" s="45" t="s">
        <v>97</v>
      </c>
      <c r="I1305" s="45" t="s">
        <v>10455</v>
      </c>
      <c r="J1305" s="68" t="s">
        <v>10462</v>
      </c>
      <c r="K1305" s="45" t="s">
        <v>8944</v>
      </c>
      <c r="L1305" s="45">
        <v>1999</v>
      </c>
      <c r="M1305" s="69" t="s">
        <v>98</v>
      </c>
      <c r="N1305" s="45" t="s">
        <v>64</v>
      </c>
      <c r="O1305" s="45" t="s">
        <v>52</v>
      </c>
      <c r="P1305" s="77" t="s">
        <v>100</v>
      </c>
    </row>
    <row r="1306" spans="1:16" ht="38.25" customHeight="1" x14ac:dyDescent="0.2">
      <c r="A1306" s="56">
        <v>242</v>
      </c>
      <c r="B1306" s="57" t="s">
        <v>7</v>
      </c>
      <c r="C1306" s="122" t="s">
        <v>9880</v>
      </c>
      <c r="D1306" s="129" t="s">
        <v>9881</v>
      </c>
      <c r="E1306" s="126" t="s">
        <v>94</v>
      </c>
      <c r="F1306" s="127" t="s">
        <v>11198</v>
      </c>
      <c r="G1306" s="66">
        <v>492250786</v>
      </c>
      <c r="H1306" s="45" t="s">
        <v>97</v>
      </c>
      <c r="I1306" s="45" t="s">
        <v>11714</v>
      </c>
      <c r="J1306" s="68" t="s">
        <v>8944</v>
      </c>
      <c r="K1306" s="45">
        <v>775</v>
      </c>
      <c r="L1306" s="45">
        <v>255</v>
      </c>
      <c r="M1306" s="45">
        <v>808</v>
      </c>
      <c r="N1306" s="45" t="s">
        <v>64</v>
      </c>
      <c r="O1306" s="45" t="s">
        <v>29</v>
      </c>
      <c r="P1306" s="77" t="s">
        <v>100</v>
      </c>
    </row>
    <row r="1307" spans="1:16" ht="39.75" customHeight="1" x14ac:dyDescent="0.2">
      <c r="A1307" s="56">
        <v>243</v>
      </c>
      <c r="B1307" s="57" t="s">
        <v>7</v>
      </c>
      <c r="C1307" s="89" t="s">
        <v>9879</v>
      </c>
      <c r="D1307" s="125" t="s">
        <v>9882</v>
      </c>
      <c r="E1307" s="126" t="s">
        <v>94</v>
      </c>
      <c r="F1307" s="126" t="s">
        <v>11199</v>
      </c>
      <c r="G1307" s="66">
        <v>1331942843</v>
      </c>
      <c r="H1307" s="45" t="s">
        <v>97</v>
      </c>
      <c r="I1307" s="45" t="s">
        <v>11715</v>
      </c>
      <c r="J1307" s="93" t="s">
        <v>8944</v>
      </c>
      <c r="K1307" s="91">
        <v>776</v>
      </c>
      <c r="L1307" s="45">
        <v>256</v>
      </c>
      <c r="M1307" s="45">
        <v>809</v>
      </c>
      <c r="N1307" s="91" t="s">
        <v>64</v>
      </c>
      <c r="O1307" s="91" t="s">
        <v>29</v>
      </c>
      <c r="P1307" s="77" t="s">
        <v>100</v>
      </c>
    </row>
    <row r="1308" spans="1:16" ht="70.5" customHeight="1" x14ac:dyDescent="0.2">
      <c r="A1308" s="56">
        <v>244</v>
      </c>
      <c r="B1308" s="57" t="s">
        <v>7</v>
      </c>
      <c r="C1308" s="89" t="s">
        <v>10899</v>
      </c>
      <c r="D1308" s="139" t="s">
        <v>10900</v>
      </c>
      <c r="E1308" s="126" t="s">
        <v>94</v>
      </c>
      <c r="F1308" s="126" t="s">
        <v>11200</v>
      </c>
      <c r="G1308" s="66">
        <v>159928950</v>
      </c>
      <c r="H1308" s="45" t="s">
        <v>97</v>
      </c>
      <c r="I1308" s="45" t="s">
        <v>11716</v>
      </c>
      <c r="J1308" s="93" t="s">
        <v>8944</v>
      </c>
      <c r="K1308" s="91">
        <v>804</v>
      </c>
      <c r="L1308" s="92" t="s">
        <v>8944</v>
      </c>
      <c r="M1308" s="69" t="s">
        <v>98</v>
      </c>
      <c r="N1308" s="91" t="s">
        <v>64</v>
      </c>
      <c r="O1308" s="91" t="s">
        <v>27</v>
      </c>
      <c r="P1308" s="77" t="s">
        <v>100</v>
      </c>
    </row>
    <row r="1309" spans="1:16" ht="39.75" customHeight="1" x14ac:dyDescent="0.2">
      <c r="A1309" s="56">
        <v>245</v>
      </c>
      <c r="B1309" s="57" t="s">
        <v>7</v>
      </c>
      <c r="C1309" s="89" t="s">
        <v>10700</v>
      </c>
      <c r="D1309" s="125" t="s">
        <v>10701</v>
      </c>
      <c r="E1309" s="126" t="s">
        <v>61</v>
      </c>
      <c r="F1309" s="126" t="s">
        <v>10702</v>
      </c>
      <c r="G1309" s="66">
        <v>349998633</v>
      </c>
      <c r="H1309" s="45" t="s">
        <v>217</v>
      </c>
      <c r="I1309" s="92"/>
      <c r="J1309" s="93" t="s">
        <v>8944</v>
      </c>
      <c r="K1309" s="91">
        <v>728</v>
      </c>
      <c r="L1309" s="92" t="s">
        <v>63</v>
      </c>
      <c r="M1309" s="92" t="s">
        <v>63</v>
      </c>
      <c r="N1309" s="91" t="s">
        <v>64</v>
      </c>
      <c r="O1309" s="91" t="s">
        <v>32</v>
      </c>
      <c r="P1309" s="94" t="s">
        <v>65</v>
      </c>
    </row>
    <row r="1310" spans="1:16" ht="39.75" customHeight="1" x14ac:dyDescent="0.2">
      <c r="A1310" s="56">
        <v>246</v>
      </c>
      <c r="B1310" s="57" t="s">
        <v>7</v>
      </c>
      <c r="C1310" s="89" t="s">
        <v>10703</v>
      </c>
      <c r="D1310" s="125" t="s">
        <v>10695</v>
      </c>
      <c r="E1310" s="126" t="s">
        <v>61</v>
      </c>
      <c r="F1310" s="126" t="s">
        <v>10704</v>
      </c>
      <c r="G1310" s="66">
        <v>833195833</v>
      </c>
      <c r="H1310" s="91" t="s">
        <v>72</v>
      </c>
      <c r="I1310" s="92"/>
      <c r="J1310" s="93" t="s">
        <v>8944</v>
      </c>
      <c r="K1310" s="91">
        <v>795</v>
      </c>
      <c r="L1310" s="92" t="s">
        <v>63</v>
      </c>
      <c r="M1310" s="92" t="s">
        <v>63</v>
      </c>
      <c r="N1310" s="91" t="s">
        <v>64</v>
      </c>
      <c r="O1310" s="91" t="s">
        <v>29</v>
      </c>
      <c r="P1310" s="94" t="s">
        <v>65</v>
      </c>
    </row>
    <row r="1311" spans="1:16" ht="42.75" customHeight="1" x14ac:dyDescent="0.2">
      <c r="A1311" s="56">
        <v>247</v>
      </c>
      <c r="B1311" s="57" t="s">
        <v>7</v>
      </c>
      <c r="C1311" s="89" t="s">
        <v>11463</v>
      </c>
      <c r="D1311" s="125" t="s">
        <v>11464</v>
      </c>
      <c r="E1311" s="126" t="s">
        <v>61</v>
      </c>
      <c r="F1311" s="126" t="s">
        <v>11465</v>
      </c>
      <c r="G1311" s="66">
        <v>89402260</v>
      </c>
      <c r="H1311" s="91" t="s">
        <v>217</v>
      </c>
      <c r="I1311" s="92"/>
      <c r="J1311" s="93" t="s">
        <v>8944</v>
      </c>
      <c r="K1311" s="91">
        <v>810</v>
      </c>
      <c r="L1311" s="92" t="s">
        <v>63</v>
      </c>
      <c r="M1311" s="92" t="s">
        <v>63</v>
      </c>
      <c r="N1311" s="91" t="s">
        <v>64</v>
      </c>
      <c r="O1311" s="91" t="s">
        <v>27</v>
      </c>
      <c r="P1311" s="94" t="s">
        <v>65</v>
      </c>
    </row>
    <row r="1312" spans="1:16" ht="29.25" customHeight="1" x14ac:dyDescent="0.2">
      <c r="A1312" s="56">
        <v>248</v>
      </c>
      <c r="B1312" s="57" t="s">
        <v>7</v>
      </c>
      <c r="C1312" s="89" t="s">
        <v>11635</v>
      </c>
      <c r="D1312" s="125" t="s">
        <v>11636</v>
      </c>
      <c r="E1312" s="126" t="s">
        <v>61</v>
      </c>
      <c r="F1312" s="126" t="s">
        <v>11637</v>
      </c>
      <c r="G1312" s="66">
        <v>244897326</v>
      </c>
      <c r="H1312" s="91" t="s">
        <v>72</v>
      </c>
      <c r="I1312" s="92"/>
      <c r="J1312" s="93" t="s">
        <v>8944</v>
      </c>
      <c r="K1312" s="92" t="s">
        <v>8944</v>
      </c>
      <c r="L1312" s="92" t="s">
        <v>63</v>
      </c>
      <c r="M1312" s="92" t="s">
        <v>63</v>
      </c>
      <c r="N1312" s="91" t="s">
        <v>64</v>
      </c>
      <c r="O1312" s="91" t="s">
        <v>32</v>
      </c>
      <c r="P1312" s="94" t="s">
        <v>65</v>
      </c>
    </row>
    <row r="1313" spans="1:16" ht="29.25" customHeight="1" x14ac:dyDescent="0.2">
      <c r="A1313" s="56">
        <v>249</v>
      </c>
      <c r="B1313" s="57" t="s">
        <v>7</v>
      </c>
      <c r="C1313" s="89" t="s">
        <v>11632</v>
      </c>
      <c r="D1313" s="125" t="s">
        <v>11633</v>
      </c>
      <c r="E1313" s="126" t="s">
        <v>61</v>
      </c>
      <c r="F1313" s="126" t="s">
        <v>11634</v>
      </c>
      <c r="G1313" s="66">
        <v>51982113</v>
      </c>
      <c r="H1313" s="91" t="s">
        <v>72</v>
      </c>
      <c r="I1313" s="92"/>
      <c r="J1313" s="93" t="s">
        <v>8944</v>
      </c>
      <c r="K1313" s="92" t="s">
        <v>8944</v>
      </c>
      <c r="L1313" s="92" t="s">
        <v>63</v>
      </c>
      <c r="M1313" s="92" t="s">
        <v>63</v>
      </c>
      <c r="N1313" s="91" t="s">
        <v>64</v>
      </c>
      <c r="O1313" s="91" t="s">
        <v>27</v>
      </c>
      <c r="P1313" s="94" t="s">
        <v>65</v>
      </c>
    </row>
    <row r="1314" spans="1:16" ht="29.25" customHeight="1" x14ac:dyDescent="0.2">
      <c r="A1314" s="56">
        <v>250</v>
      </c>
      <c r="B1314" s="57" t="s">
        <v>7</v>
      </c>
      <c r="C1314" s="89" t="s">
        <v>11711</v>
      </c>
      <c r="D1314" s="125" t="s">
        <v>11712</v>
      </c>
      <c r="E1314" s="126" t="s">
        <v>61</v>
      </c>
      <c r="F1314" s="126" t="s">
        <v>11713</v>
      </c>
      <c r="G1314" s="66">
        <v>109800511</v>
      </c>
      <c r="H1314" s="91" t="s">
        <v>72</v>
      </c>
      <c r="I1314" s="92"/>
      <c r="J1314" s="93" t="s">
        <v>8944</v>
      </c>
      <c r="K1314" s="91">
        <v>820</v>
      </c>
      <c r="L1314" s="92" t="s">
        <v>63</v>
      </c>
      <c r="M1314" s="92" t="s">
        <v>63</v>
      </c>
      <c r="N1314" s="91" t="s">
        <v>64</v>
      </c>
      <c r="O1314" s="91" t="s">
        <v>27</v>
      </c>
      <c r="P1314" s="94" t="s">
        <v>65</v>
      </c>
    </row>
    <row r="1315" spans="1:16" ht="29.25" customHeight="1" x14ac:dyDescent="0.2">
      <c r="A1315" s="56">
        <v>251</v>
      </c>
      <c r="B1315" s="57" t="s">
        <v>7</v>
      </c>
      <c r="C1315" s="89" t="s">
        <v>11754</v>
      </c>
      <c r="D1315" s="125" t="s">
        <v>11755</v>
      </c>
      <c r="E1315" s="126" t="s">
        <v>61</v>
      </c>
      <c r="F1315" s="126" t="s">
        <v>11756</v>
      </c>
      <c r="G1315" s="66">
        <v>1058083882</v>
      </c>
      <c r="H1315" s="91" t="s">
        <v>72</v>
      </c>
      <c r="I1315" s="92"/>
      <c r="J1315" s="93" t="s">
        <v>8944</v>
      </c>
      <c r="K1315" s="91">
        <v>822</v>
      </c>
      <c r="L1315" s="92" t="s">
        <v>63</v>
      </c>
      <c r="M1315" s="92" t="s">
        <v>63</v>
      </c>
      <c r="N1315" s="91" t="s">
        <v>64</v>
      </c>
      <c r="O1315" s="91" t="s">
        <v>29</v>
      </c>
      <c r="P1315" s="94" t="s">
        <v>65</v>
      </c>
    </row>
    <row r="1316" spans="1:16" ht="66.75" customHeight="1" x14ac:dyDescent="0.2">
      <c r="A1316" s="56">
        <v>252</v>
      </c>
      <c r="B1316" s="57" t="s">
        <v>7</v>
      </c>
      <c r="C1316" s="89" t="s">
        <v>11767</v>
      </c>
      <c r="D1316" s="139" t="s">
        <v>11768</v>
      </c>
      <c r="E1316" s="126" t="s">
        <v>94</v>
      </c>
      <c r="F1316" s="126" t="s">
        <v>11769</v>
      </c>
      <c r="G1316" s="66">
        <v>20063972</v>
      </c>
      <c r="H1316" s="91" t="s">
        <v>72</v>
      </c>
      <c r="I1316" s="92"/>
      <c r="J1316" s="93" t="s">
        <v>8944</v>
      </c>
      <c r="K1316" s="91">
        <v>824</v>
      </c>
      <c r="L1316" s="92" t="s">
        <v>63</v>
      </c>
      <c r="M1316" s="92" t="s">
        <v>63</v>
      </c>
      <c r="N1316" s="91" t="s">
        <v>64</v>
      </c>
      <c r="O1316" s="91" t="s">
        <v>31</v>
      </c>
      <c r="P1316" s="94" t="s">
        <v>65</v>
      </c>
    </row>
    <row r="1317" spans="1:16" ht="66.75" customHeight="1" x14ac:dyDescent="0.2">
      <c r="A1317" s="56">
        <v>253</v>
      </c>
      <c r="B1317" s="57" t="s">
        <v>7</v>
      </c>
      <c r="C1317" s="89" t="s">
        <v>11865</v>
      </c>
      <c r="D1317" s="139" t="s">
        <v>11866</v>
      </c>
      <c r="E1317" s="126" t="s">
        <v>94</v>
      </c>
      <c r="F1317" s="126" t="s">
        <v>11867</v>
      </c>
      <c r="G1317" s="66">
        <v>22691791</v>
      </c>
      <c r="H1317" s="91" t="s">
        <v>72</v>
      </c>
      <c r="I1317" s="92"/>
      <c r="J1317" s="91">
        <v>39829</v>
      </c>
      <c r="K1317" s="91">
        <v>833</v>
      </c>
      <c r="L1317" s="92" t="s">
        <v>63</v>
      </c>
      <c r="M1317" s="92" t="s">
        <v>63</v>
      </c>
      <c r="N1317" s="91" t="s">
        <v>64</v>
      </c>
      <c r="O1317" s="91" t="s">
        <v>31</v>
      </c>
      <c r="P1317" s="94" t="s">
        <v>65</v>
      </c>
    </row>
    <row r="1318" spans="1:16" ht="66.75" customHeight="1" thickBot="1" x14ac:dyDescent="0.25">
      <c r="A1318" s="56">
        <v>254</v>
      </c>
      <c r="B1318" s="57" t="s">
        <v>7</v>
      </c>
      <c r="C1318" s="89" t="s">
        <v>11868</v>
      </c>
      <c r="D1318" s="139" t="s">
        <v>11869</v>
      </c>
      <c r="E1318" s="126" t="s">
        <v>61</v>
      </c>
      <c r="F1318" s="126" t="s">
        <v>11870</v>
      </c>
      <c r="G1318" s="66">
        <v>650000000</v>
      </c>
      <c r="H1318" s="91" t="s">
        <v>72</v>
      </c>
      <c r="I1318" s="92"/>
      <c r="J1318" s="91">
        <v>39622</v>
      </c>
      <c r="K1318" s="91">
        <v>834</v>
      </c>
      <c r="L1318" s="92" t="s">
        <v>63</v>
      </c>
      <c r="M1318" s="92" t="s">
        <v>63</v>
      </c>
      <c r="N1318" s="91" t="s">
        <v>64</v>
      </c>
      <c r="O1318" s="91" t="s">
        <v>29</v>
      </c>
      <c r="P1318" s="94" t="s">
        <v>65</v>
      </c>
    </row>
    <row r="1319" spans="1:16" s="72" customFormat="1" ht="24.75" thickBot="1" x14ac:dyDescent="0.25">
      <c r="A1319" s="173" t="s">
        <v>11763</v>
      </c>
      <c r="B1319" s="174"/>
      <c r="C1319" s="121">
        <v>253</v>
      </c>
      <c r="D1319" s="169" t="s">
        <v>11764</v>
      </c>
      <c r="E1319" s="170"/>
      <c r="F1319" s="171"/>
      <c r="G1319" s="71">
        <f>SUM(G1065:G1318)</f>
        <v>17526438963</v>
      </c>
      <c r="H1319" s="138" t="s">
        <v>11765</v>
      </c>
      <c r="I1319" s="71">
        <f>G1319-O1319</f>
        <v>7588678317</v>
      </c>
      <c r="J1319" s="175"/>
      <c r="K1319" s="177"/>
      <c r="L1319" s="175" t="s">
        <v>11766</v>
      </c>
      <c r="M1319" s="176"/>
      <c r="N1319" s="177"/>
      <c r="O1319" s="167">
        <v>9937760646</v>
      </c>
      <c r="P1319" s="168"/>
    </row>
    <row r="1320" spans="1:16" ht="24" x14ac:dyDescent="0.2">
      <c r="A1320" s="56">
        <v>1</v>
      </c>
      <c r="B1320" s="57" t="s">
        <v>8</v>
      </c>
      <c r="C1320" s="58" t="s">
        <v>658</v>
      </c>
      <c r="D1320" s="133" t="s">
        <v>192</v>
      </c>
      <c r="E1320" s="60" t="s">
        <v>94</v>
      </c>
      <c r="F1320" s="60" t="s">
        <v>659</v>
      </c>
      <c r="G1320" s="61">
        <v>69000000</v>
      </c>
      <c r="H1320" s="60" t="s">
        <v>97</v>
      </c>
      <c r="I1320" s="60" t="s">
        <v>660</v>
      </c>
      <c r="J1320" s="60">
        <v>35387</v>
      </c>
      <c r="K1320" s="60">
        <v>329</v>
      </c>
      <c r="L1320" s="60">
        <v>1</v>
      </c>
      <c r="M1320" s="60">
        <v>370</v>
      </c>
      <c r="N1320" s="60" t="s">
        <v>99</v>
      </c>
      <c r="O1320" s="60" t="s">
        <v>19</v>
      </c>
      <c r="P1320" s="62" t="s">
        <v>1493</v>
      </c>
    </row>
    <row r="1321" spans="1:16" ht="24" x14ac:dyDescent="0.2">
      <c r="A1321" s="56">
        <v>2</v>
      </c>
      <c r="B1321" s="57" t="s">
        <v>8</v>
      </c>
      <c r="C1321" s="58" t="s">
        <v>661</v>
      </c>
      <c r="D1321" s="133" t="s">
        <v>109</v>
      </c>
      <c r="E1321" s="60" t="s">
        <v>94</v>
      </c>
      <c r="F1321" s="60" t="s">
        <v>662</v>
      </c>
      <c r="G1321" s="61">
        <v>53820000</v>
      </c>
      <c r="H1321" s="60" t="s">
        <v>97</v>
      </c>
      <c r="I1321" s="60" t="s">
        <v>663</v>
      </c>
      <c r="J1321" s="60">
        <v>35758</v>
      </c>
      <c r="K1321" s="60">
        <v>341</v>
      </c>
      <c r="L1321" s="60">
        <v>2</v>
      </c>
      <c r="M1321" s="60">
        <v>366</v>
      </c>
      <c r="N1321" s="60" t="s">
        <v>99</v>
      </c>
      <c r="O1321" s="60" t="s">
        <v>19</v>
      </c>
      <c r="P1321" s="62" t="s">
        <v>1493</v>
      </c>
    </row>
    <row r="1322" spans="1:16" ht="24" x14ac:dyDescent="0.2">
      <c r="A1322" s="56">
        <v>3</v>
      </c>
      <c r="B1322" s="57" t="s">
        <v>8</v>
      </c>
      <c r="C1322" s="58" t="s">
        <v>664</v>
      </c>
      <c r="D1322" s="133" t="s">
        <v>192</v>
      </c>
      <c r="E1322" s="60" t="s">
        <v>94</v>
      </c>
      <c r="F1322" s="60" t="s">
        <v>665</v>
      </c>
      <c r="G1322" s="61">
        <v>69000000</v>
      </c>
      <c r="H1322" s="60" t="s">
        <v>97</v>
      </c>
      <c r="I1322" s="60" t="s">
        <v>666</v>
      </c>
      <c r="J1322" s="60">
        <v>35387</v>
      </c>
      <c r="K1322" s="60">
        <v>328</v>
      </c>
      <c r="L1322" s="60">
        <v>3</v>
      </c>
      <c r="M1322" s="60">
        <v>371</v>
      </c>
      <c r="N1322" s="60" t="s">
        <v>99</v>
      </c>
      <c r="O1322" s="60" t="s">
        <v>19</v>
      </c>
      <c r="P1322" s="62" t="s">
        <v>1493</v>
      </c>
    </row>
    <row r="1323" spans="1:16" ht="24" x14ac:dyDescent="0.2">
      <c r="A1323" s="56">
        <v>4</v>
      </c>
      <c r="B1323" s="57" t="s">
        <v>8</v>
      </c>
      <c r="C1323" s="58" t="s">
        <v>667</v>
      </c>
      <c r="D1323" s="133" t="s">
        <v>109</v>
      </c>
      <c r="E1323" s="60" t="s">
        <v>94</v>
      </c>
      <c r="F1323" s="60" t="s">
        <v>668</v>
      </c>
      <c r="G1323" s="61">
        <v>53820000</v>
      </c>
      <c r="H1323" s="60" t="s">
        <v>97</v>
      </c>
      <c r="I1323" s="60" t="s">
        <v>669</v>
      </c>
      <c r="J1323" s="60">
        <v>35758</v>
      </c>
      <c r="K1323" s="60">
        <v>342</v>
      </c>
      <c r="L1323" s="60">
        <v>4</v>
      </c>
      <c r="M1323" s="60">
        <v>367</v>
      </c>
      <c r="N1323" s="60" t="s">
        <v>99</v>
      </c>
      <c r="O1323" s="60" t="s">
        <v>19</v>
      </c>
      <c r="P1323" s="62" t="s">
        <v>1493</v>
      </c>
    </row>
    <row r="1324" spans="1:16" ht="24" x14ac:dyDescent="0.2">
      <c r="A1324" s="56">
        <v>5</v>
      </c>
      <c r="B1324" s="57" t="s">
        <v>8</v>
      </c>
      <c r="C1324" s="58" t="s">
        <v>1151</v>
      </c>
      <c r="D1324" s="133" t="s">
        <v>200</v>
      </c>
      <c r="E1324" s="60" t="s">
        <v>94</v>
      </c>
      <c r="F1324" s="60" t="s">
        <v>1152</v>
      </c>
      <c r="G1324" s="61">
        <v>53820000</v>
      </c>
      <c r="H1324" s="60" t="s">
        <v>97</v>
      </c>
      <c r="I1324" s="60" t="s">
        <v>1153</v>
      </c>
      <c r="J1324" s="60">
        <v>35758</v>
      </c>
      <c r="K1324" s="60">
        <v>344</v>
      </c>
      <c r="L1324" s="60">
        <v>5</v>
      </c>
      <c r="M1324" s="60">
        <v>372</v>
      </c>
      <c r="N1324" s="60" t="s">
        <v>99</v>
      </c>
      <c r="O1324" s="60" t="s">
        <v>19</v>
      </c>
      <c r="P1324" s="62" t="s">
        <v>1493</v>
      </c>
    </row>
    <row r="1325" spans="1:16" ht="24" x14ac:dyDescent="0.2">
      <c r="A1325" s="56">
        <v>6</v>
      </c>
      <c r="B1325" s="57" t="s">
        <v>8</v>
      </c>
      <c r="C1325" s="58" t="s">
        <v>1154</v>
      </c>
      <c r="D1325" s="133" t="s">
        <v>314</v>
      </c>
      <c r="E1325" s="60" t="s">
        <v>94</v>
      </c>
      <c r="F1325" s="60" t="s">
        <v>1155</v>
      </c>
      <c r="G1325" s="61">
        <v>53820000</v>
      </c>
      <c r="H1325" s="60" t="s">
        <v>97</v>
      </c>
      <c r="I1325" s="60" t="s">
        <v>1156</v>
      </c>
      <c r="J1325" s="60">
        <v>35758</v>
      </c>
      <c r="K1325" s="60">
        <v>345</v>
      </c>
      <c r="L1325" s="60">
        <v>6</v>
      </c>
      <c r="M1325" s="60">
        <v>375</v>
      </c>
      <c r="N1325" s="60" t="s">
        <v>99</v>
      </c>
      <c r="O1325" s="60" t="s">
        <v>19</v>
      </c>
      <c r="P1325" s="62" t="s">
        <v>1493</v>
      </c>
    </row>
    <row r="1326" spans="1:16" ht="24" x14ac:dyDescent="0.2">
      <c r="A1326" s="56">
        <v>7</v>
      </c>
      <c r="B1326" s="57" t="s">
        <v>8</v>
      </c>
      <c r="C1326" s="58" t="s">
        <v>1157</v>
      </c>
      <c r="D1326" s="133" t="s">
        <v>314</v>
      </c>
      <c r="E1326" s="60" t="s">
        <v>94</v>
      </c>
      <c r="F1326" s="60" t="s">
        <v>1158</v>
      </c>
      <c r="G1326" s="61">
        <v>53820000</v>
      </c>
      <c r="H1326" s="60" t="s">
        <v>97</v>
      </c>
      <c r="I1326" s="60" t="s">
        <v>1159</v>
      </c>
      <c r="J1326" s="60">
        <v>35758</v>
      </c>
      <c r="K1326" s="60">
        <v>343</v>
      </c>
      <c r="L1326" s="60">
        <v>7</v>
      </c>
      <c r="M1326" s="60">
        <v>374</v>
      </c>
      <c r="N1326" s="60" t="s">
        <v>99</v>
      </c>
      <c r="O1326" s="60" t="s">
        <v>19</v>
      </c>
      <c r="P1326" s="62" t="s">
        <v>1493</v>
      </c>
    </row>
    <row r="1327" spans="1:16" ht="24" x14ac:dyDescent="0.2">
      <c r="A1327" s="56">
        <v>8</v>
      </c>
      <c r="B1327" s="57" t="s">
        <v>8</v>
      </c>
      <c r="C1327" s="58" t="s">
        <v>1160</v>
      </c>
      <c r="D1327" s="133" t="s">
        <v>314</v>
      </c>
      <c r="E1327" s="60" t="s">
        <v>94</v>
      </c>
      <c r="F1327" s="60" t="s">
        <v>1161</v>
      </c>
      <c r="G1327" s="61">
        <v>53820000</v>
      </c>
      <c r="H1327" s="60" t="s">
        <v>97</v>
      </c>
      <c r="I1327" s="60" t="s">
        <v>1162</v>
      </c>
      <c r="J1327" s="60">
        <v>35758</v>
      </c>
      <c r="K1327" s="60">
        <v>340</v>
      </c>
      <c r="L1327" s="60">
        <v>8</v>
      </c>
      <c r="M1327" s="60">
        <v>376</v>
      </c>
      <c r="N1327" s="60" t="s">
        <v>99</v>
      </c>
      <c r="O1327" s="60" t="s">
        <v>19</v>
      </c>
      <c r="P1327" s="62" t="s">
        <v>1493</v>
      </c>
    </row>
    <row r="1328" spans="1:16" ht="24" x14ac:dyDescent="0.2">
      <c r="A1328" s="56">
        <v>9</v>
      </c>
      <c r="B1328" s="57" t="s">
        <v>8</v>
      </c>
      <c r="C1328" s="58" t="s">
        <v>1163</v>
      </c>
      <c r="D1328" s="133" t="s">
        <v>314</v>
      </c>
      <c r="E1328" s="60" t="s">
        <v>94</v>
      </c>
      <c r="F1328" s="60" t="s">
        <v>1164</v>
      </c>
      <c r="G1328" s="61">
        <v>108839767</v>
      </c>
      <c r="H1328" s="60" t="s">
        <v>97</v>
      </c>
      <c r="I1328" s="60" t="s">
        <v>1165</v>
      </c>
      <c r="J1328" s="60">
        <v>35318</v>
      </c>
      <c r="K1328" s="60">
        <v>405</v>
      </c>
      <c r="L1328" s="60">
        <v>9</v>
      </c>
      <c r="M1328" s="60">
        <v>373</v>
      </c>
      <c r="N1328" s="60" t="s">
        <v>99</v>
      </c>
      <c r="O1328" s="60" t="s">
        <v>19</v>
      </c>
      <c r="P1328" s="62" t="s">
        <v>1493</v>
      </c>
    </row>
    <row r="1329" spans="1:16" ht="24" x14ac:dyDescent="0.2">
      <c r="A1329" s="56">
        <v>10</v>
      </c>
      <c r="B1329" s="57" t="s">
        <v>8</v>
      </c>
      <c r="C1329" s="58" t="s">
        <v>1355</v>
      </c>
      <c r="D1329" s="133" t="s">
        <v>314</v>
      </c>
      <c r="E1329" s="60" t="s">
        <v>94</v>
      </c>
      <c r="F1329" s="60" t="s">
        <v>1166</v>
      </c>
      <c r="G1329" s="61">
        <v>53820000</v>
      </c>
      <c r="H1329" s="60" t="s">
        <v>97</v>
      </c>
      <c r="I1329" s="60" t="s">
        <v>1167</v>
      </c>
      <c r="J1329" s="60">
        <v>35758</v>
      </c>
      <c r="K1329" s="60">
        <v>339</v>
      </c>
      <c r="L1329" s="60">
        <v>10</v>
      </c>
      <c r="M1329" s="60">
        <v>383</v>
      </c>
      <c r="N1329" s="60" t="s">
        <v>99</v>
      </c>
      <c r="O1329" s="60" t="s">
        <v>19</v>
      </c>
      <c r="P1329" s="62" t="s">
        <v>1493</v>
      </c>
    </row>
    <row r="1330" spans="1:16" ht="24" x14ac:dyDescent="0.2">
      <c r="A1330" s="56">
        <v>11</v>
      </c>
      <c r="B1330" s="57" t="s">
        <v>8</v>
      </c>
      <c r="C1330" s="58" t="s">
        <v>1168</v>
      </c>
      <c r="D1330" s="133" t="s">
        <v>314</v>
      </c>
      <c r="E1330" s="60" t="s">
        <v>94</v>
      </c>
      <c r="F1330" s="60" t="s">
        <v>1169</v>
      </c>
      <c r="G1330" s="61">
        <v>53760000</v>
      </c>
      <c r="H1330" s="60" t="s">
        <v>97</v>
      </c>
      <c r="I1330" s="60" t="s">
        <v>1170</v>
      </c>
      <c r="J1330" s="60">
        <v>35375</v>
      </c>
      <c r="K1330" s="60">
        <v>403</v>
      </c>
      <c r="L1330" s="60">
        <v>11</v>
      </c>
      <c r="M1330" s="60">
        <v>379</v>
      </c>
      <c r="N1330" s="60" t="s">
        <v>99</v>
      </c>
      <c r="O1330" s="60" t="s">
        <v>19</v>
      </c>
      <c r="P1330" s="62" t="s">
        <v>1493</v>
      </c>
    </row>
    <row r="1331" spans="1:16" ht="24" x14ac:dyDescent="0.2">
      <c r="A1331" s="56">
        <v>12</v>
      </c>
      <c r="B1331" s="57" t="s">
        <v>8</v>
      </c>
      <c r="C1331" s="58" t="s">
        <v>1171</v>
      </c>
      <c r="D1331" s="133" t="s">
        <v>200</v>
      </c>
      <c r="E1331" s="60" t="s">
        <v>94</v>
      </c>
      <c r="F1331" s="60" t="s">
        <v>1172</v>
      </c>
      <c r="G1331" s="61">
        <v>95641728</v>
      </c>
      <c r="H1331" s="60" t="s">
        <v>97</v>
      </c>
      <c r="I1331" s="60" t="s">
        <v>1173</v>
      </c>
      <c r="J1331" s="60">
        <v>35567</v>
      </c>
      <c r="K1331" s="60">
        <v>417</v>
      </c>
      <c r="L1331" s="60">
        <v>12</v>
      </c>
      <c r="M1331" s="60">
        <v>382</v>
      </c>
      <c r="N1331" s="60" t="s">
        <v>99</v>
      </c>
      <c r="O1331" s="60" t="s">
        <v>19</v>
      </c>
      <c r="P1331" s="62" t="s">
        <v>1493</v>
      </c>
    </row>
    <row r="1332" spans="1:16" ht="24" x14ac:dyDescent="0.2">
      <c r="A1332" s="56">
        <v>13</v>
      </c>
      <c r="B1332" s="57" t="s">
        <v>8</v>
      </c>
      <c r="C1332" s="58" t="s">
        <v>1174</v>
      </c>
      <c r="D1332" s="133" t="s">
        <v>1175</v>
      </c>
      <c r="E1332" s="60" t="s">
        <v>94</v>
      </c>
      <c r="F1332" s="60" t="s">
        <v>1176</v>
      </c>
      <c r="G1332" s="61">
        <v>26382720</v>
      </c>
      <c r="H1332" s="60" t="s">
        <v>97</v>
      </c>
      <c r="I1332" s="60" t="s">
        <v>1177</v>
      </c>
      <c r="J1332" s="60">
        <v>35570</v>
      </c>
      <c r="K1332" s="60">
        <v>420</v>
      </c>
      <c r="L1332" s="60">
        <v>13</v>
      </c>
      <c r="M1332" s="60">
        <v>377</v>
      </c>
      <c r="N1332" s="60" t="s">
        <v>99</v>
      </c>
      <c r="O1332" s="60" t="s">
        <v>19</v>
      </c>
      <c r="P1332" s="62" t="s">
        <v>1493</v>
      </c>
    </row>
    <row r="1333" spans="1:16" ht="24" x14ac:dyDescent="0.2">
      <c r="A1333" s="56">
        <v>14</v>
      </c>
      <c r="B1333" s="57" t="s">
        <v>8</v>
      </c>
      <c r="C1333" s="58" t="s">
        <v>1178</v>
      </c>
      <c r="D1333" s="133" t="s">
        <v>314</v>
      </c>
      <c r="E1333" s="60" t="s">
        <v>94</v>
      </c>
      <c r="F1333" s="60" t="s">
        <v>1179</v>
      </c>
      <c r="G1333" s="61">
        <v>53760000</v>
      </c>
      <c r="H1333" s="60" t="s">
        <v>97</v>
      </c>
      <c r="I1333" s="60" t="s">
        <v>1180</v>
      </c>
      <c r="J1333" s="60">
        <v>35375</v>
      </c>
      <c r="K1333" s="60">
        <v>404</v>
      </c>
      <c r="L1333" s="60">
        <v>14</v>
      </c>
      <c r="M1333" s="60">
        <v>378</v>
      </c>
      <c r="N1333" s="60" t="s">
        <v>99</v>
      </c>
      <c r="O1333" s="60" t="s">
        <v>19</v>
      </c>
      <c r="P1333" s="62" t="s">
        <v>1493</v>
      </c>
    </row>
    <row r="1334" spans="1:16" ht="24" x14ac:dyDescent="0.2">
      <c r="A1334" s="56">
        <v>15</v>
      </c>
      <c r="B1334" s="57" t="s">
        <v>8</v>
      </c>
      <c r="C1334" s="58" t="s">
        <v>1181</v>
      </c>
      <c r="D1334" s="133" t="s">
        <v>200</v>
      </c>
      <c r="E1334" s="60" t="s">
        <v>94</v>
      </c>
      <c r="F1334" s="60" t="s">
        <v>1182</v>
      </c>
      <c r="G1334" s="61">
        <v>76434176</v>
      </c>
      <c r="H1334" s="60" t="s">
        <v>97</v>
      </c>
      <c r="I1334" s="60" t="s">
        <v>1183</v>
      </c>
      <c r="J1334" s="60">
        <v>35274</v>
      </c>
      <c r="K1334" s="60">
        <v>419</v>
      </c>
      <c r="L1334" s="60">
        <v>15</v>
      </c>
      <c r="M1334" s="60">
        <v>381</v>
      </c>
      <c r="N1334" s="60" t="s">
        <v>99</v>
      </c>
      <c r="O1334" s="60" t="s">
        <v>19</v>
      </c>
      <c r="P1334" s="62" t="s">
        <v>1493</v>
      </c>
    </row>
    <row r="1335" spans="1:16" ht="24" x14ac:dyDescent="0.2">
      <c r="A1335" s="56">
        <v>16</v>
      </c>
      <c r="B1335" s="57" t="s">
        <v>8</v>
      </c>
      <c r="C1335" s="58" t="s">
        <v>1184</v>
      </c>
      <c r="D1335" s="133" t="s">
        <v>314</v>
      </c>
      <c r="E1335" s="60" t="s">
        <v>94</v>
      </c>
      <c r="F1335" s="60" t="s">
        <v>1185</v>
      </c>
      <c r="G1335" s="61">
        <v>38438400</v>
      </c>
      <c r="H1335" s="60" t="s">
        <v>97</v>
      </c>
      <c r="I1335" s="60" t="s">
        <v>1186</v>
      </c>
      <c r="J1335" s="60">
        <v>35400</v>
      </c>
      <c r="K1335" s="60">
        <v>402</v>
      </c>
      <c r="L1335" s="60">
        <v>16</v>
      </c>
      <c r="M1335" s="60">
        <v>380</v>
      </c>
      <c r="N1335" s="60" t="s">
        <v>99</v>
      </c>
      <c r="O1335" s="60" t="s">
        <v>19</v>
      </c>
      <c r="P1335" s="62" t="s">
        <v>1493</v>
      </c>
    </row>
    <row r="1336" spans="1:16" ht="24" x14ac:dyDescent="0.2">
      <c r="A1336" s="56">
        <v>17</v>
      </c>
      <c r="B1336" s="57" t="s">
        <v>8</v>
      </c>
      <c r="C1336" s="58" t="s">
        <v>1187</v>
      </c>
      <c r="D1336" s="133" t="s">
        <v>1175</v>
      </c>
      <c r="E1336" s="60" t="s">
        <v>94</v>
      </c>
      <c r="F1336" s="60" t="s">
        <v>1188</v>
      </c>
      <c r="G1336" s="61">
        <v>98203560</v>
      </c>
      <c r="H1336" s="60" t="s">
        <v>97</v>
      </c>
      <c r="I1336" s="60" t="s">
        <v>1189</v>
      </c>
      <c r="J1336" s="60">
        <v>35270</v>
      </c>
      <c r="K1336" s="60">
        <v>418</v>
      </c>
      <c r="L1336" s="60">
        <v>17</v>
      </c>
      <c r="M1336" s="60">
        <v>397</v>
      </c>
      <c r="N1336" s="60" t="s">
        <v>99</v>
      </c>
      <c r="O1336" s="60" t="s">
        <v>19</v>
      </c>
      <c r="P1336" s="62" t="s">
        <v>1493</v>
      </c>
    </row>
    <row r="1337" spans="1:16" ht="24" x14ac:dyDescent="0.2">
      <c r="A1337" s="56">
        <v>18</v>
      </c>
      <c r="B1337" s="57" t="s">
        <v>8</v>
      </c>
      <c r="C1337" s="58" t="s">
        <v>1190</v>
      </c>
      <c r="D1337" s="133" t="s">
        <v>200</v>
      </c>
      <c r="E1337" s="60" t="s">
        <v>94</v>
      </c>
      <c r="F1337" s="60" t="s">
        <v>1191</v>
      </c>
      <c r="G1337" s="61">
        <v>44588544</v>
      </c>
      <c r="H1337" s="60" t="s">
        <v>97</v>
      </c>
      <c r="I1337" s="60" t="s">
        <v>1192</v>
      </c>
      <c r="J1337" s="60">
        <v>36075</v>
      </c>
      <c r="K1337" s="60">
        <v>436</v>
      </c>
      <c r="L1337" s="60">
        <v>18</v>
      </c>
      <c r="M1337" s="60">
        <v>384</v>
      </c>
      <c r="N1337" s="60" t="s">
        <v>99</v>
      </c>
      <c r="O1337" s="60" t="s">
        <v>19</v>
      </c>
      <c r="P1337" s="62" t="s">
        <v>1493</v>
      </c>
    </row>
    <row r="1338" spans="1:16" ht="24" x14ac:dyDescent="0.2">
      <c r="A1338" s="56">
        <v>19</v>
      </c>
      <c r="B1338" s="57" t="s">
        <v>8</v>
      </c>
      <c r="C1338" s="58" t="s">
        <v>1193</v>
      </c>
      <c r="D1338" s="133" t="s">
        <v>314</v>
      </c>
      <c r="E1338" s="60" t="s">
        <v>94</v>
      </c>
      <c r="F1338" s="60" t="s">
        <v>1194</v>
      </c>
      <c r="G1338" s="61">
        <v>58239395</v>
      </c>
      <c r="H1338" s="60" t="s">
        <v>97</v>
      </c>
      <c r="I1338" s="60" t="s">
        <v>1195</v>
      </c>
      <c r="J1338" s="60">
        <v>35085</v>
      </c>
      <c r="K1338" s="60">
        <v>401</v>
      </c>
      <c r="L1338" s="60">
        <v>19</v>
      </c>
      <c r="M1338" s="60">
        <v>398</v>
      </c>
      <c r="N1338" s="60" t="s">
        <v>99</v>
      </c>
      <c r="O1338" s="60" t="s">
        <v>19</v>
      </c>
      <c r="P1338" s="62" t="s">
        <v>1493</v>
      </c>
    </row>
    <row r="1339" spans="1:16" ht="24" x14ac:dyDescent="0.2">
      <c r="A1339" s="56">
        <v>20</v>
      </c>
      <c r="B1339" s="57" t="s">
        <v>8</v>
      </c>
      <c r="C1339" s="58" t="s">
        <v>1196</v>
      </c>
      <c r="D1339" s="133" t="s">
        <v>200</v>
      </c>
      <c r="E1339" s="60" t="s">
        <v>94</v>
      </c>
      <c r="F1339" s="60" t="s">
        <v>1197</v>
      </c>
      <c r="G1339" s="61">
        <v>69000000</v>
      </c>
      <c r="H1339" s="60" t="s">
        <v>97</v>
      </c>
      <c r="I1339" s="60" t="s">
        <v>1198</v>
      </c>
      <c r="J1339" s="60">
        <v>35387</v>
      </c>
      <c r="K1339" s="60">
        <v>327</v>
      </c>
      <c r="L1339" s="60">
        <v>20</v>
      </c>
      <c r="M1339" s="60">
        <v>396</v>
      </c>
      <c r="N1339" s="60" t="s">
        <v>99</v>
      </c>
      <c r="O1339" s="60" t="s">
        <v>19</v>
      </c>
      <c r="P1339" s="62" t="s">
        <v>1493</v>
      </c>
    </row>
    <row r="1340" spans="1:16" ht="24" x14ac:dyDescent="0.2">
      <c r="A1340" s="56">
        <v>21</v>
      </c>
      <c r="B1340" s="57" t="s">
        <v>8</v>
      </c>
      <c r="C1340" s="58" t="s">
        <v>1199</v>
      </c>
      <c r="D1340" s="133" t="s">
        <v>109</v>
      </c>
      <c r="E1340" s="60" t="s">
        <v>94</v>
      </c>
      <c r="F1340" s="60" t="s">
        <v>1200</v>
      </c>
      <c r="G1340" s="61">
        <v>58239395</v>
      </c>
      <c r="H1340" s="60" t="s">
        <v>97</v>
      </c>
      <c r="I1340" s="60" t="s">
        <v>1201</v>
      </c>
      <c r="J1340" s="60">
        <v>35110</v>
      </c>
      <c r="K1340" s="60">
        <v>425</v>
      </c>
      <c r="L1340" s="60">
        <v>21</v>
      </c>
      <c r="M1340" s="60">
        <v>393</v>
      </c>
      <c r="N1340" s="60" t="s">
        <v>99</v>
      </c>
      <c r="O1340" s="60" t="s">
        <v>19</v>
      </c>
      <c r="P1340" s="62" t="s">
        <v>1493</v>
      </c>
    </row>
    <row r="1341" spans="1:16" ht="24" x14ac:dyDescent="0.2">
      <c r="A1341" s="56">
        <v>22</v>
      </c>
      <c r="B1341" s="57" t="s">
        <v>8</v>
      </c>
      <c r="C1341" s="58" t="s">
        <v>1202</v>
      </c>
      <c r="D1341" s="133" t="s">
        <v>109</v>
      </c>
      <c r="E1341" s="60" t="s">
        <v>94</v>
      </c>
      <c r="F1341" s="60" t="s">
        <v>1203</v>
      </c>
      <c r="G1341" s="61">
        <v>58239395</v>
      </c>
      <c r="H1341" s="60" t="s">
        <v>97</v>
      </c>
      <c r="I1341" s="60" t="s">
        <v>1204</v>
      </c>
      <c r="J1341" s="60">
        <v>35683</v>
      </c>
      <c r="K1341" s="60">
        <v>416</v>
      </c>
      <c r="L1341" s="60">
        <v>22</v>
      </c>
      <c r="M1341" s="60">
        <v>392</v>
      </c>
      <c r="N1341" s="60" t="s">
        <v>99</v>
      </c>
      <c r="O1341" s="60" t="s">
        <v>19</v>
      </c>
      <c r="P1341" s="62" t="s">
        <v>1493</v>
      </c>
    </row>
    <row r="1342" spans="1:16" ht="24" x14ac:dyDescent="0.2">
      <c r="A1342" s="56">
        <v>23</v>
      </c>
      <c r="B1342" s="57" t="s">
        <v>8</v>
      </c>
      <c r="C1342" s="58" t="s">
        <v>1205</v>
      </c>
      <c r="D1342" s="133" t="s">
        <v>314</v>
      </c>
      <c r="E1342" s="60" t="s">
        <v>94</v>
      </c>
      <c r="F1342" s="60" t="s">
        <v>1206</v>
      </c>
      <c r="G1342" s="61">
        <v>108839767</v>
      </c>
      <c r="H1342" s="60" t="s">
        <v>97</v>
      </c>
      <c r="I1342" s="60" t="s">
        <v>1207</v>
      </c>
      <c r="J1342" s="60">
        <v>35295</v>
      </c>
      <c r="K1342" s="60">
        <v>406</v>
      </c>
      <c r="L1342" s="60">
        <v>23</v>
      </c>
      <c r="M1342" s="60">
        <v>400</v>
      </c>
      <c r="N1342" s="60" t="s">
        <v>99</v>
      </c>
      <c r="O1342" s="60" t="s">
        <v>19</v>
      </c>
      <c r="P1342" s="62" t="s">
        <v>1493</v>
      </c>
    </row>
    <row r="1343" spans="1:16" ht="24" x14ac:dyDescent="0.2">
      <c r="A1343" s="56">
        <v>24</v>
      </c>
      <c r="B1343" s="57" t="s">
        <v>8</v>
      </c>
      <c r="C1343" s="58" t="s">
        <v>1208</v>
      </c>
      <c r="D1343" s="133" t="s">
        <v>314</v>
      </c>
      <c r="E1343" s="60" t="s">
        <v>94</v>
      </c>
      <c r="F1343" s="60" t="s">
        <v>1209</v>
      </c>
      <c r="G1343" s="61">
        <v>26382720</v>
      </c>
      <c r="H1343" s="60" t="s">
        <v>97</v>
      </c>
      <c r="I1343" s="60" t="s">
        <v>1210</v>
      </c>
      <c r="J1343" s="60">
        <v>35570</v>
      </c>
      <c r="K1343" s="60">
        <v>423</v>
      </c>
      <c r="L1343" s="60">
        <v>24</v>
      </c>
      <c r="M1343" s="60">
        <v>394</v>
      </c>
      <c r="N1343" s="60" t="s">
        <v>99</v>
      </c>
      <c r="O1343" s="60" t="s">
        <v>19</v>
      </c>
      <c r="P1343" s="62" t="s">
        <v>1493</v>
      </c>
    </row>
    <row r="1344" spans="1:16" ht="24" x14ac:dyDescent="0.2">
      <c r="A1344" s="56">
        <v>25</v>
      </c>
      <c r="B1344" s="57" t="s">
        <v>8</v>
      </c>
      <c r="C1344" s="58" t="s">
        <v>1211</v>
      </c>
      <c r="D1344" s="133" t="s">
        <v>200</v>
      </c>
      <c r="E1344" s="60" t="s">
        <v>94</v>
      </c>
      <c r="F1344" s="60" t="s">
        <v>1212</v>
      </c>
      <c r="G1344" s="61">
        <v>59748569</v>
      </c>
      <c r="H1344" s="60" t="s">
        <v>97</v>
      </c>
      <c r="I1344" s="60" t="s">
        <v>1213</v>
      </c>
      <c r="J1344" s="60">
        <v>36281</v>
      </c>
      <c r="K1344" s="60">
        <v>442</v>
      </c>
      <c r="L1344" s="60">
        <v>25</v>
      </c>
      <c r="M1344" s="60">
        <v>395</v>
      </c>
      <c r="N1344" s="60" t="s">
        <v>99</v>
      </c>
      <c r="O1344" s="60" t="s">
        <v>19</v>
      </c>
      <c r="P1344" s="62" t="s">
        <v>1493</v>
      </c>
    </row>
    <row r="1345" spans="1:16" ht="24" x14ac:dyDescent="0.2">
      <c r="A1345" s="56">
        <v>26</v>
      </c>
      <c r="B1345" s="57" t="s">
        <v>8</v>
      </c>
      <c r="C1345" s="58" t="s">
        <v>1214</v>
      </c>
      <c r="D1345" s="133" t="s">
        <v>1175</v>
      </c>
      <c r="E1345" s="60" t="s">
        <v>94</v>
      </c>
      <c r="F1345" s="60" t="s">
        <v>1215</v>
      </c>
      <c r="G1345" s="61">
        <v>59748569</v>
      </c>
      <c r="H1345" s="60" t="s">
        <v>97</v>
      </c>
      <c r="I1345" s="60" t="s">
        <v>1216</v>
      </c>
      <c r="J1345" s="60">
        <v>36281</v>
      </c>
      <c r="K1345" s="60">
        <v>443</v>
      </c>
      <c r="L1345" s="60">
        <v>26</v>
      </c>
      <c r="M1345" s="60">
        <v>391</v>
      </c>
      <c r="N1345" s="60" t="s">
        <v>99</v>
      </c>
      <c r="O1345" s="60" t="s">
        <v>19</v>
      </c>
      <c r="P1345" s="62" t="s">
        <v>1493</v>
      </c>
    </row>
    <row r="1346" spans="1:16" ht="24" x14ac:dyDescent="0.2">
      <c r="A1346" s="56">
        <v>27</v>
      </c>
      <c r="B1346" s="57" t="s">
        <v>8</v>
      </c>
      <c r="C1346" s="58" t="s">
        <v>1217</v>
      </c>
      <c r="D1346" s="133" t="s">
        <v>647</v>
      </c>
      <c r="E1346" s="60" t="s">
        <v>94</v>
      </c>
      <c r="F1346" s="60" t="s">
        <v>1218</v>
      </c>
      <c r="G1346" s="61">
        <v>59748569</v>
      </c>
      <c r="H1346" s="60" t="s">
        <v>97</v>
      </c>
      <c r="I1346" s="60" t="s">
        <v>1219</v>
      </c>
      <c r="J1346" s="60">
        <v>36281</v>
      </c>
      <c r="K1346" s="60">
        <v>444</v>
      </c>
      <c r="L1346" s="60">
        <v>27</v>
      </c>
      <c r="M1346" s="60">
        <v>399</v>
      </c>
      <c r="N1346" s="60" t="s">
        <v>99</v>
      </c>
      <c r="O1346" s="60" t="s">
        <v>19</v>
      </c>
      <c r="P1346" s="62" t="s">
        <v>1493</v>
      </c>
    </row>
    <row r="1347" spans="1:16" ht="24" x14ac:dyDescent="0.2">
      <c r="A1347" s="56">
        <v>28</v>
      </c>
      <c r="B1347" s="57" t="s">
        <v>8</v>
      </c>
      <c r="C1347" s="58" t="s">
        <v>1220</v>
      </c>
      <c r="D1347" s="133" t="s">
        <v>200</v>
      </c>
      <c r="E1347" s="60" t="s">
        <v>94</v>
      </c>
      <c r="F1347" s="60" t="s">
        <v>1221</v>
      </c>
      <c r="G1347" s="61">
        <v>59748569</v>
      </c>
      <c r="H1347" s="60" t="s">
        <v>97</v>
      </c>
      <c r="I1347" s="60" t="s">
        <v>1222</v>
      </c>
      <c r="J1347" s="60">
        <v>36281</v>
      </c>
      <c r="K1347" s="60">
        <v>445</v>
      </c>
      <c r="L1347" s="60">
        <v>28</v>
      </c>
      <c r="M1347" s="60">
        <v>387</v>
      </c>
      <c r="N1347" s="60" t="s">
        <v>99</v>
      </c>
      <c r="O1347" s="60" t="s">
        <v>19</v>
      </c>
      <c r="P1347" s="62" t="s">
        <v>1493</v>
      </c>
    </row>
    <row r="1348" spans="1:16" ht="24" x14ac:dyDescent="0.2">
      <c r="A1348" s="56">
        <v>29</v>
      </c>
      <c r="B1348" s="57" t="s">
        <v>8</v>
      </c>
      <c r="C1348" s="58" t="s">
        <v>1223</v>
      </c>
      <c r="D1348" s="133" t="s">
        <v>314</v>
      </c>
      <c r="E1348" s="60" t="s">
        <v>94</v>
      </c>
      <c r="F1348" s="60" t="s">
        <v>1224</v>
      </c>
      <c r="G1348" s="61">
        <v>103896000</v>
      </c>
      <c r="H1348" s="60" t="s">
        <v>97</v>
      </c>
      <c r="I1348" s="60" t="s">
        <v>1225</v>
      </c>
      <c r="J1348" s="60">
        <v>35799</v>
      </c>
      <c r="K1348" s="60">
        <v>441</v>
      </c>
      <c r="L1348" s="60">
        <v>29</v>
      </c>
      <c r="M1348" s="60">
        <v>424</v>
      </c>
      <c r="N1348" s="60" t="s">
        <v>99</v>
      </c>
      <c r="O1348" s="60" t="s">
        <v>19</v>
      </c>
      <c r="P1348" s="62" t="s">
        <v>1493</v>
      </c>
    </row>
    <row r="1349" spans="1:16" ht="24" x14ac:dyDescent="0.2">
      <c r="A1349" s="56">
        <v>30</v>
      </c>
      <c r="B1349" s="57" t="s">
        <v>8</v>
      </c>
      <c r="C1349" s="58" t="s">
        <v>1226</v>
      </c>
      <c r="D1349" s="133" t="s">
        <v>1175</v>
      </c>
      <c r="E1349" s="60" t="s">
        <v>94</v>
      </c>
      <c r="F1349" s="60" t="s">
        <v>1227</v>
      </c>
      <c r="G1349" s="61">
        <v>78132745</v>
      </c>
      <c r="H1349" s="60" t="s">
        <v>97</v>
      </c>
      <c r="I1349" s="60" t="s">
        <v>1228</v>
      </c>
      <c r="J1349" s="60">
        <v>35578</v>
      </c>
      <c r="K1349" s="60">
        <v>455</v>
      </c>
      <c r="L1349" s="60">
        <v>30</v>
      </c>
      <c r="M1349" s="60">
        <v>388</v>
      </c>
      <c r="N1349" s="60" t="s">
        <v>99</v>
      </c>
      <c r="O1349" s="60" t="s">
        <v>19</v>
      </c>
      <c r="P1349" s="62" t="s">
        <v>1493</v>
      </c>
    </row>
    <row r="1350" spans="1:16" ht="24" x14ac:dyDescent="0.2">
      <c r="A1350" s="56">
        <v>31</v>
      </c>
      <c r="B1350" s="57" t="s">
        <v>8</v>
      </c>
      <c r="C1350" s="58" t="s">
        <v>1229</v>
      </c>
      <c r="D1350" s="133" t="s">
        <v>192</v>
      </c>
      <c r="E1350" s="60" t="s">
        <v>94</v>
      </c>
      <c r="F1350" s="60" t="s">
        <v>1230</v>
      </c>
      <c r="G1350" s="61">
        <v>75712000</v>
      </c>
      <c r="H1350" s="60" t="s">
        <v>97</v>
      </c>
      <c r="I1350" s="60" t="s">
        <v>1231</v>
      </c>
      <c r="J1350" s="60">
        <v>35850</v>
      </c>
      <c r="K1350" s="60">
        <v>470</v>
      </c>
      <c r="L1350" s="60">
        <v>31</v>
      </c>
      <c r="M1350" s="60">
        <v>401</v>
      </c>
      <c r="N1350" s="60" t="s">
        <v>99</v>
      </c>
      <c r="O1350" s="60" t="s">
        <v>19</v>
      </c>
      <c r="P1350" s="62" t="s">
        <v>1493</v>
      </c>
    </row>
    <row r="1351" spans="1:16" ht="24" x14ac:dyDescent="0.2">
      <c r="A1351" s="56">
        <v>32</v>
      </c>
      <c r="B1351" s="57" t="s">
        <v>8</v>
      </c>
      <c r="C1351" s="58" t="s">
        <v>1232</v>
      </c>
      <c r="D1351" s="133" t="s">
        <v>647</v>
      </c>
      <c r="E1351" s="60" t="s">
        <v>94</v>
      </c>
      <c r="F1351" s="60" t="s">
        <v>1233</v>
      </c>
      <c r="G1351" s="61">
        <v>26832720</v>
      </c>
      <c r="H1351" s="60" t="s">
        <v>97</v>
      </c>
      <c r="I1351" s="60" t="s">
        <v>1234</v>
      </c>
      <c r="J1351" s="60">
        <v>35570</v>
      </c>
      <c r="K1351" s="60">
        <v>424</v>
      </c>
      <c r="L1351" s="60">
        <v>32</v>
      </c>
      <c r="M1351" s="60">
        <v>427</v>
      </c>
      <c r="N1351" s="60" t="s">
        <v>99</v>
      </c>
      <c r="O1351" s="60" t="s">
        <v>19</v>
      </c>
      <c r="P1351" s="62" t="s">
        <v>1493</v>
      </c>
    </row>
    <row r="1352" spans="1:16" ht="24" x14ac:dyDescent="0.2">
      <c r="A1352" s="56">
        <v>33</v>
      </c>
      <c r="B1352" s="57" t="s">
        <v>8</v>
      </c>
      <c r="C1352" s="58" t="s">
        <v>1235</v>
      </c>
      <c r="D1352" s="133" t="s">
        <v>200</v>
      </c>
      <c r="E1352" s="60" t="s">
        <v>94</v>
      </c>
      <c r="F1352" s="60" t="s">
        <v>1236</v>
      </c>
      <c r="G1352" s="61">
        <v>58239395</v>
      </c>
      <c r="H1352" s="60" t="s">
        <v>97</v>
      </c>
      <c r="I1352" s="60" t="s">
        <v>1237</v>
      </c>
      <c r="J1352" s="60">
        <v>35262</v>
      </c>
      <c r="K1352" s="60">
        <v>475</v>
      </c>
      <c r="L1352" s="60">
        <v>33</v>
      </c>
      <c r="M1352" s="60">
        <v>415</v>
      </c>
      <c r="N1352" s="60" t="s">
        <v>99</v>
      </c>
      <c r="O1352" s="60" t="s">
        <v>19</v>
      </c>
      <c r="P1352" s="62" t="s">
        <v>1493</v>
      </c>
    </row>
    <row r="1353" spans="1:16" ht="24" x14ac:dyDescent="0.2">
      <c r="A1353" s="56">
        <v>34</v>
      </c>
      <c r="B1353" s="57" t="s">
        <v>8</v>
      </c>
      <c r="C1353" s="58" t="s">
        <v>3847</v>
      </c>
      <c r="D1353" s="133" t="s">
        <v>1175</v>
      </c>
      <c r="E1353" s="60" t="s">
        <v>94</v>
      </c>
      <c r="F1353" s="60" t="s">
        <v>3848</v>
      </c>
      <c r="G1353" s="61">
        <v>58239395</v>
      </c>
      <c r="H1353" s="60" t="s">
        <v>97</v>
      </c>
      <c r="I1353" s="60" t="s">
        <v>3849</v>
      </c>
      <c r="J1353" s="60">
        <v>35001</v>
      </c>
      <c r="K1353" s="60">
        <v>421</v>
      </c>
      <c r="L1353" s="60">
        <v>34</v>
      </c>
      <c r="M1353" s="60">
        <v>421</v>
      </c>
      <c r="N1353" s="60" t="s">
        <v>99</v>
      </c>
      <c r="O1353" s="60" t="s">
        <v>19</v>
      </c>
      <c r="P1353" s="62" t="s">
        <v>1493</v>
      </c>
    </row>
    <row r="1354" spans="1:16" ht="24" x14ac:dyDescent="0.2">
      <c r="A1354" s="56">
        <v>35</v>
      </c>
      <c r="B1354" s="57" t="s">
        <v>8</v>
      </c>
      <c r="C1354" s="58" t="s">
        <v>1238</v>
      </c>
      <c r="D1354" s="133" t="s">
        <v>192</v>
      </c>
      <c r="E1354" s="60" t="s">
        <v>94</v>
      </c>
      <c r="F1354" s="60" t="s">
        <v>1239</v>
      </c>
      <c r="G1354" s="61">
        <v>75712000</v>
      </c>
      <c r="H1354" s="60" t="s">
        <v>97</v>
      </c>
      <c r="I1354" s="60" t="s">
        <v>2226</v>
      </c>
      <c r="J1354" s="60">
        <v>35849</v>
      </c>
      <c r="K1354" s="60">
        <v>473</v>
      </c>
      <c r="L1354" s="60">
        <v>35</v>
      </c>
      <c r="M1354" s="60">
        <v>404</v>
      </c>
      <c r="N1354" s="60" t="s">
        <v>99</v>
      </c>
      <c r="O1354" s="60" t="s">
        <v>19</v>
      </c>
      <c r="P1354" s="62" t="s">
        <v>1493</v>
      </c>
    </row>
    <row r="1355" spans="1:16" ht="24" x14ac:dyDescent="0.2">
      <c r="A1355" s="56">
        <v>36</v>
      </c>
      <c r="B1355" s="57" t="s">
        <v>8</v>
      </c>
      <c r="C1355" s="58" t="s">
        <v>3859</v>
      </c>
      <c r="D1355" s="133" t="s">
        <v>1175</v>
      </c>
      <c r="E1355" s="60" t="s">
        <v>94</v>
      </c>
      <c r="F1355" s="60" t="s">
        <v>3860</v>
      </c>
      <c r="G1355" s="61">
        <v>58239395</v>
      </c>
      <c r="H1355" s="60" t="s">
        <v>97</v>
      </c>
      <c r="I1355" s="60" t="s">
        <v>3861</v>
      </c>
      <c r="J1355" s="60">
        <v>35201</v>
      </c>
      <c r="K1355" s="60">
        <v>430</v>
      </c>
      <c r="L1355" s="60">
        <v>36</v>
      </c>
      <c r="M1355" s="60">
        <v>407</v>
      </c>
      <c r="N1355" s="60" t="s">
        <v>99</v>
      </c>
      <c r="O1355" s="60" t="s">
        <v>19</v>
      </c>
      <c r="P1355" s="62" t="s">
        <v>1493</v>
      </c>
    </row>
    <row r="1356" spans="1:16" ht="24" x14ac:dyDescent="0.2">
      <c r="A1356" s="56">
        <v>37</v>
      </c>
      <c r="B1356" s="57" t="s">
        <v>8</v>
      </c>
      <c r="C1356" s="58" t="s">
        <v>3882</v>
      </c>
      <c r="D1356" s="133" t="s">
        <v>1175</v>
      </c>
      <c r="E1356" s="60" t="s">
        <v>94</v>
      </c>
      <c r="F1356" s="60" t="s">
        <v>1240</v>
      </c>
      <c r="G1356" s="61">
        <v>26147160</v>
      </c>
      <c r="H1356" s="60" t="s">
        <v>97</v>
      </c>
      <c r="I1356" s="60" t="s">
        <v>2227</v>
      </c>
      <c r="J1356" s="60">
        <v>35569</v>
      </c>
      <c r="K1356" s="60">
        <v>457</v>
      </c>
      <c r="L1356" s="60">
        <v>37</v>
      </c>
      <c r="M1356" s="60">
        <v>408</v>
      </c>
      <c r="N1356" s="60" t="s">
        <v>99</v>
      </c>
      <c r="O1356" s="60" t="s">
        <v>19</v>
      </c>
      <c r="P1356" s="62" t="s">
        <v>1493</v>
      </c>
    </row>
    <row r="1357" spans="1:16" ht="24" x14ac:dyDescent="0.2">
      <c r="A1357" s="56">
        <v>38</v>
      </c>
      <c r="B1357" s="57" t="s">
        <v>8</v>
      </c>
      <c r="C1357" s="58" t="s">
        <v>3879</v>
      </c>
      <c r="D1357" s="133" t="s">
        <v>314</v>
      </c>
      <c r="E1357" s="60" t="s">
        <v>94</v>
      </c>
      <c r="F1357" s="60" t="s">
        <v>3880</v>
      </c>
      <c r="G1357" s="61">
        <v>26147160</v>
      </c>
      <c r="H1357" s="60" t="s">
        <v>97</v>
      </c>
      <c r="I1357" s="60" t="s">
        <v>3881</v>
      </c>
      <c r="J1357" s="60">
        <v>35420</v>
      </c>
      <c r="K1357" s="60">
        <v>451</v>
      </c>
      <c r="L1357" s="60">
        <v>38</v>
      </c>
      <c r="M1357" s="60">
        <v>418</v>
      </c>
      <c r="N1357" s="60" t="s">
        <v>99</v>
      </c>
      <c r="O1357" s="60" t="s">
        <v>19</v>
      </c>
      <c r="P1357" s="62" t="s">
        <v>1493</v>
      </c>
    </row>
    <row r="1358" spans="1:16" ht="24" x14ac:dyDescent="0.2">
      <c r="A1358" s="56">
        <v>39</v>
      </c>
      <c r="B1358" s="57" t="s">
        <v>8</v>
      </c>
      <c r="C1358" s="58" t="s">
        <v>3862</v>
      </c>
      <c r="D1358" s="133" t="s">
        <v>314</v>
      </c>
      <c r="E1358" s="60" t="s">
        <v>94</v>
      </c>
      <c r="F1358" s="60" t="s">
        <v>3863</v>
      </c>
      <c r="G1358" s="61">
        <v>58239395</v>
      </c>
      <c r="H1358" s="60" t="s">
        <v>97</v>
      </c>
      <c r="I1358" s="60" t="s">
        <v>3864</v>
      </c>
      <c r="J1358" s="60">
        <v>35195</v>
      </c>
      <c r="K1358" s="60">
        <v>432</v>
      </c>
      <c r="L1358" s="60">
        <v>40</v>
      </c>
      <c r="M1358" s="60">
        <v>406</v>
      </c>
      <c r="N1358" s="60" t="s">
        <v>99</v>
      </c>
      <c r="O1358" s="60" t="s">
        <v>19</v>
      </c>
      <c r="P1358" s="62" t="s">
        <v>1493</v>
      </c>
    </row>
    <row r="1359" spans="1:16" ht="24" x14ac:dyDescent="0.2">
      <c r="A1359" s="56">
        <v>40</v>
      </c>
      <c r="B1359" s="57" t="s">
        <v>8</v>
      </c>
      <c r="C1359" s="58" t="s">
        <v>3876</v>
      </c>
      <c r="D1359" s="133" t="s">
        <v>200</v>
      </c>
      <c r="E1359" s="60" t="s">
        <v>94</v>
      </c>
      <c r="F1359" s="60" t="s">
        <v>3877</v>
      </c>
      <c r="G1359" s="61">
        <v>87324832</v>
      </c>
      <c r="H1359" s="60" t="s">
        <v>97</v>
      </c>
      <c r="I1359" s="60" t="s">
        <v>3878</v>
      </c>
      <c r="J1359" s="60">
        <v>35395</v>
      </c>
      <c r="K1359" s="60">
        <v>458</v>
      </c>
      <c r="L1359" s="60">
        <v>41</v>
      </c>
      <c r="M1359" s="60">
        <v>414</v>
      </c>
      <c r="N1359" s="60" t="s">
        <v>99</v>
      </c>
      <c r="O1359" s="60" t="s">
        <v>19</v>
      </c>
      <c r="P1359" s="62" t="s">
        <v>1493</v>
      </c>
    </row>
    <row r="1360" spans="1:16" ht="24" x14ac:dyDescent="0.2">
      <c r="A1360" s="56">
        <v>41</v>
      </c>
      <c r="B1360" s="57" t="s">
        <v>8</v>
      </c>
      <c r="C1360" s="58" t="s">
        <v>3788</v>
      </c>
      <c r="D1360" s="133" t="s">
        <v>647</v>
      </c>
      <c r="E1360" s="60" t="s">
        <v>94</v>
      </c>
      <c r="F1360" s="60" t="s">
        <v>3789</v>
      </c>
      <c r="G1360" s="61">
        <v>81962400</v>
      </c>
      <c r="H1360" s="60" t="s">
        <v>97</v>
      </c>
      <c r="I1360" s="60" t="s">
        <v>3790</v>
      </c>
      <c r="J1360" s="60">
        <v>35804</v>
      </c>
      <c r="K1360" s="60">
        <v>434</v>
      </c>
      <c r="L1360" s="60">
        <v>42</v>
      </c>
      <c r="M1360" s="60">
        <v>464</v>
      </c>
      <c r="N1360" s="60" t="s">
        <v>99</v>
      </c>
      <c r="O1360" s="60" t="s">
        <v>19</v>
      </c>
      <c r="P1360" s="62" t="s">
        <v>1493</v>
      </c>
    </row>
    <row r="1361" spans="1:16" ht="24" x14ac:dyDescent="0.2">
      <c r="A1361" s="56">
        <v>42</v>
      </c>
      <c r="B1361" s="57" t="s">
        <v>8</v>
      </c>
      <c r="C1361" s="58" t="s">
        <v>3865</v>
      </c>
      <c r="D1361" s="133" t="s">
        <v>314</v>
      </c>
      <c r="E1361" s="60" t="s">
        <v>94</v>
      </c>
      <c r="F1361" s="60" t="s">
        <v>3866</v>
      </c>
      <c r="G1361" s="61">
        <v>59784569</v>
      </c>
      <c r="H1361" s="60" t="s">
        <v>97</v>
      </c>
      <c r="I1361" s="60" t="s">
        <v>3867</v>
      </c>
      <c r="J1361" s="60">
        <v>35407</v>
      </c>
      <c r="K1361" s="60">
        <v>446</v>
      </c>
      <c r="L1361" s="60">
        <v>43</v>
      </c>
      <c r="M1361" s="60">
        <v>416</v>
      </c>
      <c r="N1361" s="60" t="s">
        <v>99</v>
      </c>
      <c r="O1361" s="60" t="s">
        <v>19</v>
      </c>
      <c r="P1361" s="62" t="s">
        <v>1493</v>
      </c>
    </row>
    <row r="1362" spans="1:16" ht="24" x14ac:dyDescent="0.2">
      <c r="A1362" s="56">
        <v>43</v>
      </c>
      <c r="B1362" s="57" t="s">
        <v>8</v>
      </c>
      <c r="C1362" s="58" t="s">
        <v>3873</v>
      </c>
      <c r="D1362" s="133" t="s">
        <v>192</v>
      </c>
      <c r="E1362" s="60" t="s">
        <v>94</v>
      </c>
      <c r="F1362" s="60" t="s">
        <v>3874</v>
      </c>
      <c r="G1362" s="61">
        <v>58239395</v>
      </c>
      <c r="H1362" s="60" t="s">
        <v>97</v>
      </c>
      <c r="I1362" s="60" t="s">
        <v>3875</v>
      </c>
      <c r="J1362" s="60">
        <v>35189</v>
      </c>
      <c r="K1362" s="60">
        <v>429</v>
      </c>
      <c r="L1362" s="60">
        <v>44</v>
      </c>
      <c r="M1362" s="60">
        <v>403</v>
      </c>
      <c r="N1362" s="60" t="s">
        <v>99</v>
      </c>
      <c r="O1362" s="60" t="s">
        <v>19</v>
      </c>
      <c r="P1362" s="62" t="s">
        <v>1493</v>
      </c>
    </row>
    <row r="1363" spans="1:16" ht="24" x14ac:dyDescent="0.2">
      <c r="A1363" s="56">
        <v>44</v>
      </c>
      <c r="B1363" s="57" t="s">
        <v>8</v>
      </c>
      <c r="C1363" s="58" t="s">
        <v>3871</v>
      </c>
      <c r="D1363" s="133" t="s">
        <v>192</v>
      </c>
      <c r="E1363" s="60" t="s">
        <v>94</v>
      </c>
      <c r="F1363" s="60" t="s">
        <v>1335</v>
      </c>
      <c r="G1363" s="61">
        <v>57719000</v>
      </c>
      <c r="H1363" s="60" t="s">
        <v>97</v>
      </c>
      <c r="I1363" s="60" t="s">
        <v>3872</v>
      </c>
      <c r="J1363" s="60">
        <v>35542</v>
      </c>
      <c r="K1363" s="60">
        <v>485</v>
      </c>
      <c r="L1363" s="60">
        <v>45</v>
      </c>
      <c r="M1363" s="60">
        <v>405</v>
      </c>
      <c r="N1363" s="60" t="s">
        <v>99</v>
      </c>
      <c r="O1363" s="60" t="s">
        <v>19</v>
      </c>
      <c r="P1363" s="62" t="s">
        <v>1493</v>
      </c>
    </row>
    <row r="1364" spans="1:16" ht="24" x14ac:dyDescent="0.2">
      <c r="A1364" s="56">
        <v>45</v>
      </c>
      <c r="B1364" s="57" t="s">
        <v>8</v>
      </c>
      <c r="C1364" s="58" t="s">
        <v>3868</v>
      </c>
      <c r="D1364" s="133" t="s">
        <v>192</v>
      </c>
      <c r="E1364" s="60" t="s">
        <v>94</v>
      </c>
      <c r="F1364" s="60" t="s">
        <v>3869</v>
      </c>
      <c r="G1364" s="61">
        <v>67932000</v>
      </c>
      <c r="H1364" s="60" t="s">
        <v>97</v>
      </c>
      <c r="I1364" s="60" t="s">
        <v>3870</v>
      </c>
      <c r="J1364" s="60">
        <v>35384</v>
      </c>
      <c r="K1364" s="60">
        <v>481</v>
      </c>
      <c r="L1364" s="60">
        <v>46</v>
      </c>
      <c r="M1364" s="60">
        <v>402</v>
      </c>
      <c r="N1364" s="60" t="s">
        <v>99</v>
      </c>
      <c r="O1364" s="60" t="s">
        <v>19</v>
      </c>
      <c r="P1364" s="62" t="s">
        <v>1493</v>
      </c>
    </row>
    <row r="1365" spans="1:16" ht="24" x14ac:dyDescent="0.2">
      <c r="A1365" s="56">
        <v>46</v>
      </c>
      <c r="B1365" s="57" t="s">
        <v>8</v>
      </c>
      <c r="C1365" s="58" t="s">
        <v>3856</v>
      </c>
      <c r="D1365" s="133" t="s">
        <v>1175</v>
      </c>
      <c r="E1365" s="60" t="s">
        <v>94</v>
      </c>
      <c r="F1365" s="60" t="s">
        <v>3857</v>
      </c>
      <c r="G1365" s="61">
        <v>64064000</v>
      </c>
      <c r="H1365" s="60" t="s">
        <v>97</v>
      </c>
      <c r="I1365" s="60" t="s">
        <v>3858</v>
      </c>
      <c r="J1365" s="60">
        <v>35713</v>
      </c>
      <c r="K1365" s="60">
        <v>427</v>
      </c>
      <c r="L1365" s="60">
        <v>47</v>
      </c>
      <c r="M1365" s="60">
        <v>420</v>
      </c>
      <c r="N1365" s="60" t="s">
        <v>99</v>
      </c>
      <c r="O1365" s="60" t="s">
        <v>19</v>
      </c>
      <c r="P1365" s="62" t="s">
        <v>1493</v>
      </c>
    </row>
    <row r="1366" spans="1:16" ht="24" x14ac:dyDescent="0.2">
      <c r="A1366" s="56">
        <v>47</v>
      </c>
      <c r="B1366" s="57" t="s">
        <v>8</v>
      </c>
      <c r="C1366" s="58" t="s">
        <v>3853</v>
      </c>
      <c r="D1366" s="133" t="s">
        <v>314</v>
      </c>
      <c r="E1366" s="60" t="s">
        <v>94</v>
      </c>
      <c r="F1366" s="60" t="s">
        <v>3854</v>
      </c>
      <c r="G1366" s="61">
        <v>57719400</v>
      </c>
      <c r="H1366" s="60" t="s">
        <v>97</v>
      </c>
      <c r="I1366" s="60" t="s">
        <v>3855</v>
      </c>
      <c r="J1366" s="60">
        <v>35099</v>
      </c>
      <c r="K1366" s="60">
        <v>456</v>
      </c>
      <c r="L1366" s="60">
        <v>48</v>
      </c>
      <c r="M1366" s="60">
        <v>419</v>
      </c>
      <c r="N1366" s="60" t="s">
        <v>99</v>
      </c>
      <c r="O1366" s="60" t="s">
        <v>19</v>
      </c>
      <c r="P1366" s="62" t="s">
        <v>1493</v>
      </c>
    </row>
    <row r="1367" spans="1:16" ht="24" x14ac:dyDescent="0.2">
      <c r="A1367" s="56">
        <v>48</v>
      </c>
      <c r="B1367" s="57" t="s">
        <v>8</v>
      </c>
      <c r="C1367" s="58" t="s">
        <v>3850</v>
      </c>
      <c r="D1367" s="133" t="s">
        <v>647</v>
      </c>
      <c r="E1367" s="60" t="s">
        <v>94</v>
      </c>
      <c r="F1367" s="60" t="s">
        <v>3851</v>
      </c>
      <c r="G1367" s="61">
        <v>38080000</v>
      </c>
      <c r="H1367" s="60" t="s">
        <v>97</v>
      </c>
      <c r="I1367" s="60" t="s">
        <v>3852</v>
      </c>
      <c r="J1367" s="60">
        <v>36073</v>
      </c>
      <c r="K1367" s="60">
        <v>440</v>
      </c>
      <c r="L1367" s="60">
        <v>49</v>
      </c>
      <c r="M1367" s="60">
        <v>463</v>
      </c>
      <c r="N1367" s="60" t="s">
        <v>99</v>
      </c>
      <c r="O1367" s="60" t="s">
        <v>19</v>
      </c>
      <c r="P1367" s="62" t="s">
        <v>1493</v>
      </c>
    </row>
    <row r="1368" spans="1:16" ht="24" x14ac:dyDescent="0.2">
      <c r="A1368" s="56">
        <v>49</v>
      </c>
      <c r="B1368" s="57" t="s">
        <v>8</v>
      </c>
      <c r="C1368" s="58" t="s">
        <v>3844</v>
      </c>
      <c r="D1368" s="133" t="s">
        <v>314</v>
      </c>
      <c r="E1368" s="60" t="s">
        <v>94</v>
      </c>
      <c r="F1368" s="60" t="s">
        <v>3845</v>
      </c>
      <c r="G1368" s="61">
        <v>57719400</v>
      </c>
      <c r="H1368" s="60" t="s">
        <v>97</v>
      </c>
      <c r="I1368" s="60" t="s">
        <v>3846</v>
      </c>
      <c r="J1368" s="60">
        <v>35440</v>
      </c>
      <c r="K1368" s="60">
        <v>488</v>
      </c>
      <c r="L1368" s="60">
        <v>50</v>
      </c>
      <c r="M1368" s="60">
        <v>410</v>
      </c>
      <c r="N1368" s="60" t="s">
        <v>99</v>
      </c>
      <c r="O1368" s="60" t="s">
        <v>19</v>
      </c>
      <c r="P1368" s="62" t="s">
        <v>1493</v>
      </c>
    </row>
    <row r="1369" spans="1:16" ht="24" x14ac:dyDescent="0.2">
      <c r="A1369" s="56">
        <v>50</v>
      </c>
      <c r="B1369" s="57" t="s">
        <v>8</v>
      </c>
      <c r="C1369" s="58" t="s">
        <v>3838</v>
      </c>
      <c r="D1369" s="133" t="s">
        <v>314</v>
      </c>
      <c r="E1369" s="60" t="s">
        <v>94</v>
      </c>
      <c r="F1369" s="60" t="s">
        <v>3839</v>
      </c>
      <c r="G1369" s="61">
        <v>26147160</v>
      </c>
      <c r="H1369" s="60" t="s">
        <v>97</v>
      </c>
      <c r="I1369" s="60" t="s">
        <v>3840</v>
      </c>
      <c r="J1369" s="60">
        <v>35420</v>
      </c>
      <c r="K1369" s="60">
        <v>449</v>
      </c>
      <c r="L1369" s="60">
        <v>51</v>
      </c>
      <c r="M1369" s="60">
        <v>409</v>
      </c>
      <c r="N1369" s="60" t="s">
        <v>99</v>
      </c>
      <c r="O1369" s="60" t="s">
        <v>19</v>
      </c>
      <c r="P1369" s="62" t="s">
        <v>1493</v>
      </c>
    </row>
    <row r="1370" spans="1:16" ht="24" x14ac:dyDescent="0.2">
      <c r="A1370" s="56">
        <v>51</v>
      </c>
      <c r="B1370" s="57" t="s">
        <v>8</v>
      </c>
      <c r="C1370" s="58" t="s">
        <v>3841</v>
      </c>
      <c r="D1370" s="133" t="s">
        <v>188</v>
      </c>
      <c r="E1370" s="60" t="s">
        <v>94</v>
      </c>
      <c r="F1370" s="60" t="s">
        <v>3842</v>
      </c>
      <c r="G1370" s="61">
        <v>26147160</v>
      </c>
      <c r="H1370" s="60" t="s">
        <v>97</v>
      </c>
      <c r="I1370" s="60" t="s">
        <v>3843</v>
      </c>
      <c r="J1370" s="60">
        <v>35420</v>
      </c>
      <c r="K1370" s="60">
        <v>452</v>
      </c>
      <c r="L1370" s="60">
        <v>52</v>
      </c>
      <c r="M1370" s="60">
        <v>411</v>
      </c>
      <c r="N1370" s="60" t="s">
        <v>99</v>
      </c>
      <c r="O1370" s="60" t="s">
        <v>19</v>
      </c>
      <c r="P1370" s="62" t="s">
        <v>1493</v>
      </c>
    </row>
    <row r="1371" spans="1:16" ht="24" x14ac:dyDescent="0.2">
      <c r="A1371" s="56">
        <v>52</v>
      </c>
      <c r="B1371" s="57" t="s">
        <v>8</v>
      </c>
      <c r="C1371" s="58" t="s">
        <v>3835</v>
      </c>
      <c r="D1371" s="133" t="s">
        <v>200</v>
      </c>
      <c r="E1371" s="60" t="s">
        <v>94</v>
      </c>
      <c r="F1371" s="60" t="s">
        <v>3836</v>
      </c>
      <c r="G1371" s="61">
        <v>69264000</v>
      </c>
      <c r="H1371" s="60" t="s">
        <v>97</v>
      </c>
      <c r="I1371" s="60" t="s">
        <v>3837</v>
      </c>
      <c r="J1371" s="60">
        <v>35265</v>
      </c>
      <c r="K1371" s="60">
        <v>447</v>
      </c>
      <c r="L1371" s="60">
        <v>53</v>
      </c>
      <c r="M1371" s="60">
        <v>412</v>
      </c>
      <c r="N1371" s="60" t="s">
        <v>99</v>
      </c>
      <c r="O1371" s="60" t="s">
        <v>19</v>
      </c>
      <c r="P1371" s="62" t="s">
        <v>1493</v>
      </c>
    </row>
    <row r="1372" spans="1:16" ht="24" x14ac:dyDescent="0.2">
      <c r="A1372" s="56">
        <v>53</v>
      </c>
      <c r="B1372" s="57" t="s">
        <v>8</v>
      </c>
      <c r="C1372" s="58" t="s">
        <v>3832</v>
      </c>
      <c r="D1372" s="133" t="s">
        <v>200</v>
      </c>
      <c r="E1372" s="60" t="s">
        <v>94</v>
      </c>
      <c r="F1372" s="60" t="s">
        <v>3833</v>
      </c>
      <c r="G1372" s="61">
        <v>38850000</v>
      </c>
      <c r="H1372" s="60" t="s">
        <v>97</v>
      </c>
      <c r="I1372" s="60" t="s">
        <v>3834</v>
      </c>
      <c r="J1372" s="60">
        <v>35307</v>
      </c>
      <c r="K1372" s="60">
        <v>486</v>
      </c>
      <c r="L1372" s="60">
        <v>54</v>
      </c>
      <c r="M1372" s="60">
        <v>413</v>
      </c>
      <c r="N1372" s="60" t="s">
        <v>99</v>
      </c>
      <c r="O1372" s="60" t="s">
        <v>19</v>
      </c>
      <c r="P1372" s="62" t="s">
        <v>1493</v>
      </c>
    </row>
    <row r="1373" spans="1:16" ht="24" x14ac:dyDescent="0.2">
      <c r="A1373" s="56">
        <v>54</v>
      </c>
      <c r="B1373" s="57" t="s">
        <v>8</v>
      </c>
      <c r="C1373" s="58" t="s">
        <v>3829</v>
      </c>
      <c r="D1373" s="133" t="s">
        <v>1175</v>
      </c>
      <c r="E1373" s="60" t="s">
        <v>94</v>
      </c>
      <c r="F1373" s="60" t="s">
        <v>3830</v>
      </c>
      <c r="G1373" s="61">
        <v>35197656</v>
      </c>
      <c r="H1373" s="60" t="s">
        <v>97</v>
      </c>
      <c r="I1373" s="60" t="s">
        <v>3831</v>
      </c>
      <c r="J1373" s="60">
        <v>35312</v>
      </c>
      <c r="K1373" s="60">
        <v>480</v>
      </c>
      <c r="L1373" s="60">
        <v>55</v>
      </c>
      <c r="M1373" s="60">
        <v>430</v>
      </c>
      <c r="N1373" s="60" t="s">
        <v>99</v>
      </c>
      <c r="O1373" s="60" t="s">
        <v>19</v>
      </c>
      <c r="P1373" s="62" t="s">
        <v>1493</v>
      </c>
    </row>
    <row r="1374" spans="1:16" ht="24" x14ac:dyDescent="0.2">
      <c r="A1374" s="56">
        <v>55</v>
      </c>
      <c r="B1374" s="57" t="s">
        <v>8</v>
      </c>
      <c r="C1374" s="58" t="s">
        <v>3808</v>
      </c>
      <c r="D1374" s="133" t="s">
        <v>1175</v>
      </c>
      <c r="E1374" s="60" t="s">
        <v>94</v>
      </c>
      <c r="F1374" s="60" t="s">
        <v>3809</v>
      </c>
      <c r="G1374" s="61">
        <v>26147160</v>
      </c>
      <c r="H1374" s="60" t="s">
        <v>97</v>
      </c>
      <c r="I1374" s="60" t="s">
        <v>3810</v>
      </c>
      <c r="J1374" s="60">
        <v>35289</v>
      </c>
      <c r="K1374" s="60">
        <v>464</v>
      </c>
      <c r="L1374" s="60">
        <v>56</v>
      </c>
      <c r="M1374" s="60">
        <v>433</v>
      </c>
      <c r="N1374" s="60" t="s">
        <v>99</v>
      </c>
      <c r="O1374" s="60" t="s">
        <v>19</v>
      </c>
      <c r="P1374" s="62" t="s">
        <v>1493</v>
      </c>
    </row>
    <row r="1375" spans="1:16" ht="24" x14ac:dyDescent="0.2">
      <c r="A1375" s="56">
        <v>56</v>
      </c>
      <c r="B1375" s="57" t="s">
        <v>8</v>
      </c>
      <c r="C1375" s="58" t="s">
        <v>3811</v>
      </c>
      <c r="D1375" s="133" t="s">
        <v>1175</v>
      </c>
      <c r="E1375" s="60" t="s">
        <v>94</v>
      </c>
      <c r="F1375" s="60" t="s">
        <v>3812</v>
      </c>
      <c r="G1375" s="61">
        <v>44190132</v>
      </c>
      <c r="H1375" s="60" t="s">
        <v>97</v>
      </c>
      <c r="I1375" s="60" t="s">
        <v>3813</v>
      </c>
      <c r="J1375" s="60">
        <v>35321</v>
      </c>
      <c r="K1375" s="60">
        <v>479</v>
      </c>
      <c r="L1375" s="60">
        <v>57</v>
      </c>
      <c r="M1375" s="60">
        <v>429</v>
      </c>
      <c r="N1375" s="60" t="s">
        <v>99</v>
      </c>
      <c r="O1375" s="60" t="s">
        <v>19</v>
      </c>
      <c r="P1375" s="62" t="s">
        <v>1493</v>
      </c>
    </row>
    <row r="1376" spans="1:16" ht="24" x14ac:dyDescent="0.2">
      <c r="A1376" s="56">
        <v>57</v>
      </c>
      <c r="B1376" s="57" t="s">
        <v>8</v>
      </c>
      <c r="C1376" s="58" t="s">
        <v>3826</v>
      </c>
      <c r="D1376" s="133" t="s">
        <v>647</v>
      </c>
      <c r="E1376" s="60" t="s">
        <v>94</v>
      </c>
      <c r="F1376" s="60" t="s">
        <v>3827</v>
      </c>
      <c r="G1376" s="61">
        <v>38080000</v>
      </c>
      <c r="H1376" s="60" t="s">
        <v>97</v>
      </c>
      <c r="I1376" s="60" t="s">
        <v>3828</v>
      </c>
      <c r="J1376" s="60">
        <v>36073</v>
      </c>
      <c r="K1376" s="60">
        <v>439</v>
      </c>
      <c r="L1376" s="60">
        <v>58</v>
      </c>
      <c r="M1376" s="60">
        <v>417</v>
      </c>
      <c r="N1376" s="60" t="s">
        <v>99</v>
      </c>
      <c r="O1376" s="60" t="s">
        <v>19</v>
      </c>
      <c r="P1376" s="62" t="s">
        <v>1493</v>
      </c>
    </row>
    <row r="1377" spans="1:16" ht="24" x14ac:dyDescent="0.2">
      <c r="A1377" s="56">
        <v>58</v>
      </c>
      <c r="B1377" s="57" t="s">
        <v>8</v>
      </c>
      <c r="C1377" s="58" t="s">
        <v>3766</v>
      </c>
      <c r="D1377" s="133" t="s">
        <v>647</v>
      </c>
      <c r="E1377" s="60" t="s">
        <v>94</v>
      </c>
      <c r="F1377" s="60" t="s">
        <v>3767</v>
      </c>
      <c r="G1377" s="61">
        <v>88132800</v>
      </c>
      <c r="H1377" s="60" t="s">
        <v>97</v>
      </c>
      <c r="I1377" s="60" t="s">
        <v>3768</v>
      </c>
      <c r="J1377" s="60">
        <v>36052</v>
      </c>
      <c r="K1377" s="60">
        <v>474</v>
      </c>
      <c r="L1377" s="60">
        <v>59</v>
      </c>
      <c r="M1377" s="60">
        <v>461</v>
      </c>
      <c r="N1377" s="60" t="s">
        <v>99</v>
      </c>
      <c r="O1377" s="60" t="s">
        <v>19</v>
      </c>
      <c r="P1377" s="62" t="s">
        <v>1493</v>
      </c>
    </row>
    <row r="1378" spans="1:16" ht="24" x14ac:dyDescent="0.2">
      <c r="A1378" s="56">
        <v>59</v>
      </c>
      <c r="B1378" s="57" t="s">
        <v>8</v>
      </c>
      <c r="C1378" s="58" t="s">
        <v>3823</v>
      </c>
      <c r="D1378" s="133" t="s">
        <v>1175</v>
      </c>
      <c r="E1378" s="60" t="s">
        <v>94</v>
      </c>
      <c r="F1378" s="60" t="s">
        <v>3824</v>
      </c>
      <c r="G1378" s="61">
        <v>57719400</v>
      </c>
      <c r="H1378" s="60" t="s">
        <v>97</v>
      </c>
      <c r="I1378" s="60" t="s">
        <v>3825</v>
      </c>
      <c r="J1378" s="60">
        <v>35120</v>
      </c>
      <c r="K1378" s="60">
        <v>454</v>
      </c>
      <c r="L1378" s="60">
        <v>60</v>
      </c>
      <c r="M1378" s="60">
        <v>428</v>
      </c>
      <c r="N1378" s="60" t="s">
        <v>99</v>
      </c>
      <c r="O1378" s="60" t="s">
        <v>19</v>
      </c>
      <c r="P1378" s="62" t="s">
        <v>1493</v>
      </c>
    </row>
    <row r="1379" spans="1:16" ht="24" x14ac:dyDescent="0.2">
      <c r="A1379" s="56">
        <v>60</v>
      </c>
      <c r="B1379" s="57" t="s">
        <v>8</v>
      </c>
      <c r="C1379" s="58" t="s">
        <v>3820</v>
      </c>
      <c r="D1379" s="133" t="s">
        <v>200</v>
      </c>
      <c r="E1379" s="60" t="s">
        <v>94</v>
      </c>
      <c r="F1379" s="60" t="s">
        <v>3821</v>
      </c>
      <c r="G1379" s="61">
        <v>63492000</v>
      </c>
      <c r="H1379" s="60" t="s">
        <v>97</v>
      </c>
      <c r="I1379" s="60" t="s">
        <v>3822</v>
      </c>
      <c r="J1379" s="60">
        <v>35405</v>
      </c>
      <c r="K1379" s="60">
        <v>487</v>
      </c>
      <c r="L1379" s="60">
        <v>61</v>
      </c>
      <c r="M1379" s="60">
        <v>436</v>
      </c>
      <c r="N1379" s="60" t="s">
        <v>99</v>
      </c>
      <c r="O1379" s="60" t="s">
        <v>19</v>
      </c>
      <c r="P1379" s="62" t="s">
        <v>1493</v>
      </c>
    </row>
    <row r="1380" spans="1:16" ht="24" x14ac:dyDescent="0.2">
      <c r="A1380" s="56">
        <v>61</v>
      </c>
      <c r="B1380" s="57" t="s">
        <v>8</v>
      </c>
      <c r="C1380" s="58" t="s">
        <v>3817</v>
      </c>
      <c r="D1380" s="133" t="s">
        <v>200</v>
      </c>
      <c r="E1380" s="60" t="s">
        <v>94</v>
      </c>
      <c r="F1380" s="60" t="s">
        <v>3818</v>
      </c>
      <c r="G1380" s="61">
        <v>57719400</v>
      </c>
      <c r="H1380" s="60" t="s">
        <v>97</v>
      </c>
      <c r="I1380" s="60" t="s">
        <v>3819</v>
      </c>
      <c r="J1380" s="60">
        <v>35408</v>
      </c>
      <c r="K1380" s="60">
        <v>467</v>
      </c>
      <c r="L1380" s="60">
        <v>62</v>
      </c>
      <c r="M1380" s="60">
        <v>438</v>
      </c>
      <c r="N1380" s="60" t="s">
        <v>99</v>
      </c>
      <c r="O1380" s="60" t="s">
        <v>19</v>
      </c>
      <c r="P1380" s="62" t="s">
        <v>1493</v>
      </c>
    </row>
    <row r="1381" spans="1:16" ht="24" x14ac:dyDescent="0.2">
      <c r="A1381" s="56">
        <v>62</v>
      </c>
      <c r="B1381" s="57" t="s">
        <v>8</v>
      </c>
      <c r="C1381" s="58" t="s">
        <v>3814</v>
      </c>
      <c r="D1381" s="133" t="s">
        <v>200</v>
      </c>
      <c r="E1381" s="60" t="s">
        <v>94</v>
      </c>
      <c r="F1381" s="60" t="s">
        <v>3815</v>
      </c>
      <c r="G1381" s="61">
        <v>26147160</v>
      </c>
      <c r="H1381" s="60" t="s">
        <v>97</v>
      </c>
      <c r="I1381" s="60" t="s">
        <v>3816</v>
      </c>
      <c r="J1381" s="60">
        <v>35420</v>
      </c>
      <c r="K1381" s="60">
        <v>448</v>
      </c>
      <c r="L1381" s="60">
        <v>63</v>
      </c>
      <c r="M1381" s="60">
        <v>435</v>
      </c>
      <c r="N1381" s="60" t="s">
        <v>99</v>
      </c>
      <c r="O1381" s="60" t="s">
        <v>19</v>
      </c>
      <c r="P1381" s="62" t="s">
        <v>1493</v>
      </c>
    </row>
    <row r="1382" spans="1:16" ht="24" x14ac:dyDescent="0.2">
      <c r="A1382" s="56">
        <v>63</v>
      </c>
      <c r="B1382" s="57" t="s">
        <v>8</v>
      </c>
      <c r="C1382" s="58" t="s">
        <v>3799</v>
      </c>
      <c r="D1382" s="133" t="s">
        <v>314</v>
      </c>
      <c r="E1382" s="60" t="s">
        <v>94</v>
      </c>
      <c r="F1382" s="60" t="s">
        <v>3800</v>
      </c>
      <c r="G1382" s="61">
        <v>26147160</v>
      </c>
      <c r="H1382" s="60" t="s">
        <v>97</v>
      </c>
      <c r="I1382" s="60" t="s">
        <v>3801</v>
      </c>
      <c r="J1382" s="60">
        <v>35420</v>
      </c>
      <c r="K1382" s="60">
        <v>450</v>
      </c>
      <c r="L1382" s="60">
        <v>64</v>
      </c>
      <c r="M1382" s="60">
        <v>423</v>
      </c>
      <c r="N1382" s="60" t="s">
        <v>99</v>
      </c>
      <c r="O1382" s="60" t="s">
        <v>19</v>
      </c>
      <c r="P1382" s="62" t="s">
        <v>1493</v>
      </c>
    </row>
    <row r="1383" spans="1:16" ht="24" x14ac:dyDescent="0.2">
      <c r="A1383" s="56">
        <v>64</v>
      </c>
      <c r="B1383" s="57" t="s">
        <v>8</v>
      </c>
      <c r="C1383" s="58" t="s">
        <v>3805</v>
      </c>
      <c r="D1383" s="133" t="s">
        <v>1175</v>
      </c>
      <c r="E1383" s="60" t="s">
        <v>94</v>
      </c>
      <c r="F1383" s="60" t="s">
        <v>3806</v>
      </c>
      <c r="G1383" s="61">
        <v>41599568</v>
      </c>
      <c r="H1383" s="60" t="s">
        <v>97</v>
      </c>
      <c r="I1383" s="60" t="s">
        <v>3807</v>
      </c>
      <c r="J1383" s="60">
        <v>34987</v>
      </c>
      <c r="K1383" s="60">
        <v>422</v>
      </c>
      <c r="L1383" s="60">
        <v>65</v>
      </c>
      <c r="M1383" s="60">
        <v>426</v>
      </c>
      <c r="N1383" s="60" t="s">
        <v>99</v>
      </c>
      <c r="O1383" s="60" t="s">
        <v>19</v>
      </c>
      <c r="P1383" s="62" t="s">
        <v>1493</v>
      </c>
    </row>
    <row r="1384" spans="1:16" ht="24" x14ac:dyDescent="0.2">
      <c r="A1384" s="56">
        <v>65</v>
      </c>
      <c r="B1384" s="57" t="s">
        <v>8</v>
      </c>
      <c r="C1384" s="58" t="s">
        <v>3802</v>
      </c>
      <c r="D1384" s="133" t="s">
        <v>200</v>
      </c>
      <c r="E1384" s="60" t="s">
        <v>94</v>
      </c>
      <c r="F1384" s="60" t="s">
        <v>3803</v>
      </c>
      <c r="G1384" s="61">
        <v>57719400</v>
      </c>
      <c r="H1384" s="60" t="s">
        <v>97</v>
      </c>
      <c r="I1384" s="60" t="s">
        <v>3804</v>
      </c>
      <c r="J1384" s="60">
        <v>35448</v>
      </c>
      <c r="K1384" s="60">
        <v>466</v>
      </c>
      <c r="L1384" s="60">
        <v>66</v>
      </c>
      <c r="M1384" s="60">
        <v>434</v>
      </c>
      <c r="N1384" s="60" t="s">
        <v>99</v>
      </c>
      <c r="O1384" s="60" t="s">
        <v>19</v>
      </c>
      <c r="P1384" s="62" t="s">
        <v>1493</v>
      </c>
    </row>
    <row r="1385" spans="1:16" ht="24" x14ac:dyDescent="0.2">
      <c r="A1385" s="56">
        <v>66</v>
      </c>
      <c r="B1385" s="57" t="s">
        <v>8</v>
      </c>
      <c r="C1385" s="58" t="s">
        <v>3796</v>
      </c>
      <c r="D1385" s="133" t="s">
        <v>200</v>
      </c>
      <c r="E1385" s="60" t="s">
        <v>94</v>
      </c>
      <c r="F1385" s="60" t="s">
        <v>3797</v>
      </c>
      <c r="G1385" s="61">
        <v>58239395</v>
      </c>
      <c r="H1385" s="60" t="s">
        <v>97</v>
      </c>
      <c r="I1385" s="60" t="s">
        <v>3798</v>
      </c>
      <c r="J1385" s="60">
        <v>34967</v>
      </c>
      <c r="K1385" s="60">
        <v>431</v>
      </c>
      <c r="L1385" s="60">
        <v>67</v>
      </c>
      <c r="M1385" s="60">
        <v>437</v>
      </c>
      <c r="N1385" s="60" t="s">
        <v>99</v>
      </c>
      <c r="O1385" s="60" t="s">
        <v>19</v>
      </c>
      <c r="P1385" s="62" t="s">
        <v>1493</v>
      </c>
    </row>
    <row r="1386" spans="1:16" ht="24" x14ac:dyDescent="0.2">
      <c r="A1386" s="56">
        <v>67</v>
      </c>
      <c r="B1386" s="57" t="s">
        <v>8</v>
      </c>
      <c r="C1386" s="58" t="s">
        <v>3794</v>
      </c>
      <c r="D1386" s="133" t="s">
        <v>1175</v>
      </c>
      <c r="E1386" s="60" t="s">
        <v>94</v>
      </c>
      <c r="F1386" s="60" t="s">
        <v>3178</v>
      </c>
      <c r="G1386" s="61">
        <v>74370000</v>
      </c>
      <c r="H1386" s="60" t="s">
        <v>97</v>
      </c>
      <c r="I1386" s="60" t="s">
        <v>3795</v>
      </c>
      <c r="J1386" s="60">
        <v>35801</v>
      </c>
      <c r="K1386" s="60">
        <v>493</v>
      </c>
      <c r="L1386" s="60">
        <v>68</v>
      </c>
      <c r="M1386" s="60">
        <v>425</v>
      </c>
      <c r="N1386" s="60" t="s">
        <v>99</v>
      </c>
      <c r="O1386" s="60" t="s">
        <v>19</v>
      </c>
      <c r="P1386" s="62" t="s">
        <v>1493</v>
      </c>
    </row>
    <row r="1387" spans="1:16" ht="24" x14ac:dyDescent="0.2">
      <c r="A1387" s="56">
        <v>68</v>
      </c>
      <c r="B1387" s="57" t="s">
        <v>8</v>
      </c>
      <c r="C1387" s="58" t="s">
        <v>3791</v>
      </c>
      <c r="D1387" s="133" t="s">
        <v>314</v>
      </c>
      <c r="E1387" s="60" t="s">
        <v>94</v>
      </c>
      <c r="F1387" s="60" t="s">
        <v>3792</v>
      </c>
      <c r="G1387" s="61">
        <v>43867200</v>
      </c>
      <c r="H1387" s="60" t="s">
        <v>97</v>
      </c>
      <c r="I1387" s="60" t="s">
        <v>3793</v>
      </c>
      <c r="J1387" s="60">
        <v>35791</v>
      </c>
      <c r="K1387" s="60">
        <v>492</v>
      </c>
      <c r="L1387" s="60">
        <v>69</v>
      </c>
      <c r="M1387" s="60">
        <v>422</v>
      </c>
      <c r="N1387" s="60" t="s">
        <v>99</v>
      </c>
      <c r="O1387" s="60" t="s">
        <v>19</v>
      </c>
      <c r="P1387" s="62" t="s">
        <v>1493</v>
      </c>
    </row>
    <row r="1388" spans="1:16" ht="24" x14ac:dyDescent="0.2">
      <c r="A1388" s="56">
        <v>69</v>
      </c>
      <c r="B1388" s="57" t="s">
        <v>8</v>
      </c>
      <c r="C1388" s="58" t="s">
        <v>3782</v>
      </c>
      <c r="D1388" s="133" t="s">
        <v>188</v>
      </c>
      <c r="E1388" s="60" t="s">
        <v>94</v>
      </c>
      <c r="F1388" s="60" t="s">
        <v>3783</v>
      </c>
      <c r="G1388" s="61">
        <v>26147160</v>
      </c>
      <c r="H1388" s="60" t="s">
        <v>97</v>
      </c>
      <c r="I1388" s="60" t="s">
        <v>3784</v>
      </c>
      <c r="J1388" s="60">
        <v>35420</v>
      </c>
      <c r="K1388" s="60">
        <v>453</v>
      </c>
      <c r="L1388" s="60">
        <v>70</v>
      </c>
      <c r="M1388" s="60">
        <v>432</v>
      </c>
      <c r="N1388" s="60" t="s">
        <v>99</v>
      </c>
      <c r="O1388" s="60" t="s">
        <v>19</v>
      </c>
      <c r="P1388" s="62" t="s">
        <v>1493</v>
      </c>
    </row>
    <row r="1389" spans="1:16" ht="24" x14ac:dyDescent="0.2">
      <c r="A1389" s="56">
        <v>70</v>
      </c>
      <c r="B1389" s="57" t="s">
        <v>8</v>
      </c>
      <c r="C1389" s="58" t="s">
        <v>3785</v>
      </c>
      <c r="D1389" s="133" t="s">
        <v>314</v>
      </c>
      <c r="E1389" s="60" t="s">
        <v>94</v>
      </c>
      <c r="F1389" s="60" t="s">
        <v>3786</v>
      </c>
      <c r="G1389" s="61">
        <v>58239395</v>
      </c>
      <c r="H1389" s="60" t="s">
        <v>97</v>
      </c>
      <c r="I1389" s="60" t="s">
        <v>3787</v>
      </c>
      <c r="J1389" s="60">
        <v>35683</v>
      </c>
      <c r="K1389" s="60">
        <v>415</v>
      </c>
      <c r="L1389" s="60">
        <v>71</v>
      </c>
      <c r="M1389" s="60">
        <v>431</v>
      </c>
      <c r="N1389" s="60" t="s">
        <v>99</v>
      </c>
      <c r="O1389" s="60" t="s">
        <v>19</v>
      </c>
      <c r="P1389" s="62" t="s">
        <v>1493</v>
      </c>
    </row>
    <row r="1390" spans="1:16" ht="24" x14ac:dyDescent="0.2">
      <c r="A1390" s="56">
        <v>71</v>
      </c>
      <c r="B1390" s="57" t="s">
        <v>8</v>
      </c>
      <c r="C1390" s="58" t="s">
        <v>3779</v>
      </c>
      <c r="D1390" s="133" t="s">
        <v>647</v>
      </c>
      <c r="E1390" s="60" t="s">
        <v>94</v>
      </c>
      <c r="F1390" s="60" t="s">
        <v>3780</v>
      </c>
      <c r="G1390" s="61">
        <v>69888000</v>
      </c>
      <c r="H1390" s="60" t="s">
        <v>97</v>
      </c>
      <c r="I1390" s="60" t="s">
        <v>3781</v>
      </c>
      <c r="J1390" s="60">
        <v>36057</v>
      </c>
      <c r="K1390" s="60">
        <v>438</v>
      </c>
      <c r="L1390" s="60">
        <v>72</v>
      </c>
      <c r="M1390" s="60">
        <v>460</v>
      </c>
      <c r="N1390" s="60" t="s">
        <v>99</v>
      </c>
      <c r="O1390" s="60" t="s">
        <v>19</v>
      </c>
      <c r="P1390" s="62" t="s">
        <v>1493</v>
      </c>
    </row>
    <row r="1391" spans="1:16" ht="24" x14ac:dyDescent="0.2">
      <c r="A1391" s="56">
        <v>72</v>
      </c>
      <c r="B1391" s="57" t="s">
        <v>8</v>
      </c>
      <c r="C1391" s="58" t="s">
        <v>3726</v>
      </c>
      <c r="D1391" s="133" t="s">
        <v>314</v>
      </c>
      <c r="E1391" s="60" t="s">
        <v>94</v>
      </c>
      <c r="F1391" s="60" t="s">
        <v>3727</v>
      </c>
      <c r="G1391" s="61">
        <v>26147160</v>
      </c>
      <c r="H1391" s="60" t="s">
        <v>97</v>
      </c>
      <c r="I1391" s="60" t="s">
        <v>3728</v>
      </c>
      <c r="J1391" s="60">
        <v>35289</v>
      </c>
      <c r="K1391" s="60">
        <v>461</v>
      </c>
      <c r="L1391" s="60">
        <v>73</v>
      </c>
      <c r="M1391" s="60">
        <v>471</v>
      </c>
      <c r="N1391" s="60" t="s">
        <v>99</v>
      </c>
      <c r="O1391" s="60" t="s">
        <v>19</v>
      </c>
      <c r="P1391" s="62" t="s">
        <v>1493</v>
      </c>
    </row>
    <row r="1392" spans="1:16" ht="24" x14ac:dyDescent="0.2">
      <c r="A1392" s="56">
        <v>73</v>
      </c>
      <c r="B1392" s="57" t="s">
        <v>8</v>
      </c>
      <c r="C1392" s="58" t="s">
        <v>3773</v>
      </c>
      <c r="D1392" s="133" t="s">
        <v>647</v>
      </c>
      <c r="E1392" s="60" t="s">
        <v>94</v>
      </c>
      <c r="F1392" s="60" t="s">
        <v>3774</v>
      </c>
      <c r="G1392" s="61">
        <v>75712000</v>
      </c>
      <c r="H1392" s="60" t="s">
        <v>97</v>
      </c>
      <c r="I1392" s="60" t="s">
        <v>3775</v>
      </c>
      <c r="J1392" s="60">
        <v>35850</v>
      </c>
      <c r="K1392" s="60">
        <v>468</v>
      </c>
      <c r="L1392" s="60">
        <v>74</v>
      </c>
      <c r="M1392" s="60">
        <v>459</v>
      </c>
      <c r="N1392" s="60" t="s">
        <v>99</v>
      </c>
      <c r="O1392" s="60" t="s">
        <v>19</v>
      </c>
      <c r="P1392" s="62" t="s">
        <v>1493</v>
      </c>
    </row>
    <row r="1393" spans="1:16" ht="24" x14ac:dyDescent="0.2">
      <c r="A1393" s="56">
        <v>74</v>
      </c>
      <c r="B1393" s="57" t="s">
        <v>8</v>
      </c>
      <c r="C1393" s="58" t="s">
        <v>3704</v>
      </c>
      <c r="D1393" s="133" t="s">
        <v>314</v>
      </c>
      <c r="E1393" s="60" t="s">
        <v>94</v>
      </c>
      <c r="F1393" s="60" t="s">
        <v>3705</v>
      </c>
      <c r="G1393" s="61">
        <v>26147160</v>
      </c>
      <c r="H1393" s="60" t="s">
        <v>97</v>
      </c>
      <c r="I1393" s="60" t="s">
        <v>3706</v>
      </c>
      <c r="J1393" s="60">
        <v>35289</v>
      </c>
      <c r="K1393" s="60">
        <v>462</v>
      </c>
      <c r="L1393" s="60">
        <v>75</v>
      </c>
      <c r="M1393" s="60">
        <v>474</v>
      </c>
      <c r="N1393" s="60" t="s">
        <v>99</v>
      </c>
      <c r="O1393" s="60" t="s">
        <v>19</v>
      </c>
      <c r="P1393" s="62" t="s">
        <v>1493</v>
      </c>
    </row>
    <row r="1394" spans="1:16" ht="24" x14ac:dyDescent="0.2">
      <c r="A1394" s="56">
        <v>75</v>
      </c>
      <c r="B1394" s="57" t="s">
        <v>8</v>
      </c>
      <c r="C1394" s="58" t="s">
        <v>3771</v>
      </c>
      <c r="D1394" s="133" t="s">
        <v>647</v>
      </c>
      <c r="E1394" s="60" t="s">
        <v>94</v>
      </c>
      <c r="F1394" s="60" t="s">
        <v>3772</v>
      </c>
      <c r="G1394" s="61">
        <v>81244000</v>
      </c>
      <c r="H1394" s="60" t="s">
        <v>97</v>
      </c>
      <c r="I1394" s="60" t="s">
        <v>1501</v>
      </c>
      <c r="J1394" s="60">
        <v>35841</v>
      </c>
      <c r="K1394" s="60">
        <v>437</v>
      </c>
      <c r="L1394" s="60">
        <v>76</v>
      </c>
      <c r="M1394" s="60">
        <v>468</v>
      </c>
      <c r="N1394" s="60" t="s">
        <v>99</v>
      </c>
      <c r="O1394" s="60" t="s">
        <v>19</v>
      </c>
      <c r="P1394" s="62" t="s">
        <v>1493</v>
      </c>
    </row>
    <row r="1395" spans="1:16" ht="24" x14ac:dyDescent="0.2">
      <c r="A1395" s="56">
        <v>76</v>
      </c>
      <c r="B1395" s="57" t="s">
        <v>8</v>
      </c>
      <c r="C1395" s="58" t="s">
        <v>3744</v>
      </c>
      <c r="D1395" s="133" t="s">
        <v>3745</v>
      </c>
      <c r="E1395" s="60" t="s">
        <v>94</v>
      </c>
      <c r="F1395" s="60" t="s">
        <v>3746</v>
      </c>
      <c r="G1395" s="61">
        <v>37626667</v>
      </c>
      <c r="H1395" s="60" t="s">
        <v>97</v>
      </c>
      <c r="I1395" s="60" t="s">
        <v>3747</v>
      </c>
      <c r="J1395" s="60">
        <v>36073</v>
      </c>
      <c r="K1395" s="60">
        <v>517</v>
      </c>
      <c r="L1395" s="60">
        <v>77</v>
      </c>
      <c r="M1395" s="60">
        <v>450</v>
      </c>
      <c r="N1395" s="60" t="s">
        <v>99</v>
      </c>
      <c r="O1395" s="60" t="s">
        <v>19</v>
      </c>
      <c r="P1395" s="62" t="s">
        <v>1493</v>
      </c>
    </row>
    <row r="1396" spans="1:16" ht="24" x14ac:dyDescent="0.2">
      <c r="A1396" s="56">
        <v>77</v>
      </c>
      <c r="B1396" s="57" t="s">
        <v>8</v>
      </c>
      <c r="C1396" s="58" t="s">
        <v>3698</v>
      </c>
      <c r="D1396" s="133" t="s">
        <v>314</v>
      </c>
      <c r="E1396" s="60" t="s">
        <v>94</v>
      </c>
      <c r="F1396" s="60" t="s">
        <v>3699</v>
      </c>
      <c r="G1396" s="61">
        <v>26147160</v>
      </c>
      <c r="H1396" s="60" t="s">
        <v>97</v>
      </c>
      <c r="I1396" s="60" t="s">
        <v>3700</v>
      </c>
      <c r="J1396" s="60">
        <v>35289</v>
      </c>
      <c r="K1396" s="60">
        <v>463</v>
      </c>
      <c r="L1396" s="60">
        <v>78</v>
      </c>
      <c r="M1396" s="60">
        <v>472</v>
      </c>
      <c r="N1396" s="60" t="s">
        <v>99</v>
      </c>
      <c r="O1396" s="60" t="s">
        <v>19</v>
      </c>
      <c r="P1396" s="62" t="s">
        <v>1493</v>
      </c>
    </row>
    <row r="1397" spans="1:16" ht="24" x14ac:dyDescent="0.2">
      <c r="A1397" s="56">
        <v>78</v>
      </c>
      <c r="B1397" s="57" t="s">
        <v>8</v>
      </c>
      <c r="C1397" s="58" t="s">
        <v>3776</v>
      </c>
      <c r="D1397" s="133" t="s">
        <v>1175</v>
      </c>
      <c r="E1397" s="60" t="s">
        <v>94</v>
      </c>
      <c r="F1397" s="60" t="s">
        <v>3777</v>
      </c>
      <c r="G1397" s="61">
        <v>57719400</v>
      </c>
      <c r="H1397" s="60" t="s">
        <v>97</v>
      </c>
      <c r="I1397" s="60" t="s">
        <v>3778</v>
      </c>
      <c r="J1397" s="60">
        <v>35558</v>
      </c>
      <c r="K1397" s="60">
        <v>494</v>
      </c>
      <c r="L1397" s="60">
        <v>79</v>
      </c>
      <c r="M1397" s="60">
        <v>446</v>
      </c>
      <c r="N1397" s="60" t="s">
        <v>99</v>
      </c>
      <c r="O1397" s="60" t="s">
        <v>19</v>
      </c>
      <c r="P1397" s="62" t="s">
        <v>1493</v>
      </c>
    </row>
    <row r="1398" spans="1:16" ht="24" x14ac:dyDescent="0.2">
      <c r="A1398" s="56">
        <v>79</v>
      </c>
      <c r="B1398" s="57" t="s">
        <v>8</v>
      </c>
      <c r="C1398" s="58" t="s">
        <v>3748</v>
      </c>
      <c r="D1398" s="133" t="s">
        <v>1175</v>
      </c>
      <c r="E1398" s="60" t="s">
        <v>94</v>
      </c>
      <c r="F1398" s="60" t="s">
        <v>3749</v>
      </c>
      <c r="G1398" s="61">
        <v>18844800</v>
      </c>
      <c r="H1398" s="60" t="s">
        <v>97</v>
      </c>
      <c r="I1398" s="60" t="s">
        <v>3750</v>
      </c>
      <c r="J1398" s="60">
        <v>35281</v>
      </c>
      <c r="K1398" s="60">
        <v>491</v>
      </c>
      <c r="L1398" s="60">
        <v>80</v>
      </c>
      <c r="M1398" s="60">
        <v>497</v>
      </c>
      <c r="N1398" s="60" t="s">
        <v>99</v>
      </c>
      <c r="O1398" s="60" t="s">
        <v>19</v>
      </c>
      <c r="P1398" s="62" t="s">
        <v>1493</v>
      </c>
    </row>
    <row r="1399" spans="1:16" ht="24" x14ac:dyDescent="0.2">
      <c r="A1399" s="56">
        <v>80</v>
      </c>
      <c r="B1399" s="57" t="s">
        <v>8</v>
      </c>
      <c r="C1399" s="58" t="s">
        <v>9208</v>
      </c>
      <c r="D1399" s="133" t="s">
        <v>1175</v>
      </c>
      <c r="E1399" s="60" t="s">
        <v>94</v>
      </c>
      <c r="F1399" s="60" t="s">
        <v>3769</v>
      </c>
      <c r="G1399" s="61">
        <v>31848960</v>
      </c>
      <c r="H1399" s="60" t="s">
        <v>97</v>
      </c>
      <c r="I1399" s="60" t="s">
        <v>3770</v>
      </c>
      <c r="J1399" s="60">
        <v>35266</v>
      </c>
      <c r="K1399" s="60">
        <v>459</v>
      </c>
      <c r="L1399" s="60">
        <v>81</v>
      </c>
      <c r="M1399" s="60">
        <v>439</v>
      </c>
      <c r="N1399" s="60" t="s">
        <v>99</v>
      </c>
      <c r="O1399" s="60" t="s">
        <v>19</v>
      </c>
      <c r="P1399" s="62" t="s">
        <v>1493</v>
      </c>
    </row>
    <row r="1400" spans="1:16" ht="24" x14ac:dyDescent="0.2">
      <c r="A1400" s="56">
        <v>81</v>
      </c>
      <c r="B1400" s="57" t="s">
        <v>8</v>
      </c>
      <c r="C1400" s="58" t="s">
        <v>3757</v>
      </c>
      <c r="D1400" s="133" t="s">
        <v>1175</v>
      </c>
      <c r="E1400" s="60" t="s">
        <v>94</v>
      </c>
      <c r="F1400" s="60" t="s">
        <v>3758</v>
      </c>
      <c r="G1400" s="61">
        <v>41599568</v>
      </c>
      <c r="H1400" s="60" t="s">
        <v>97</v>
      </c>
      <c r="I1400" s="60" t="s">
        <v>3759</v>
      </c>
      <c r="J1400" s="60">
        <v>35174</v>
      </c>
      <c r="K1400" s="60">
        <v>428</v>
      </c>
      <c r="L1400" s="60">
        <v>82</v>
      </c>
      <c r="M1400" s="60">
        <v>445</v>
      </c>
      <c r="N1400" s="60" t="s">
        <v>99</v>
      </c>
      <c r="O1400" s="60" t="s">
        <v>19</v>
      </c>
      <c r="P1400" s="62" t="s">
        <v>1493</v>
      </c>
    </row>
    <row r="1401" spans="1:16" ht="24" x14ac:dyDescent="0.2">
      <c r="A1401" s="56">
        <v>82</v>
      </c>
      <c r="B1401" s="57" t="s">
        <v>8</v>
      </c>
      <c r="C1401" s="58" t="s">
        <v>3763</v>
      </c>
      <c r="D1401" s="133" t="s">
        <v>647</v>
      </c>
      <c r="E1401" s="60" t="s">
        <v>94</v>
      </c>
      <c r="F1401" s="60" t="s">
        <v>3764</v>
      </c>
      <c r="G1401" s="61">
        <v>88132800</v>
      </c>
      <c r="H1401" s="60" t="s">
        <v>97</v>
      </c>
      <c r="I1401" s="60" t="s">
        <v>3765</v>
      </c>
      <c r="J1401" s="60">
        <v>35588</v>
      </c>
      <c r="K1401" s="60">
        <v>472</v>
      </c>
      <c r="L1401" s="60">
        <v>83</v>
      </c>
      <c r="M1401" s="60">
        <v>462</v>
      </c>
      <c r="N1401" s="60" t="s">
        <v>99</v>
      </c>
      <c r="O1401" s="60" t="s">
        <v>19</v>
      </c>
      <c r="P1401" s="62" t="s">
        <v>1493</v>
      </c>
    </row>
    <row r="1402" spans="1:16" ht="24" x14ac:dyDescent="0.2">
      <c r="A1402" s="56">
        <v>83</v>
      </c>
      <c r="B1402" s="57" t="s">
        <v>8</v>
      </c>
      <c r="C1402" s="58" t="s">
        <v>3760</v>
      </c>
      <c r="D1402" s="133" t="s">
        <v>647</v>
      </c>
      <c r="E1402" s="60" t="s">
        <v>94</v>
      </c>
      <c r="F1402" s="60" t="s">
        <v>3761</v>
      </c>
      <c r="G1402" s="61">
        <v>81224000</v>
      </c>
      <c r="H1402" s="60" t="s">
        <v>97</v>
      </c>
      <c r="I1402" s="60" t="s">
        <v>3762</v>
      </c>
      <c r="J1402" s="60">
        <v>35841</v>
      </c>
      <c r="K1402" s="60">
        <v>435</v>
      </c>
      <c r="L1402" s="60">
        <v>84</v>
      </c>
      <c r="M1402" s="60">
        <v>458</v>
      </c>
      <c r="N1402" s="60" t="s">
        <v>99</v>
      </c>
      <c r="O1402" s="60" t="s">
        <v>19</v>
      </c>
      <c r="P1402" s="62" t="s">
        <v>1493</v>
      </c>
    </row>
    <row r="1403" spans="1:16" ht="24" x14ac:dyDescent="0.2">
      <c r="A1403" s="56">
        <v>84</v>
      </c>
      <c r="B1403" s="57" t="s">
        <v>8</v>
      </c>
      <c r="C1403" s="58" t="s">
        <v>3754</v>
      </c>
      <c r="D1403" s="133" t="s">
        <v>647</v>
      </c>
      <c r="E1403" s="60" t="s">
        <v>94</v>
      </c>
      <c r="F1403" s="60" t="s">
        <v>3755</v>
      </c>
      <c r="G1403" s="61">
        <v>36096000</v>
      </c>
      <c r="H1403" s="60" t="s">
        <v>97</v>
      </c>
      <c r="I1403" s="60" t="s">
        <v>3756</v>
      </c>
      <c r="J1403" s="60">
        <v>35574</v>
      </c>
      <c r="K1403" s="60">
        <v>426</v>
      </c>
      <c r="L1403" s="60">
        <v>85</v>
      </c>
      <c r="M1403" s="60">
        <v>440</v>
      </c>
      <c r="N1403" s="60" t="s">
        <v>99</v>
      </c>
      <c r="O1403" s="60" t="s">
        <v>19</v>
      </c>
      <c r="P1403" s="62" t="s">
        <v>1493</v>
      </c>
    </row>
    <row r="1404" spans="1:16" ht="24" x14ac:dyDescent="0.2">
      <c r="A1404" s="56">
        <v>85</v>
      </c>
      <c r="B1404" s="57" t="s">
        <v>8</v>
      </c>
      <c r="C1404" s="58" t="s">
        <v>3751</v>
      </c>
      <c r="D1404" s="133" t="s">
        <v>314</v>
      </c>
      <c r="E1404" s="60" t="s">
        <v>94</v>
      </c>
      <c r="F1404" s="60" t="s">
        <v>3752</v>
      </c>
      <c r="G1404" s="61">
        <v>26068640</v>
      </c>
      <c r="H1404" s="60" t="s">
        <v>97</v>
      </c>
      <c r="I1404" s="60" t="s">
        <v>3753</v>
      </c>
      <c r="J1404" s="60">
        <v>35569</v>
      </c>
      <c r="K1404" s="60">
        <v>514</v>
      </c>
      <c r="L1404" s="60">
        <v>86</v>
      </c>
      <c r="M1404" s="60">
        <v>448</v>
      </c>
      <c r="N1404" s="60" t="s">
        <v>99</v>
      </c>
      <c r="O1404" s="60" t="s">
        <v>19</v>
      </c>
      <c r="P1404" s="62" t="s">
        <v>1493</v>
      </c>
    </row>
    <row r="1405" spans="1:16" ht="24" x14ac:dyDescent="0.2">
      <c r="A1405" s="56">
        <v>86</v>
      </c>
      <c r="B1405" s="57" t="s">
        <v>8</v>
      </c>
      <c r="C1405" s="58" t="s">
        <v>3735</v>
      </c>
      <c r="D1405" s="133" t="s">
        <v>200</v>
      </c>
      <c r="E1405" s="60" t="s">
        <v>94</v>
      </c>
      <c r="F1405" s="60" t="s">
        <v>3736</v>
      </c>
      <c r="G1405" s="61">
        <v>41599568</v>
      </c>
      <c r="H1405" s="60" t="s">
        <v>97</v>
      </c>
      <c r="I1405" s="60" t="s">
        <v>3737</v>
      </c>
      <c r="J1405" s="60">
        <v>34938</v>
      </c>
      <c r="K1405" s="60">
        <v>433</v>
      </c>
      <c r="L1405" s="60">
        <v>87</v>
      </c>
      <c r="M1405" s="60">
        <v>453</v>
      </c>
      <c r="N1405" s="60" t="s">
        <v>99</v>
      </c>
      <c r="O1405" s="60" t="s">
        <v>19</v>
      </c>
      <c r="P1405" s="62" t="s">
        <v>1493</v>
      </c>
    </row>
    <row r="1406" spans="1:16" ht="24" x14ac:dyDescent="0.2">
      <c r="A1406" s="56">
        <v>87</v>
      </c>
      <c r="B1406" s="57" t="s">
        <v>8</v>
      </c>
      <c r="C1406" s="58" t="s">
        <v>3741</v>
      </c>
      <c r="D1406" s="133" t="s">
        <v>200</v>
      </c>
      <c r="E1406" s="60" t="s">
        <v>94</v>
      </c>
      <c r="F1406" s="60" t="s">
        <v>3742</v>
      </c>
      <c r="G1406" s="61">
        <v>26147160</v>
      </c>
      <c r="H1406" s="60" t="s">
        <v>97</v>
      </c>
      <c r="I1406" s="60" t="s">
        <v>3743</v>
      </c>
      <c r="J1406" s="60">
        <v>35550</v>
      </c>
      <c r="K1406" s="60">
        <v>495</v>
      </c>
      <c r="L1406" s="60">
        <v>88</v>
      </c>
      <c r="M1406" s="60">
        <v>449</v>
      </c>
      <c r="N1406" s="60" t="s">
        <v>99</v>
      </c>
      <c r="O1406" s="60" t="s">
        <v>19</v>
      </c>
      <c r="P1406" s="62" t="s">
        <v>1493</v>
      </c>
    </row>
    <row r="1407" spans="1:16" ht="24" x14ac:dyDescent="0.2">
      <c r="A1407" s="56">
        <v>88</v>
      </c>
      <c r="B1407" s="57" t="s">
        <v>8</v>
      </c>
      <c r="C1407" s="58" t="s">
        <v>3738</v>
      </c>
      <c r="D1407" s="133" t="s">
        <v>1175</v>
      </c>
      <c r="E1407" s="60" t="s">
        <v>94</v>
      </c>
      <c r="F1407" s="60" t="s">
        <v>3739</v>
      </c>
      <c r="G1407" s="61">
        <v>26068640</v>
      </c>
      <c r="H1407" s="60" t="s">
        <v>97</v>
      </c>
      <c r="I1407" s="60" t="s">
        <v>3740</v>
      </c>
      <c r="J1407" s="60">
        <v>35569</v>
      </c>
      <c r="K1407" s="60">
        <v>512</v>
      </c>
      <c r="L1407" s="60">
        <v>89</v>
      </c>
      <c r="M1407" s="60">
        <v>447</v>
      </c>
      <c r="N1407" s="60" t="s">
        <v>99</v>
      </c>
      <c r="O1407" s="60" t="s">
        <v>19</v>
      </c>
      <c r="P1407" s="62" t="s">
        <v>1493</v>
      </c>
    </row>
    <row r="1408" spans="1:16" ht="24" x14ac:dyDescent="0.2">
      <c r="A1408" s="56">
        <v>89</v>
      </c>
      <c r="B1408" s="57" t="s">
        <v>8</v>
      </c>
      <c r="C1408" s="58" t="s">
        <v>3732</v>
      </c>
      <c r="D1408" s="133" t="s">
        <v>200</v>
      </c>
      <c r="E1408" s="60" t="s">
        <v>94</v>
      </c>
      <c r="F1408" s="60" t="s">
        <v>3733</v>
      </c>
      <c r="G1408" s="61">
        <v>26147160</v>
      </c>
      <c r="H1408" s="60" t="s">
        <v>97</v>
      </c>
      <c r="I1408" s="60" t="s">
        <v>3734</v>
      </c>
      <c r="J1408" s="60">
        <v>35535</v>
      </c>
      <c r="K1408" s="60">
        <v>489</v>
      </c>
      <c r="L1408" s="60">
        <v>90</v>
      </c>
      <c r="M1408" s="60">
        <v>454</v>
      </c>
      <c r="N1408" s="60" t="s">
        <v>99</v>
      </c>
      <c r="O1408" s="60" t="s">
        <v>19</v>
      </c>
      <c r="P1408" s="62" t="s">
        <v>1493</v>
      </c>
    </row>
    <row r="1409" spans="1:16" ht="24" x14ac:dyDescent="0.2">
      <c r="A1409" s="56">
        <v>90</v>
      </c>
      <c r="B1409" s="57" t="s">
        <v>8</v>
      </c>
      <c r="C1409" s="58" t="s">
        <v>3729</v>
      </c>
      <c r="D1409" s="133" t="s">
        <v>1175</v>
      </c>
      <c r="E1409" s="60" t="s">
        <v>94</v>
      </c>
      <c r="F1409" s="60" t="s">
        <v>3730</v>
      </c>
      <c r="G1409" s="61">
        <v>26147160</v>
      </c>
      <c r="H1409" s="60" t="s">
        <v>97</v>
      </c>
      <c r="I1409" s="60" t="s">
        <v>3731</v>
      </c>
      <c r="J1409" s="60">
        <v>35281</v>
      </c>
      <c r="K1409" s="60">
        <v>460</v>
      </c>
      <c r="L1409" s="60">
        <v>91</v>
      </c>
      <c r="M1409" s="60">
        <v>467</v>
      </c>
      <c r="N1409" s="60" t="s">
        <v>99</v>
      </c>
      <c r="O1409" s="60" t="s">
        <v>19</v>
      </c>
      <c r="P1409" s="62" t="s">
        <v>1493</v>
      </c>
    </row>
    <row r="1410" spans="1:16" ht="24" x14ac:dyDescent="0.2">
      <c r="A1410" s="56">
        <v>91</v>
      </c>
      <c r="B1410" s="57" t="s">
        <v>8</v>
      </c>
      <c r="C1410" s="58" t="s">
        <v>3723</v>
      </c>
      <c r="D1410" s="133" t="s">
        <v>114</v>
      </c>
      <c r="E1410" s="60" t="s">
        <v>94</v>
      </c>
      <c r="F1410" s="60" t="s">
        <v>3724</v>
      </c>
      <c r="G1410" s="61">
        <v>75756723</v>
      </c>
      <c r="H1410" s="60" t="s">
        <v>97</v>
      </c>
      <c r="I1410" s="60" t="s">
        <v>3725</v>
      </c>
      <c r="J1410" s="60">
        <v>35324</v>
      </c>
      <c r="K1410" s="60">
        <v>483</v>
      </c>
      <c r="L1410" s="60">
        <v>92</v>
      </c>
      <c r="M1410" s="60">
        <v>451</v>
      </c>
      <c r="N1410" s="60" t="s">
        <v>99</v>
      </c>
      <c r="O1410" s="60" t="s">
        <v>19</v>
      </c>
      <c r="P1410" s="62" t="s">
        <v>1493</v>
      </c>
    </row>
    <row r="1411" spans="1:16" ht="24" x14ac:dyDescent="0.2">
      <c r="A1411" s="56">
        <v>92</v>
      </c>
      <c r="B1411" s="57" t="s">
        <v>8</v>
      </c>
      <c r="C1411" s="58" t="s">
        <v>3651</v>
      </c>
      <c r="D1411" s="133" t="s">
        <v>314</v>
      </c>
      <c r="E1411" s="60" t="s">
        <v>94</v>
      </c>
      <c r="F1411" s="60" t="s">
        <v>3652</v>
      </c>
      <c r="G1411" s="61">
        <v>39029120</v>
      </c>
      <c r="H1411" s="60" t="s">
        <v>97</v>
      </c>
      <c r="I1411" s="60" t="s">
        <v>3718</v>
      </c>
      <c r="J1411" s="60">
        <v>35621</v>
      </c>
      <c r="K1411" s="60">
        <v>511</v>
      </c>
      <c r="L1411" s="60">
        <v>93</v>
      </c>
      <c r="M1411" s="60">
        <v>501</v>
      </c>
      <c r="N1411" s="60" t="s">
        <v>99</v>
      </c>
      <c r="O1411" s="60" t="s">
        <v>19</v>
      </c>
      <c r="P1411" s="62" t="s">
        <v>1493</v>
      </c>
    </row>
    <row r="1412" spans="1:16" ht="24" x14ac:dyDescent="0.2">
      <c r="A1412" s="56">
        <v>93</v>
      </c>
      <c r="B1412" s="57" t="s">
        <v>8</v>
      </c>
      <c r="C1412" s="58" t="s">
        <v>3720</v>
      </c>
      <c r="D1412" s="133" t="s">
        <v>200</v>
      </c>
      <c r="E1412" s="60" t="s">
        <v>94</v>
      </c>
      <c r="F1412" s="60" t="s">
        <v>3721</v>
      </c>
      <c r="G1412" s="61">
        <v>44190432</v>
      </c>
      <c r="H1412" s="60" t="s">
        <v>97</v>
      </c>
      <c r="I1412" s="60" t="s">
        <v>3722</v>
      </c>
      <c r="J1412" s="60">
        <v>35456</v>
      </c>
      <c r="K1412" s="60">
        <v>478</v>
      </c>
      <c r="L1412" s="60">
        <v>94</v>
      </c>
      <c r="M1412" s="60">
        <v>452</v>
      </c>
      <c r="N1412" s="60" t="s">
        <v>99</v>
      </c>
      <c r="O1412" s="60" t="s">
        <v>19</v>
      </c>
      <c r="P1412" s="62" t="s">
        <v>1493</v>
      </c>
    </row>
    <row r="1413" spans="1:16" ht="24" x14ac:dyDescent="0.2">
      <c r="A1413" s="56">
        <v>94</v>
      </c>
      <c r="B1413" s="57" t="s">
        <v>8</v>
      </c>
      <c r="C1413" s="58" t="s">
        <v>3716</v>
      </c>
      <c r="D1413" s="133" t="s">
        <v>1175</v>
      </c>
      <c r="E1413" s="60" t="s">
        <v>94</v>
      </c>
      <c r="F1413" s="60" t="s">
        <v>3717</v>
      </c>
      <c r="G1413" s="61">
        <v>75712000</v>
      </c>
      <c r="H1413" s="60" t="s">
        <v>97</v>
      </c>
      <c r="I1413" s="60" t="s">
        <v>3719</v>
      </c>
      <c r="J1413" s="60">
        <v>35850</v>
      </c>
      <c r="K1413" s="60">
        <v>471</v>
      </c>
      <c r="L1413" s="60">
        <v>95</v>
      </c>
      <c r="M1413" s="60">
        <v>466</v>
      </c>
      <c r="N1413" s="60" t="s">
        <v>99</v>
      </c>
      <c r="O1413" s="60" t="s">
        <v>19</v>
      </c>
      <c r="P1413" s="62" t="s">
        <v>1493</v>
      </c>
    </row>
    <row r="1414" spans="1:16" ht="24" x14ac:dyDescent="0.2">
      <c r="A1414" s="56">
        <v>95</v>
      </c>
      <c r="B1414" s="57" t="s">
        <v>8</v>
      </c>
      <c r="C1414" s="58" t="s">
        <v>3713</v>
      </c>
      <c r="D1414" s="133" t="s">
        <v>1175</v>
      </c>
      <c r="E1414" s="60" t="s">
        <v>94</v>
      </c>
      <c r="F1414" s="60" t="s">
        <v>3714</v>
      </c>
      <c r="G1414" s="61">
        <v>57546068</v>
      </c>
      <c r="H1414" s="60" t="s">
        <v>97</v>
      </c>
      <c r="I1414" s="60" t="s">
        <v>3715</v>
      </c>
      <c r="J1414" s="60">
        <v>35748</v>
      </c>
      <c r="K1414" s="60">
        <v>516</v>
      </c>
      <c r="L1414" s="60">
        <v>96</v>
      </c>
      <c r="M1414" s="60">
        <v>465</v>
      </c>
      <c r="N1414" s="60" t="s">
        <v>99</v>
      </c>
      <c r="O1414" s="60" t="s">
        <v>19</v>
      </c>
      <c r="P1414" s="62" t="s">
        <v>1493</v>
      </c>
    </row>
    <row r="1415" spans="1:16" ht="24" x14ac:dyDescent="0.2">
      <c r="A1415" s="56">
        <v>96</v>
      </c>
      <c r="B1415" s="57" t="s">
        <v>8</v>
      </c>
      <c r="C1415" s="58" t="s">
        <v>3710</v>
      </c>
      <c r="D1415" s="133" t="s">
        <v>1175</v>
      </c>
      <c r="E1415" s="60" t="s">
        <v>94</v>
      </c>
      <c r="F1415" s="60" t="s">
        <v>3711</v>
      </c>
      <c r="G1415" s="61">
        <v>51948000</v>
      </c>
      <c r="H1415" s="60" t="s">
        <v>97</v>
      </c>
      <c r="I1415" s="60" t="s">
        <v>3712</v>
      </c>
      <c r="J1415" s="60">
        <v>35695</v>
      </c>
      <c r="K1415" s="60">
        <v>519</v>
      </c>
      <c r="L1415" s="60">
        <v>97</v>
      </c>
      <c r="M1415" s="60">
        <v>455</v>
      </c>
      <c r="N1415" s="60" t="s">
        <v>99</v>
      </c>
      <c r="O1415" s="60" t="s">
        <v>19</v>
      </c>
      <c r="P1415" s="62" t="s">
        <v>1493</v>
      </c>
    </row>
    <row r="1416" spans="1:16" ht="24" x14ac:dyDescent="0.2">
      <c r="A1416" s="56">
        <v>97</v>
      </c>
      <c r="B1416" s="57" t="s">
        <v>8</v>
      </c>
      <c r="C1416" s="58" t="s">
        <v>3707</v>
      </c>
      <c r="D1416" s="133" t="s">
        <v>1175</v>
      </c>
      <c r="E1416" s="60" t="s">
        <v>94</v>
      </c>
      <c r="F1416" s="60" t="s">
        <v>3708</v>
      </c>
      <c r="G1416" s="61">
        <v>57546068</v>
      </c>
      <c r="H1416" s="60" t="s">
        <v>97</v>
      </c>
      <c r="I1416" s="60" t="s">
        <v>3709</v>
      </c>
      <c r="J1416" s="60">
        <v>35748</v>
      </c>
      <c r="K1416" s="60">
        <v>515</v>
      </c>
      <c r="L1416" s="60">
        <v>98</v>
      </c>
      <c r="M1416" s="60">
        <v>457</v>
      </c>
      <c r="N1416" s="60" t="s">
        <v>99</v>
      </c>
      <c r="O1416" s="60" t="s">
        <v>19</v>
      </c>
      <c r="P1416" s="62" t="s">
        <v>1493</v>
      </c>
    </row>
    <row r="1417" spans="1:16" ht="24" x14ac:dyDescent="0.2">
      <c r="A1417" s="56">
        <v>98</v>
      </c>
      <c r="B1417" s="57" t="s">
        <v>8</v>
      </c>
      <c r="C1417" s="58" t="s">
        <v>3701</v>
      </c>
      <c r="D1417" s="133" t="s">
        <v>1175</v>
      </c>
      <c r="E1417" s="60" t="s">
        <v>94</v>
      </c>
      <c r="F1417" s="60" t="s">
        <v>3702</v>
      </c>
      <c r="G1417" s="61">
        <v>51948000</v>
      </c>
      <c r="H1417" s="60" t="s">
        <v>97</v>
      </c>
      <c r="I1417" s="60" t="s">
        <v>3703</v>
      </c>
      <c r="J1417" s="60">
        <v>35695</v>
      </c>
      <c r="K1417" s="60">
        <v>518</v>
      </c>
      <c r="L1417" s="60">
        <v>99</v>
      </c>
      <c r="M1417" s="60">
        <v>456</v>
      </c>
      <c r="N1417" s="60" t="s">
        <v>99</v>
      </c>
      <c r="O1417" s="60" t="s">
        <v>19</v>
      </c>
      <c r="P1417" s="62" t="s">
        <v>1493</v>
      </c>
    </row>
    <row r="1418" spans="1:16" ht="24" x14ac:dyDescent="0.2">
      <c r="A1418" s="56">
        <v>99</v>
      </c>
      <c r="B1418" s="57" t="s">
        <v>8</v>
      </c>
      <c r="C1418" s="58" t="s">
        <v>3695</v>
      </c>
      <c r="D1418" s="133" t="s">
        <v>647</v>
      </c>
      <c r="E1418" s="60" t="s">
        <v>94</v>
      </c>
      <c r="F1418" s="60" t="s">
        <v>3696</v>
      </c>
      <c r="G1418" s="61">
        <v>18844800</v>
      </c>
      <c r="H1418" s="60" t="s">
        <v>97</v>
      </c>
      <c r="I1418" s="60" t="s">
        <v>3697</v>
      </c>
      <c r="J1418" s="60">
        <v>35289</v>
      </c>
      <c r="K1418" s="60">
        <v>532</v>
      </c>
      <c r="L1418" s="60">
        <v>100</v>
      </c>
      <c r="M1418" s="60">
        <v>470</v>
      </c>
      <c r="N1418" s="60" t="s">
        <v>99</v>
      </c>
      <c r="O1418" s="60" t="s">
        <v>19</v>
      </c>
      <c r="P1418" s="62" t="s">
        <v>1493</v>
      </c>
    </row>
    <row r="1419" spans="1:16" ht="24" x14ac:dyDescent="0.2">
      <c r="A1419" s="56">
        <v>100</v>
      </c>
      <c r="B1419" s="57" t="s">
        <v>8</v>
      </c>
      <c r="C1419" s="58" t="s">
        <v>3692</v>
      </c>
      <c r="D1419" s="133" t="s">
        <v>200</v>
      </c>
      <c r="E1419" s="60" t="s">
        <v>94</v>
      </c>
      <c r="F1419" s="60" t="s">
        <v>3693</v>
      </c>
      <c r="G1419" s="61">
        <v>57199406</v>
      </c>
      <c r="H1419" s="60" t="s">
        <v>97</v>
      </c>
      <c r="I1419" s="60" t="s">
        <v>3694</v>
      </c>
      <c r="J1419" s="60">
        <v>35548</v>
      </c>
      <c r="K1419" s="60">
        <v>586</v>
      </c>
      <c r="L1419" s="60">
        <v>101</v>
      </c>
      <c r="M1419" s="60">
        <v>508</v>
      </c>
      <c r="N1419" s="60" t="s">
        <v>99</v>
      </c>
      <c r="O1419" s="60" t="s">
        <v>19</v>
      </c>
      <c r="P1419" s="62" t="s">
        <v>1493</v>
      </c>
    </row>
    <row r="1420" spans="1:16" ht="24" x14ac:dyDescent="0.2">
      <c r="A1420" s="56">
        <v>101</v>
      </c>
      <c r="B1420" s="57" t="s">
        <v>8</v>
      </c>
      <c r="C1420" s="58" t="s">
        <v>3689</v>
      </c>
      <c r="D1420" s="133" t="s">
        <v>200</v>
      </c>
      <c r="E1420" s="60" t="s">
        <v>94</v>
      </c>
      <c r="F1420" s="60" t="s">
        <v>3690</v>
      </c>
      <c r="G1420" s="61">
        <v>57199406</v>
      </c>
      <c r="H1420" s="60" t="s">
        <v>97</v>
      </c>
      <c r="I1420" s="60" t="s">
        <v>3691</v>
      </c>
      <c r="J1420" s="60">
        <v>35548</v>
      </c>
      <c r="K1420" s="60">
        <v>587</v>
      </c>
      <c r="L1420" s="60">
        <v>102</v>
      </c>
      <c r="M1420" s="60">
        <v>507</v>
      </c>
      <c r="N1420" s="60" t="s">
        <v>99</v>
      </c>
      <c r="O1420" s="60" t="s">
        <v>19</v>
      </c>
      <c r="P1420" s="62" t="s">
        <v>1493</v>
      </c>
    </row>
    <row r="1421" spans="1:16" ht="24" x14ac:dyDescent="0.2">
      <c r="A1421" s="56">
        <v>102</v>
      </c>
      <c r="B1421" s="57" t="s">
        <v>8</v>
      </c>
      <c r="C1421" s="58" t="s">
        <v>3648</v>
      </c>
      <c r="D1421" s="133" t="s">
        <v>314</v>
      </c>
      <c r="E1421" s="60" t="s">
        <v>94</v>
      </c>
      <c r="F1421" s="60" t="s">
        <v>3649</v>
      </c>
      <c r="G1421" s="61">
        <v>59210294</v>
      </c>
      <c r="H1421" s="60" t="s">
        <v>97</v>
      </c>
      <c r="I1421" s="60" t="s">
        <v>3650</v>
      </c>
      <c r="J1421" s="60">
        <v>35609</v>
      </c>
      <c r="K1421" s="60">
        <v>564</v>
      </c>
      <c r="L1421" s="60">
        <v>103</v>
      </c>
      <c r="M1421" s="60">
        <v>500</v>
      </c>
      <c r="N1421" s="60" t="s">
        <v>99</v>
      </c>
      <c r="O1421" s="60" t="s">
        <v>19</v>
      </c>
      <c r="P1421" s="62" t="s">
        <v>1493</v>
      </c>
    </row>
    <row r="1422" spans="1:16" ht="24" x14ac:dyDescent="0.2">
      <c r="A1422" s="56">
        <v>103</v>
      </c>
      <c r="B1422" s="57" t="s">
        <v>8</v>
      </c>
      <c r="C1422" s="58" t="s">
        <v>3676</v>
      </c>
      <c r="D1422" s="133" t="s">
        <v>192</v>
      </c>
      <c r="E1422" s="60" t="s">
        <v>94</v>
      </c>
      <c r="F1422" s="60" t="s">
        <v>3677</v>
      </c>
      <c r="G1422" s="61">
        <v>57199406</v>
      </c>
      <c r="H1422" s="60" t="s">
        <v>97</v>
      </c>
      <c r="I1422" s="60" t="s">
        <v>3678</v>
      </c>
      <c r="J1422" s="60">
        <v>35414</v>
      </c>
      <c r="K1422" s="60">
        <v>576</v>
      </c>
      <c r="L1422" s="60">
        <v>104</v>
      </c>
      <c r="M1422" s="60">
        <v>478</v>
      </c>
      <c r="N1422" s="60" t="s">
        <v>99</v>
      </c>
      <c r="O1422" s="60" t="s">
        <v>19</v>
      </c>
      <c r="P1422" s="62" t="s">
        <v>1493</v>
      </c>
    </row>
    <row r="1423" spans="1:16" ht="24" x14ac:dyDescent="0.2">
      <c r="A1423" s="56">
        <v>104</v>
      </c>
      <c r="B1423" s="57" t="s">
        <v>8</v>
      </c>
      <c r="C1423" s="58" t="s">
        <v>3686</v>
      </c>
      <c r="D1423" s="133" t="s">
        <v>314</v>
      </c>
      <c r="E1423" s="60" t="s">
        <v>94</v>
      </c>
      <c r="F1423" s="60" t="s">
        <v>3687</v>
      </c>
      <c r="G1423" s="61">
        <v>58239395</v>
      </c>
      <c r="H1423" s="60" t="s">
        <v>97</v>
      </c>
      <c r="I1423" s="60" t="s">
        <v>3688</v>
      </c>
      <c r="J1423" s="60">
        <v>35683</v>
      </c>
      <c r="K1423" s="60">
        <v>414</v>
      </c>
      <c r="L1423" s="60">
        <v>105</v>
      </c>
      <c r="M1423" s="60">
        <v>473</v>
      </c>
      <c r="N1423" s="60" t="s">
        <v>99</v>
      </c>
      <c r="O1423" s="60" t="s">
        <v>19</v>
      </c>
      <c r="P1423" s="62" t="s">
        <v>1493</v>
      </c>
    </row>
    <row r="1424" spans="1:16" ht="24" x14ac:dyDescent="0.2">
      <c r="A1424" s="56">
        <v>105</v>
      </c>
      <c r="B1424" s="57" t="s">
        <v>8</v>
      </c>
      <c r="C1424" s="58" t="s">
        <v>3634</v>
      </c>
      <c r="D1424" s="133" t="s">
        <v>314</v>
      </c>
      <c r="E1424" s="60" t="s">
        <v>94</v>
      </c>
      <c r="F1424" s="60" t="s">
        <v>1912</v>
      </c>
      <c r="G1424" s="61">
        <v>44190432</v>
      </c>
      <c r="H1424" s="60" t="s">
        <v>97</v>
      </c>
      <c r="I1424" s="60" t="s">
        <v>3635</v>
      </c>
      <c r="J1424" s="60">
        <v>35556</v>
      </c>
      <c r="K1424" s="60">
        <v>484</v>
      </c>
      <c r="L1424" s="60">
        <v>106</v>
      </c>
      <c r="M1424" s="60">
        <v>509</v>
      </c>
      <c r="N1424" s="60" t="s">
        <v>99</v>
      </c>
      <c r="O1424" s="60" t="s">
        <v>19</v>
      </c>
      <c r="P1424" s="62" t="s">
        <v>1493</v>
      </c>
    </row>
    <row r="1425" spans="1:16" ht="24" x14ac:dyDescent="0.2">
      <c r="A1425" s="56">
        <v>106</v>
      </c>
      <c r="B1425" s="57" t="s">
        <v>8</v>
      </c>
      <c r="C1425" s="58" t="s">
        <v>3684</v>
      </c>
      <c r="D1425" s="133" t="s">
        <v>314</v>
      </c>
      <c r="E1425" s="60" t="s">
        <v>94</v>
      </c>
      <c r="F1425" s="60" t="s">
        <v>3685</v>
      </c>
      <c r="G1425" s="61">
        <v>57199406</v>
      </c>
      <c r="H1425" s="60" t="s">
        <v>97</v>
      </c>
      <c r="I1425" s="60" t="s">
        <v>7638</v>
      </c>
      <c r="J1425" s="60">
        <v>35388</v>
      </c>
      <c r="K1425" s="60">
        <v>582</v>
      </c>
      <c r="L1425" s="60">
        <v>107</v>
      </c>
      <c r="M1425" s="60">
        <v>594</v>
      </c>
      <c r="N1425" s="60" t="s">
        <v>99</v>
      </c>
      <c r="O1425" s="60" t="s">
        <v>19</v>
      </c>
      <c r="P1425" s="62" t="s">
        <v>1493</v>
      </c>
    </row>
    <row r="1426" spans="1:16" ht="24" x14ac:dyDescent="0.2">
      <c r="A1426" s="56">
        <v>107</v>
      </c>
      <c r="B1426" s="57" t="s">
        <v>8</v>
      </c>
      <c r="C1426" s="58" t="s">
        <v>3681</v>
      </c>
      <c r="D1426" s="133" t="s">
        <v>647</v>
      </c>
      <c r="E1426" s="60" t="s">
        <v>94</v>
      </c>
      <c r="F1426" s="60" t="s">
        <v>3682</v>
      </c>
      <c r="G1426" s="61">
        <v>31848960</v>
      </c>
      <c r="H1426" s="60" t="s">
        <v>97</v>
      </c>
      <c r="I1426" s="60" t="s">
        <v>3683</v>
      </c>
      <c r="J1426" s="60">
        <v>35554</v>
      </c>
      <c r="K1426" s="60">
        <v>530</v>
      </c>
      <c r="L1426" s="60">
        <v>108</v>
      </c>
      <c r="M1426" s="60">
        <v>469</v>
      </c>
      <c r="N1426" s="60" t="s">
        <v>99</v>
      </c>
      <c r="O1426" s="60" t="s">
        <v>19</v>
      </c>
      <c r="P1426" s="62" t="s">
        <v>1493</v>
      </c>
    </row>
    <row r="1427" spans="1:16" ht="24" x14ac:dyDescent="0.2">
      <c r="A1427" s="56">
        <v>108</v>
      </c>
      <c r="B1427" s="57" t="s">
        <v>8</v>
      </c>
      <c r="C1427" s="58" t="s">
        <v>3673</v>
      </c>
      <c r="D1427" s="133" t="s">
        <v>1175</v>
      </c>
      <c r="E1427" s="60" t="s">
        <v>94</v>
      </c>
      <c r="F1427" s="60" t="s">
        <v>3674</v>
      </c>
      <c r="G1427" s="61">
        <v>42965067</v>
      </c>
      <c r="H1427" s="60" t="s">
        <v>97</v>
      </c>
      <c r="I1427" s="60" t="s">
        <v>3675</v>
      </c>
      <c r="J1427" s="60">
        <v>36065</v>
      </c>
      <c r="K1427" s="60">
        <v>617</v>
      </c>
      <c r="L1427" s="60">
        <v>109</v>
      </c>
      <c r="M1427" s="60">
        <v>475</v>
      </c>
      <c r="N1427" s="60" t="s">
        <v>99</v>
      </c>
      <c r="O1427" s="60" t="s">
        <v>19</v>
      </c>
      <c r="P1427" s="62" t="s">
        <v>1493</v>
      </c>
    </row>
    <row r="1428" spans="1:16" ht="24" x14ac:dyDescent="0.2">
      <c r="A1428" s="56">
        <v>109</v>
      </c>
      <c r="B1428" s="57" t="s">
        <v>8</v>
      </c>
      <c r="C1428" s="58" t="s">
        <v>3670</v>
      </c>
      <c r="D1428" s="133" t="s">
        <v>1175</v>
      </c>
      <c r="E1428" s="60" t="s">
        <v>94</v>
      </c>
      <c r="F1428" s="60" t="s">
        <v>3671</v>
      </c>
      <c r="G1428" s="61">
        <v>56506079</v>
      </c>
      <c r="H1428" s="60" t="s">
        <v>97</v>
      </c>
      <c r="I1428" s="60" t="s">
        <v>3672</v>
      </c>
      <c r="J1428" s="60">
        <v>35647</v>
      </c>
      <c r="K1428" s="60">
        <v>622</v>
      </c>
      <c r="L1428" s="60">
        <v>110</v>
      </c>
      <c r="M1428" s="60">
        <v>499</v>
      </c>
      <c r="N1428" s="60" t="s">
        <v>99</v>
      </c>
      <c r="O1428" s="60" t="s">
        <v>19</v>
      </c>
      <c r="P1428" s="62" t="s">
        <v>1493</v>
      </c>
    </row>
    <row r="1429" spans="1:16" ht="24" x14ac:dyDescent="0.2">
      <c r="A1429" s="56">
        <v>110</v>
      </c>
      <c r="B1429" s="57" t="s">
        <v>8</v>
      </c>
      <c r="C1429" s="58" t="s">
        <v>3667</v>
      </c>
      <c r="D1429" s="133" t="s">
        <v>192</v>
      </c>
      <c r="E1429" s="60" t="s">
        <v>94</v>
      </c>
      <c r="F1429" s="60" t="s">
        <v>3668</v>
      </c>
      <c r="G1429" s="61">
        <v>57199405</v>
      </c>
      <c r="H1429" s="60" t="s">
        <v>97</v>
      </c>
      <c r="I1429" s="60" t="s">
        <v>3669</v>
      </c>
      <c r="J1429" s="60">
        <v>35687</v>
      </c>
      <c r="K1429" s="60">
        <v>552</v>
      </c>
      <c r="L1429" s="60">
        <v>111</v>
      </c>
      <c r="M1429" s="60">
        <v>480</v>
      </c>
      <c r="N1429" s="60" t="s">
        <v>99</v>
      </c>
      <c r="O1429" s="60" t="s">
        <v>19</v>
      </c>
      <c r="P1429" s="62" t="s">
        <v>1493</v>
      </c>
    </row>
    <row r="1430" spans="1:16" ht="24" x14ac:dyDescent="0.2">
      <c r="A1430" s="56">
        <v>111</v>
      </c>
      <c r="B1430" s="57" t="s">
        <v>8</v>
      </c>
      <c r="C1430" s="58" t="s">
        <v>3664</v>
      </c>
      <c r="D1430" s="133" t="s">
        <v>1175</v>
      </c>
      <c r="E1430" s="60" t="s">
        <v>94</v>
      </c>
      <c r="F1430" s="60" t="s">
        <v>3665</v>
      </c>
      <c r="G1430" s="61">
        <v>31643733</v>
      </c>
      <c r="H1430" s="60" t="s">
        <v>97</v>
      </c>
      <c r="I1430" s="60" t="s">
        <v>3666</v>
      </c>
      <c r="J1430" s="60">
        <v>35645</v>
      </c>
      <c r="K1430" s="60">
        <v>621</v>
      </c>
      <c r="L1430" s="60">
        <v>112</v>
      </c>
      <c r="M1430" s="60">
        <v>476</v>
      </c>
      <c r="N1430" s="60" t="s">
        <v>99</v>
      </c>
      <c r="O1430" s="60" t="s">
        <v>19</v>
      </c>
      <c r="P1430" s="62" t="s">
        <v>1493</v>
      </c>
    </row>
    <row r="1431" spans="1:16" ht="24" x14ac:dyDescent="0.2">
      <c r="A1431" s="56">
        <v>112</v>
      </c>
      <c r="B1431" s="57" t="s">
        <v>8</v>
      </c>
      <c r="C1431" s="58" t="s">
        <v>3658</v>
      </c>
      <c r="D1431" s="133" t="s">
        <v>192</v>
      </c>
      <c r="E1431" s="60" t="s">
        <v>94</v>
      </c>
      <c r="F1431" s="60" t="s">
        <v>3659</v>
      </c>
      <c r="G1431" s="61">
        <v>56506079</v>
      </c>
      <c r="H1431" s="60" t="s">
        <v>97</v>
      </c>
      <c r="I1431" s="60" t="s">
        <v>3660</v>
      </c>
      <c r="J1431" s="60">
        <v>35309</v>
      </c>
      <c r="K1431" s="60">
        <v>594</v>
      </c>
      <c r="L1431" s="60">
        <v>113</v>
      </c>
      <c r="M1431" s="60">
        <v>477</v>
      </c>
      <c r="N1431" s="60" t="s">
        <v>99</v>
      </c>
      <c r="O1431" s="60" t="s">
        <v>19</v>
      </c>
      <c r="P1431" s="62" t="s">
        <v>1493</v>
      </c>
    </row>
    <row r="1432" spans="1:16" ht="24" x14ac:dyDescent="0.2">
      <c r="A1432" s="56">
        <v>113</v>
      </c>
      <c r="B1432" s="57" t="s">
        <v>8</v>
      </c>
      <c r="C1432" s="58" t="s">
        <v>3661</v>
      </c>
      <c r="D1432" s="133" t="s">
        <v>192</v>
      </c>
      <c r="E1432" s="60" t="s">
        <v>94</v>
      </c>
      <c r="F1432" s="60" t="s">
        <v>3662</v>
      </c>
      <c r="G1432" s="61">
        <v>56506079</v>
      </c>
      <c r="H1432" s="60" t="s">
        <v>97</v>
      </c>
      <c r="I1432" s="60" t="s">
        <v>3663</v>
      </c>
      <c r="J1432" s="60">
        <v>35770</v>
      </c>
      <c r="K1432" s="60">
        <v>599</v>
      </c>
      <c r="L1432" s="60">
        <v>114</v>
      </c>
      <c r="M1432" s="60">
        <v>481</v>
      </c>
      <c r="N1432" s="60" t="s">
        <v>99</v>
      </c>
      <c r="O1432" s="60" t="s">
        <v>19</v>
      </c>
      <c r="P1432" s="62" t="s">
        <v>1493</v>
      </c>
    </row>
    <row r="1433" spans="1:16" ht="24" x14ac:dyDescent="0.2">
      <c r="A1433" s="56">
        <v>114</v>
      </c>
      <c r="B1433" s="57" t="s">
        <v>8</v>
      </c>
      <c r="C1433" s="58" t="s">
        <v>3656</v>
      </c>
      <c r="D1433" s="133" t="s">
        <v>192</v>
      </c>
      <c r="E1433" s="60" t="s">
        <v>94</v>
      </c>
      <c r="F1433" s="60" t="s">
        <v>2404</v>
      </c>
      <c r="G1433" s="61">
        <v>56506079</v>
      </c>
      <c r="H1433" s="60" t="s">
        <v>97</v>
      </c>
      <c r="I1433" s="60" t="s">
        <v>3657</v>
      </c>
      <c r="J1433" s="60">
        <v>35770</v>
      </c>
      <c r="K1433" s="60">
        <v>597</v>
      </c>
      <c r="L1433" s="60">
        <v>115</v>
      </c>
      <c r="M1433" s="60">
        <v>482</v>
      </c>
      <c r="N1433" s="60" t="s">
        <v>99</v>
      </c>
      <c r="O1433" s="60" t="s">
        <v>19</v>
      </c>
      <c r="P1433" s="62" t="s">
        <v>1493</v>
      </c>
    </row>
    <row r="1434" spans="1:16" ht="24" x14ac:dyDescent="0.2">
      <c r="A1434" s="56">
        <v>115</v>
      </c>
      <c r="B1434" s="57" t="s">
        <v>8</v>
      </c>
      <c r="C1434" s="58" t="s">
        <v>3645</v>
      </c>
      <c r="D1434" s="133" t="s">
        <v>314</v>
      </c>
      <c r="E1434" s="60" t="s">
        <v>94</v>
      </c>
      <c r="F1434" s="60" t="s">
        <v>3646</v>
      </c>
      <c r="G1434" s="61">
        <v>25911600</v>
      </c>
      <c r="H1434" s="60" t="s">
        <v>97</v>
      </c>
      <c r="I1434" s="60" t="s">
        <v>3647</v>
      </c>
      <c r="J1434" s="60">
        <v>35304</v>
      </c>
      <c r="K1434" s="60">
        <v>583</v>
      </c>
      <c r="L1434" s="60">
        <v>116</v>
      </c>
      <c r="M1434" s="60">
        <v>521</v>
      </c>
      <c r="N1434" s="60" t="s">
        <v>99</v>
      </c>
      <c r="O1434" s="60" t="s">
        <v>19</v>
      </c>
      <c r="P1434" s="62" t="s">
        <v>1493</v>
      </c>
    </row>
    <row r="1435" spans="1:16" ht="24" x14ac:dyDescent="0.2">
      <c r="A1435" s="56">
        <v>116</v>
      </c>
      <c r="B1435" s="57" t="s">
        <v>8</v>
      </c>
      <c r="C1435" s="58" t="s">
        <v>3653</v>
      </c>
      <c r="D1435" s="133" t="s">
        <v>1175</v>
      </c>
      <c r="E1435" s="60" t="s">
        <v>94</v>
      </c>
      <c r="F1435" s="60" t="s">
        <v>3654</v>
      </c>
      <c r="G1435" s="61">
        <v>67808000</v>
      </c>
      <c r="H1435" s="60" t="s">
        <v>97</v>
      </c>
      <c r="I1435" s="60" t="s">
        <v>3655</v>
      </c>
      <c r="J1435" s="60">
        <v>35828</v>
      </c>
      <c r="K1435" s="60">
        <v>598</v>
      </c>
      <c r="L1435" s="60">
        <v>117</v>
      </c>
      <c r="M1435" s="60">
        <v>498</v>
      </c>
      <c r="N1435" s="60" t="s">
        <v>99</v>
      </c>
      <c r="O1435" s="60" t="s">
        <v>19</v>
      </c>
      <c r="P1435" s="62" t="s">
        <v>1493</v>
      </c>
    </row>
    <row r="1436" spans="1:16" ht="24" x14ac:dyDescent="0.2">
      <c r="A1436" s="56">
        <v>117</v>
      </c>
      <c r="B1436" s="57" t="s">
        <v>8</v>
      </c>
      <c r="C1436" s="58" t="s">
        <v>3642</v>
      </c>
      <c r="D1436" s="133" t="s">
        <v>647</v>
      </c>
      <c r="E1436" s="60" t="s">
        <v>94</v>
      </c>
      <c r="F1436" s="60" t="s">
        <v>3643</v>
      </c>
      <c r="G1436" s="61">
        <v>25911600</v>
      </c>
      <c r="H1436" s="60" t="s">
        <v>97</v>
      </c>
      <c r="I1436" s="60" t="s">
        <v>3644</v>
      </c>
      <c r="J1436" s="60">
        <v>35544</v>
      </c>
      <c r="K1436" s="60">
        <v>577</v>
      </c>
      <c r="L1436" s="60">
        <v>118</v>
      </c>
      <c r="M1436" s="60">
        <v>522</v>
      </c>
      <c r="N1436" s="60" t="s">
        <v>99</v>
      </c>
      <c r="O1436" s="60" t="s">
        <v>19</v>
      </c>
      <c r="P1436" s="62" t="s">
        <v>1493</v>
      </c>
    </row>
    <row r="1437" spans="1:16" ht="24" x14ac:dyDescent="0.2">
      <c r="A1437" s="56">
        <v>118</v>
      </c>
      <c r="B1437" s="57" t="s">
        <v>8</v>
      </c>
      <c r="C1437" s="58" t="s">
        <v>3639</v>
      </c>
      <c r="D1437" s="133" t="s">
        <v>647</v>
      </c>
      <c r="E1437" s="60" t="s">
        <v>94</v>
      </c>
      <c r="F1437" s="60" t="s">
        <v>3640</v>
      </c>
      <c r="G1437" s="61">
        <v>25911600</v>
      </c>
      <c r="H1437" s="60" t="s">
        <v>97</v>
      </c>
      <c r="I1437" s="60" t="s">
        <v>3641</v>
      </c>
      <c r="J1437" s="60">
        <v>35404</v>
      </c>
      <c r="K1437" s="60">
        <v>581</v>
      </c>
      <c r="L1437" s="60">
        <v>119</v>
      </c>
      <c r="M1437" s="60">
        <v>520</v>
      </c>
      <c r="N1437" s="60" t="s">
        <v>99</v>
      </c>
      <c r="O1437" s="60" t="s">
        <v>19</v>
      </c>
      <c r="P1437" s="62" t="s">
        <v>1493</v>
      </c>
    </row>
    <row r="1438" spans="1:16" ht="24" x14ac:dyDescent="0.2">
      <c r="A1438" s="56">
        <v>119</v>
      </c>
      <c r="B1438" s="57" t="s">
        <v>8</v>
      </c>
      <c r="C1438" s="58" t="s">
        <v>3628</v>
      </c>
      <c r="D1438" s="133" t="s">
        <v>314</v>
      </c>
      <c r="E1438" s="60" t="s">
        <v>94</v>
      </c>
      <c r="F1438" s="60" t="s">
        <v>3629</v>
      </c>
      <c r="G1438" s="61">
        <v>26147160</v>
      </c>
      <c r="H1438" s="60" t="s">
        <v>97</v>
      </c>
      <c r="I1438" s="60" t="s">
        <v>3630</v>
      </c>
      <c r="J1438" s="60">
        <v>35535</v>
      </c>
      <c r="K1438" s="60">
        <v>490</v>
      </c>
      <c r="L1438" s="60">
        <v>120</v>
      </c>
      <c r="M1438" s="60">
        <v>514</v>
      </c>
      <c r="N1438" s="60" t="s">
        <v>99</v>
      </c>
      <c r="O1438" s="60" t="s">
        <v>19</v>
      </c>
      <c r="P1438" s="62" t="s">
        <v>1493</v>
      </c>
    </row>
    <row r="1439" spans="1:16" ht="24" x14ac:dyDescent="0.2">
      <c r="A1439" s="56">
        <v>120</v>
      </c>
      <c r="B1439" s="57" t="s">
        <v>8</v>
      </c>
      <c r="C1439" s="58" t="s">
        <v>3631</v>
      </c>
      <c r="D1439" s="133" t="s">
        <v>314</v>
      </c>
      <c r="E1439" s="60" t="s">
        <v>94</v>
      </c>
      <c r="F1439" s="60" t="s">
        <v>3632</v>
      </c>
      <c r="G1439" s="61">
        <v>35520000</v>
      </c>
      <c r="H1439" s="60" t="s">
        <v>97</v>
      </c>
      <c r="I1439" s="60" t="s">
        <v>3633</v>
      </c>
      <c r="J1439" s="60">
        <v>35457</v>
      </c>
      <c r="K1439" s="60">
        <v>477</v>
      </c>
      <c r="L1439" s="60">
        <v>121</v>
      </c>
      <c r="M1439" s="60">
        <v>510</v>
      </c>
      <c r="N1439" s="60" t="s">
        <v>99</v>
      </c>
      <c r="O1439" s="60" t="s">
        <v>19</v>
      </c>
      <c r="P1439" s="62" t="s">
        <v>1493</v>
      </c>
    </row>
    <row r="1440" spans="1:16" ht="24" x14ac:dyDescent="0.2">
      <c r="A1440" s="56">
        <v>121</v>
      </c>
      <c r="B1440" s="57" t="s">
        <v>8</v>
      </c>
      <c r="C1440" s="58" t="s">
        <v>3616</v>
      </c>
      <c r="D1440" s="133" t="s">
        <v>314</v>
      </c>
      <c r="E1440" s="60" t="s">
        <v>94</v>
      </c>
      <c r="F1440" s="60" t="s">
        <v>3617</v>
      </c>
      <c r="G1440" s="61">
        <v>53665040</v>
      </c>
      <c r="H1440" s="60" t="s">
        <v>97</v>
      </c>
      <c r="I1440" s="60" t="s">
        <v>3618</v>
      </c>
      <c r="J1440" s="60">
        <v>35612</v>
      </c>
      <c r="K1440" s="60">
        <v>565</v>
      </c>
      <c r="L1440" s="60">
        <v>122</v>
      </c>
      <c r="M1440" s="60">
        <v>494</v>
      </c>
      <c r="N1440" s="60" t="s">
        <v>99</v>
      </c>
      <c r="O1440" s="60" t="s">
        <v>19</v>
      </c>
      <c r="P1440" s="62" t="s">
        <v>1493</v>
      </c>
    </row>
    <row r="1441" spans="1:16" ht="24" x14ac:dyDescent="0.2">
      <c r="A1441" s="56">
        <v>122</v>
      </c>
      <c r="B1441" s="57" t="s">
        <v>8</v>
      </c>
      <c r="C1441" s="58" t="s">
        <v>3636</v>
      </c>
      <c r="D1441" s="133" t="s">
        <v>192</v>
      </c>
      <c r="E1441" s="60" t="s">
        <v>94</v>
      </c>
      <c r="F1441" s="60" t="s">
        <v>3637</v>
      </c>
      <c r="G1441" s="61">
        <v>57199405</v>
      </c>
      <c r="H1441" s="60" t="s">
        <v>97</v>
      </c>
      <c r="I1441" s="60" t="s">
        <v>3638</v>
      </c>
      <c r="J1441" s="60">
        <v>35687</v>
      </c>
      <c r="K1441" s="60">
        <v>550</v>
      </c>
      <c r="L1441" s="60">
        <v>123</v>
      </c>
      <c r="M1441" s="60">
        <v>479</v>
      </c>
      <c r="N1441" s="60" t="s">
        <v>99</v>
      </c>
      <c r="O1441" s="60" t="s">
        <v>19</v>
      </c>
      <c r="P1441" s="62" t="s">
        <v>1493</v>
      </c>
    </row>
    <row r="1442" spans="1:16" ht="24" x14ac:dyDescent="0.2">
      <c r="A1442" s="56">
        <v>123</v>
      </c>
      <c r="B1442" s="57" t="s">
        <v>8</v>
      </c>
      <c r="C1442" s="58" t="s">
        <v>3625</v>
      </c>
      <c r="D1442" s="133" t="s">
        <v>314</v>
      </c>
      <c r="E1442" s="60" t="s">
        <v>94</v>
      </c>
      <c r="F1442" s="60" t="s">
        <v>3626</v>
      </c>
      <c r="G1442" s="61">
        <v>57719400</v>
      </c>
      <c r="H1442" s="60" t="s">
        <v>97</v>
      </c>
      <c r="I1442" s="60" t="s">
        <v>3627</v>
      </c>
      <c r="J1442" s="60">
        <v>35296</v>
      </c>
      <c r="K1442" s="60">
        <v>482</v>
      </c>
      <c r="L1442" s="60">
        <v>124</v>
      </c>
      <c r="M1442" s="60">
        <v>515</v>
      </c>
      <c r="N1442" s="60" t="s">
        <v>99</v>
      </c>
      <c r="O1442" s="60" t="s">
        <v>19</v>
      </c>
      <c r="P1442" s="62" t="s">
        <v>1493</v>
      </c>
    </row>
    <row r="1443" spans="1:16" ht="24" x14ac:dyDescent="0.2">
      <c r="A1443" s="56">
        <v>124</v>
      </c>
      <c r="B1443" s="57" t="s">
        <v>8</v>
      </c>
      <c r="C1443" s="58" t="s">
        <v>3622</v>
      </c>
      <c r="D1443" s="133" t="s">
        <v>200</v>
      </c>
      <c r="E1443" s="60" t="s">
        <v>94</v>
      </c>
      <c r="F1443" s="60" t="s">
        <v>3623</v>
      </c>
      <c r="G1443" s="61">
        <v>39029120</v>
      </c>
      <c r="H1443" s="60" t="s">
        <v>97</v>
      </c>
      <c r="I1443" s="60" t="s">
        <v>3624</v>
      </c>
      <c r="J1443" s="60">
        <v>35621</v>
      </c>
      <c r="K1443" s="60">
        <v>513</v>
      </c>
      <c r="L1443" s="60">
        <v>125</v>
      </c>
      <c r="M1443" s="60">
        <v>506</v>
      </c>
      <c r="N1443" s="60" t="s">
        <v>99</v>
      </c>
      <c r="O1443" s="60" t="s">
        <v>19</v>
      </c>
      <c r="P1443" s="62" t="s">
        <v>1493</v>
      </c>
    </row>
    <row r="1444" spans="1:16" ht="24" x14ac:dyDescent="0.2">
      <c r="A1444" s="56">
        <v>125</v>
      </c>
      <c r="B1444" s="57" t="s">
        <v>8</v>
      </c>
      <c r="C1444" s="58" t="s">
        <v>3619</v>
      </c>
      <c r="D1444" s="133" t="s">
        <v>200</v>
      </c>
      <c r="E1444" s="60" t="s">
        <v>94</v>
      </c>
      <c r="F1444" s="60" t="s">
        <v>3620</v>
      </c>
      <c r="G1444" s="61">
        <v>57199406</v>
      </c>
      <c r="H1444" s="60" t="s">
        <v>97</v>
      </c>
      <c r="I1444" s="60" t="s">
        <v>3621</v>
      </c>
      <c r="J1444" s="60">
        <v>35548</v>
      </c>
      <c r="K1444" s="60">
        <v>588</v>
      </c>
      <c r="L1444" s="60">
        <v>126</v>
      </c>
      <c r="M1444" s="60">
        <v>504</v>
      </c>
      <c r="N1444" s="60" t="s">
        <v>99</v>
      </c>
      <c r="O1444" s="60" t="s">
        <v>19</v>
      </c>
      <c r="P1444" s="62" t="s">
        <v>1493</v>
      </c>
    </row>
    <row r="1445" spans="1:16" ht="24" x14ac:dyDescent="0.2">
      <c r="A1445" s="56">
        <v>126</v>
      </c>
      <c r="B1445" s="57" t="s">
        <v>8</v>
      </c>
      <c r="C1445" s="58" t="s">
        <v>3613</v>
      </c>
      <c r="D1445" s="133" t="s">
        <v>200</v>
      </c>
      <c r="E1445" s="60" t="s">
        <v>94</v>
      </c>
      <c r="F1445" s="60" t="s">
        <v>3614</v>
      </c>
      <c r="G1445" s="61">
        <v>53665040</v>
      </c>
      <c r="H1445" s="60" t="s">
        <v>97</v>
      </c>
      <c r="I1445" s="60" t="s">
        <v>3615</v>
      </c>
      <c r="J1445" s="60">
        <v>35621</v>
      </c>
      <c r="K1445" s="60">
        <v>562</v>
      </c>
      <c r="L1445" s="60">
        <v>127</v>
      </c>
      <c r="M1445" s="60">
        <v>505</v>
      </c>
      <c r="N1445" s="60" t="s">
        <v>99</v>
      </c>
      <c r="O1445" s="60" t="s">
        <v>19</v>
      </c>
      <c r="P1445" s="62" t="s">
        <v>1493</v>
      </c>
    </row>
    <row r="1446" spans="1:16" ht="24" x14ac:dyDescent="0.2">
      <c r="A1446" s="56">
        <v>127</v>
      </c>
      <c r="B1446" s="57" t="s">
        <v>8</v>
      </c>
      <c r="C1446" s="58" t="s">
        <v>3610</v>
      </c>
      <c r="D1446" s="133" t="s">
        <v>314</v>
      </c>
      <c r="E1446" s="60" t="s">
        <v>94</v>
      </c>
      <c r="F1446" s="60" t="s">
        <v>3611</v>
      </c>
      <c r="G1446" s="61">
        <v>53665040</v>
      </c>
      <c r="H1446" s="60" t="s">
        <v>97</v>
      </c>
      <c r="I1446" s="60" t="s">
        <v>3612</v>
      </c>
      <c r="J1446" s="60">
        <v>35621</v>
      </c>
      <c r="K1446" s="60">
        <v>558</v>
      </c>
      <c r="L1446" s="60">
        <v>128</v>
      </c>
      <c r="M1446" s="60">
        <v>502</v>
      </c>
      <c r="N1446" s="60" t="s">
        <v>99</v>
      </c>
      <c r="O1446" s="60" t="s">
        <v>19</v>
      </c>
      <c r="P1446" s="62" t="s">
        <v>1493</v>
      </c>
    </row>
    <row r="1447" spans="1:16" ht="24" x14ac:dyDescent="0.2">
      <c r="A1447" s="56">
        <v>128</v>
      </c>
      <c r="B1447" s="57" t="s">
        <v>8</v>
      </c>
      <c r="C1447" s="58" t="s">
        <v>3604</v>
      </c>
      <c r="D1447" s="133" t="s">
        <v>314</v>
      </c>
      <c r="E1447" s="60" t="s">
        <v>94</v>
      </c>
      <c r="F1447" s="60" t="s">
        <v>3605</v>
      </c>
      <c r="G1447" s="61">
        <v>35174568</v>
      </c>
      <c r="H1447" s="60" t="s">
        <v>97</v>
      </c>
      <c r="I1447" s="60" t="s">
        <v>3606</v>
      </c>
      <c r="J1447" s="60">
        <v>35561</v>
      </c>
      <c r="K1447" s="60">
        <v>476</v>
      </c>
      <c r="L1447" s="60">
        <v>129</v>
      </c>
      <c r="M1447" s="60">
        <v>513</v>
      </c>
      <c r="N1447" s="60" t="s">
        <v>99</v>
      </c>
      <c r="O1447" s="60" t="s">
        <v>19</v>
      </c>
      <c r="P1447" s="62" t="s">
        <v>1493</v>
      </c>
    </row>
    <row r="1448" spans="1:16" ht="24" x14ac:dyDescent="0.2">
      <c r="A1448" s="56">
        <v>129</v>
      </c>
      <c r="B1448" s="57" t="s">
        <v>8</v>
      </c>
      <c r="C1448" s="58" t="s">
        <v>3607</v>
      </c>
      <c r="D1448" s="133" t="s">
        <v>1175</v>
      </c>
      <c r="E1448" s="60" t="s">
        <v>94</v>
      </c>
      <c r="F1448" s="60" t="s">
        <v>3608</v>
      </c>
      <c r="G1448" s="61">
        <v>62157333</v>
      </c>
      <c r="H1448" s="60" t="s">
        <v>97</v>
      </c>
      <c r="I1448" s="60" t="s">
        <v>3609</v>
      </c>
      <c r="J1448" s="60">
        <v>35764</v>
      </c>
      <c r="K1448" s="60">
        <v>600</v>
      </c>
      <c r="L1448" s="60">
        <v>130</v>
      </c>
      <c r="M1448" s="60">
        <v>503</v>
      </c>
      <c r="N1448" s="60" t="s">
        <v>99</v>
      </c>
      <c r="O1448" s="60" t="s">
        <v>19</v>
      </c>
      <c r="P1448" s="62" t="s">
        <v>1493</v>
      </c>
    </row>
    <row r="1449" spans="1:16" ht="24" x14ac:dyDescent="0.2">
      <c r="A1449" s="56">
        <v>130</v>
      </c>
      <c r="B1449" s="57" t="s">
        <v>8</v>
      </c>
      <c r="C1449" s="58" t="s">
        <v>3601</v>
      </c>
      <c r="D1449" s="133" t="s">
        <v>1175</v>
      </c>
      <c r="E1449" s="60" t="s">
        <v>94</v>
      </c>
      <c r="F1449" s="60" t="s">
        <v>3602</v>
      </c>
      <c r="G1449" s="61">
        <v>51480000</v>
      </c>
      <c r="H1449" s="60" t="s">
        <v>97</v>
      </c>
      <c r="I1449" s="60" t="s">
        <v>3603</v>
      </c>
      <c r="J1449" s="60">
        <v>35695</v>
      </c>
      <c r="K1449" s="60">
        <v>553</v>
      </c>
      <c r="L1449" s="60">
        <v>131</v>
      </c>
      <c r="M1449" s="60">
        <v>516</v>
      </c>
      <c r="N1449" s="60" t="s">
        <v>99</v>
      </c>
      <c r="O1449" s="60" t="s">
        <v>19</v>
      </c>
      <c r="P1449" s="62" t="s">
        <v>1493</v>
      </c>
    </row>
    <row r="1450" spans="1:16" ht="24" x14ac:dyDescent="0.2">
      <c r="A1450" s="56">
        <v>131</v>
      </c>
      <c r="B1450" s="57" t="s">
        <v>8</v>
      </c>
      <c r="C1450" s="58" t="s">
        <v>3595</v>
      </c>
      <c r="D1450" s="133" t="s">
        <v>314</v>
      </c>
      <c r="E1450" s="60" t="s">
        <v>94</v>
      </c>
      <c r="F1450" s="60" t="s">
        <v>3596</v>
      </c>
      <c r="G1450" s="61">
        <v>47300000</v>
      </c>
      <c r="H1450" s="60" t="s">
        <v>97</v>
      </c>
      <c r="I1450" s="60" t="s">
        <v>3597</v>
      </c>
      <c r="J1450" s="60">
        <v>35685</v>
      </c>
      <c r="K1450" s="60">
        <v>567</v>
      </c>
      <c r="L1450" s="60">
        <v>132</v>
      </c>
      <c r="M1450" s="60">
        <v>512</v>
      </c>
      <c r="N1450" s="60" t="s">
        <v>99</v>
      </c>
      <c r="O1450" s="60" t="s">
        <v>19</v>
      </c>
      <c r="P1450" s="62" t="s">
        <v>1493</v>
      </c>
    </row>
    <row r="1451" spans="1:16" ht="24" x14ac:dyDescent="0.2">
      <c r="A1451" s="56">
        <v>132</v>
      </c>
      <c r="B1451" s="57" t="s">
        <v>8</v>
      </c>
      <c r="C1451" s="58" t="s">
        <v>3586</v>
      </c>
      <c r="D1451" s="133" t="s">
        <v>1175</v>
      </c>
      <c r="E1451" s="60" t="s">
        <v>94</v>
      </c>
      <c r="F1451" s="60" t="s">
        <v>3587</v>
      </c>
      <c r="G1451" s="61">
        <v>51480000</v>
      </c>
      <c r="H1451" s="60" t="s">
        <v>97</v>
      </c>
      <c r="I1451" s="60" t="s">
        <v>3588</v>
      </c>
      <c r="J1451" s="60">
        <v>35695</v>
      </c>
      <c r="K1451" s="60">
        <v>556</v>
      </c>
      <c r="L1451" s="60">
        <v>133</v>
      </c>
      <c r="M1451" s="60">
        <v>517</v>
      </c>
      <c r="N1451" s="60" t="s">
        <v>99</v>
      </c>
      <c r="O1451" s="60" t="s">
        <v>19</v>
      </c>
      <c r="P1451" s="62" t="s">
        <v>1493</v>
      </c>
    </row>
    <row r="1452" spans="1:16" ht="24" x14ac:dyDescent="0.2">
      <c r="A1452" s="56">
        <v>133</v>
      </c>
      <c r="B1452" s="57" t="s">
        <v>8</v>
      </c>
      <c r="C1452" s="58" t="s">
        <v>3598</v>
      </c>
      <c r="D1452" s="133" t="s">
        <v>314</v>
      </c>
      <c r="E1452" s="60" t="s">
        <v>94</v>
      </c>
      <c r="F1452" s="60" t="s">
        <v>3599</v>
      </c>
      <c r="G1452" s="61">
        <v>34846240</v>
      </c>
      <c r="H1452" s="60" t="s">
        <v>97</v>
      </c>
      <c r="I1452" s="60" t="s">
        <v>3600</v>
      </c>
      <c r="J1452" s="60">
        <v>35614</v>
      </c>
      <c r="K1452" s="60">
        <v>566</v>
      </c>
      <c r="L1452" s="60">
        <v>134</v>
      </c>
      <c r="M1452" s="60">
        <v>537</v>
      </c>
      <c r="N1452" s="60" t="s">
        <v>99</v>
      </c>
      <c r="O1452" s="60" t="s">
        <v>19</v>
      </c>
      <c r="P1452" s="62" t="s">
        <v>1493</v>
      </c>
    </row>
    <row r="1453" spans="1:16" ht="24" x14ac:dyDescent="0.2">
      <c r="A1453" s="56">
        <v>134</v>
      </c>
      <c r="B1453" s="57" t="s">
        <v>8</v>
      </c>
      <c r="C1453" s="58" t="s">
        <v>3589</v>
      </c>
      <c r="D1453" s="133" t="s">
        <v>314</v>
      </c>
      <c r="E1453" s="60" t="s">
        <v>94</v>
      </c>
      <c r="F1453" s="60" t="s">
        <v>3590</v>
      </c>
      <c r="G1453" s="61">
        <v>93933840</v>
      </c>
      <c r="H1453" s="60" t="s">
        <v>97</v>
      </c>
      <c r="I1453" s="60" t="s">
        <v>3591</v>
      </c>
      <c r="J1453" s="60">
        <v>35288</v>
      </c>
      <c r="K1453" s="60">
        <v>584</v>
      </c>
      <c r="L1453" s="60">
        <v>135</v>
      </c>
      <c r="M1453" s="60">
        <v>525</v>
      </c>
      <c r="N1453" s="60" t="s">
        <v>99</v>
      </c>
      <c r="O1453" s="60" t="s">
        <v>19</v>
      </c>
      <c r="P1453" s="62" t="s">
        <v>1493</v>
      </c>
    </row>
    <row r="1454" spans="1:16" ht="24" x14ac:dyDescent="0.2">
      <c r="A1454" s="56">
        <v>135</v>
      </c>
      <c r="B1454" s="57" t="s">
        <v>8</v>
      </c>
      <c r="C1454" s="58" t="s">
        <v>3592</v>
      </c>
      <c r="D1454" s="133" t="s">
        <v>192</v>
      </c>
      <c r="E1454" s="60" t="s">
        <v>94</v>
      </c>
      <c r="F1454" s="60" t="s">
        <v>3593</v>
      </c>
      <c r="G1454" s="61">
        <v>62157333</v>
      </c>
      <c r="H1454" s="60" t="s">
        <v>97</v>
      </c>
      <c r="I1454" s="60" t="s">
        <v>3594</v>
      </c>
      <c r="J1454" s="60">
        <v>35764</v>
      </c>
      <c r="K1454" s="60">
        <v>595</v>
      </c>
      <c r="L1454" s="60">
        <v>136</v>
      </c>
      <c r="M1454" s="60">
        <v>511</v>
      </c>
      <c r="N1454" s="60" t="s">
        <v>99</v>
      </c>
      <c r="O1454" s="60" t="s">
        <v>19</v>
      </c>
      <c r="P1454" s="62" t="s">
        <v>1493</v>
      </c>
    </row>
    <row r="1455" spans="1:16" ht="24" x14ac:dyDescent="0.2">
      <c r="A1455" s="56">
        <v>136</v>
      </c>
      <c r="B1455" s="57" t="s">
        <v>8</v>
      </c>
      <c r="C1455" s="58" t="s">
        <v>3583</v>
      </c>
      <c r="D1455" s="133" t="s">
        <v>1175</v>
      </c>
      <c r="E1455" s="60" t="s">
        <v>94</v>
      </c>
      <c r="F1455" s="60" t="s">
        <v>3584</v>
      </c>
      <c r="G1455" s="61">
        <v>51480000</v>
      </c>
      <c r="H1455" s="60" t="s">
        <v>97</v>
      </c>
      <c r="I1455" s="60" t="s">
        <v>3585</v>
      </c>
      <c r="J1455" s="60">
        <v>35695</v>
      </c>
      <c r="K1455" s="60">
        <v>554</v>
      </c>
      <c r="L1455" s="60">
        <v>137</v>
      </c>
      <c r="M1455" s="60">
        <v>518</v>
      </c>
      <c r="N1455" s="60" t="s">
        <v>99</v>
      </c>
      <c r="O1455" s="60" t="s">
        <v>19</v>
      </c>
      <c r="P1455" s="62" t="s">
        <v>1493</v>
      </c>
    </row>
    <row r="1456" spans="1:16" ht="24" x14ac:dyDescent="0.2">
      <c r="A1456" s="56">
        <v>137</v>
      </c>
      <c r="B1456" s="57" t="s">
        <v>8</v>
      </c>
      <c r="C1456" s="58" t="s">
        <v>3580</v>
      </c>
      <c r="D1456" s="133" t="s">
        <v>1175</v>
      </c>
      <c r="E1456" s="60" t="s">
        <v>94</v>
      </c>
      <c r="F1456" s="60" t="s">
        <v>3581</v>
      </c>
      <c r="G1456" s="61">
        <v>73458667</v>
      </c>
      <c r="H1456" s="60" t="s">
        <v>97</v>
      </c>
      <c r="I1456" s="60" t="s">
        <v>3582</v>
      </c>
      <c r="J1456" s="60">
        <v>35849</v>
      </c>
      <c r="K1456" s="60">
        <v>601</v>
      </c>
      <c r="L1456" s="60">
        <v>138</v>
      </c>
      <c r="M1456" s="60">
        <v>519</v>
      </c>
      <c r="N1456" s="60" t="s">
        <v>99</v>
      </c>
      <c r="O1456" s="60" t="s">
        <v>19</v>
      </c>
      <c r="P1456" s="62" t="s">
        <v>1493</v>
      </c>
    </row>
    <row r="1457" spans="1:16" ht="24" x14ac:dyDescent="0.2">
      <c r="A1457" s="56">
        <v>138</v>
      </c>
      <c r="B1457" s="57" t="s">
        <v>8</v>
      </c>
      <c r="C1457" s="58" t="s">
        <v>3562</v>
      </c>
      <c r="D1457" s="133" t="s">
        <v>314</v>
      </c>
      <c r="E1457" s="60" t="s">
        <v>94</v>
      </c>
      <c r="F1457" s="60" t="s">
        <v>3563</v>
      </c>
      <c r="G1457" s="61">
        <v>25597520</v>
      </c>
      <c r="H1457" s="60" t="s">
        <v>97</v>
      </c>
      <c r="I1457" s="60" t="s">
        <v>3564</v>
      </c>
      <c r="J1457" s="60">
        <v>35300</v>
      </c>
      <c r="K1457" s="60">
        <v>589</v>
      </c>
      <c r="L1457" s="60">
        <v>139</v>
      </c>
      <c r="M1457" s="60">
        <v>536</v>
      </c>
      <c r="N1457" s="60" t="s">
        <v>99</v>
      </c>
      <c r="O1457" s="60" t="s">
        <v>19</v>
      </c>
      <c r="P1457" s="62" t="s">
        <v>1493</v>
      </c>
    </row>
    <row r="1458" spans="1:16" ht="24" x14ac:dyDescent="0.2">
      <c r="A1458" s="56">
        <v>139</v>
      </c>
      <c r="B1458" s="57" t="s">
        <v>8</v>
      </c>
      <c r="C1458" s="58" t="s">
        <v>3574</v>
      </c>
      <c r="D1458" s="133" t="s">
        <v>647</v>
      </c>
      <c r="E1458" s="60" t="s">
        <v>94</v>
      </c>
      <c r="F1458" s="60" t="s">
        <v>3575</v>
      </c>
      <c r="G1458" s="61">
        <v>18844800</v>
      </c>
      <c r="H1458" s="60" t="s">
        <v>97</v>
      </c>
      <c r="I1458" s="60" t="s">
        <v>3576</v>
      </c>
      <c r="J1458" s="60">
        <v>35421</v>
      </c>
      <c r="K1458" s="60">
        <v>522</v>
      </c>
      <c r="L1458" s="60">
        <v>140</v>
      </c>
      <c r="M1458" s="60">
        <v>557</v>
      </c>
      <c r="N1458" s="60" t="s">
        <v>99</v>
      </c>
      <c r="O1458" s="60" t="s">
        <v>19</v>
      </c>
      <c r="P1458" s="62" t="s">
        <v>1493</v>
      </c>
    </row>
    <row r="1459" spans="1:16" ht="24" x14ac:dyDescent="0.2">
      <c r="A1459" s="56">
        <v>140</v>
      </c>
      <c r="B1459" s="57" t="s">
        <v>8</v>
      </c>
      <c r="C1459" s="58" t="s">
        <v>3568</v>
      </c>
      <c r="D1459" s="133" t="s">
        <v>1175</v>
      </c>
      <c r="E1459" s="60" t="s">
        <v>94</v>
      </c>
      <c r="F1459" s="60" t="s">
        <v>3569</v>
      </c>
      <c r="G1459" s="61">
        <v>25597520</v>
      </c>
      <c r="H1459" s="60" t="s">
        <v>97</v>
      </c>
      <c r="I1459" s="60" t="s">
        <v>3570</v>
      </c>
      <c r="J1459" s="60">
        <v>36013</v>
      </c>
      <c r="K1459" s="60">
        <v>611</v>
      </c>
      <c r="L1459" s="60">
        <v>141</v>
      </c>
      <c r="M1459" s="60">
        <v>523</v>
      </c>
      <c r="N1459" s="60" t="s">
        <v>99</v>
      </c>
      <c r="O1459" s="60" t="s">
        <v>19</v>
      </c>
      <c r="P1459" s="62" t="s">
        <v>1493</v>
      </c>
    </row>
    <row r="1460" spans="1:16" ht="24" x14ac:dyDescent="0.2">
      <c r="A1460" s="56">
        <v>141</v>
      </c>
      <c r="B1460" s="57" t="s">
        <v>8</v>
      </c>
      <c r="C1460" s="58" t="s">
        <v>3571</v>
      </c>
      <c r="D1460" s="133" t="s">
        <v>1175</v>
      </c>
      <c r="E1460" s="60" t="s">
        <v>94</v>
      </c>
      <c r="F1460" s="60" t="s">
        <v>3572</v>
      </c>
      <c r="G1460" s="61">
        <v>25597520</v>
      </c>
      <c r="H1460" s="60" t="s">
        <v>97</v>
      </c>
      <c r="I1460" s="60" t="s">
        <v>3573</v>
      </c>
      <c r="J1460" s="60">
        <v>36013</v>
      </c>
      <c r="K1460" s="60">
        <v>613</v>
      </c>
      <c r="L1460" s="60">
        <v>142</v>
      </c>
      <c r="M1460" s="60">
        <v>524</v>
      </c>
      <c r="N1460" s="60" t="s">
        <v>99</v>
      </c>
      <c r="O1460" s="60" t="s">
        <v>19</v>
      </c>
      <c r="P1460" s="62" t="s">
        <v>1493</v>
      </c>
    </row>
    <row r="1461" spans="1:16" ht="24" x14ac:dyDescent="0.2">
      <c r="A1461" s="56">
        <v>142</v>
      </c>
      <c r="B1461" s="57" t="s">
        <v>8</v>
      </c>
      <c r="C1461" s="58" t="s">
        <v>3577</v>
      </c>
      <c r="D1461" s="133" t="s">
        <v>200</v>
      </c>
      <c r="E1461" s="60" t="s">
        <v>94</v>
      </c>
      <c r="F1461" s="60" t="s">
        <v>3578</v>
      </c>
      <c r="G1461" s="61">
        <v>53665040</v>
      </c>
      <c r="H1461" s="60" t="s">
        <v>97</v>
      </c>
      <c r="I1461" s="60" t="s">
        <v>3579</v>
      </c>
      <c r="J1461" s="60">
        <v>35621</v>
      </c>
      <c r="K1461" s="60">
        <v>561</v>
      </c>
      <c r="L1461" s="60">
        <v>143</v>
      </c>
      <c r="M1461" s="60">
        <v>534</v>
      </c>
      <c r="N1461" s="60" t="s">
        <v>99</v>
      </c>
      <c r="O1461" s="60" t="s">
        <v>19</v>
      </c>
      <c r="P1461" s="62" t="s">
        <v>1493</v>
      </c>
    </row>
    <row r="1462" spans="1:16" ht="24" x14ac:dyDescent="0.2">
      <c r="A1462" s="56">
        <v>143</v>
      </c>
      <c r="B1462" s="57" t="s">
        <v>8</v>
      </c>
      <c r="C1462" s="58" t="s">
        <v>3551</v>
      </c>
      <c r="D1462" s="133" t="s">
        <v>1175</v>
      </c>
      <c r="E1462" s="60" t="s">
        <v>94</v>
      </c>
      <c r="F1462" s="60" t="s">
        <v>3552</v>
      </c>
      <c r="G1462" s="61">
        <v>25597520</v>
      </c>
      <c r="H1462" s="60" t="s">
        <v>97</v>
      </c>
      <c r="I1462" s="60" t="s">
        <v>3553</v>
      </c>
      <c r="J1462" s="60">
        <v>36013</v>
      </c>
      <c r="K1462" s="60">
        <v>615</v>
      </c>
      <c r="L1462" s="60">
        <v>144</v>
      </c>
      <c r="M1462" s="60">
        <v>528</v>
      </c>
      <c r="N1462" s="60" t="s">
        <v>99</v>
      </c>
      <c r="O1462" s="60" t="s">
        <v>19</v>
      </c>
      <c r="P1462" s="62" t="s">
        <v>1493</v>
      </c>
    </row>
    <row r="1463" spans="1:16" ht="24" x14ac:dyDescent="0.2">
      <c r="A1463" s="56">
        <v>144</v>
      </c>
      <c r="B1463" s="57" t="s">
        <v>8</v>
      </c>
      <c r="C1463" s="58" t="s">
        <v>3548</v>
      </c>
      <c r="D1463" s="133" t="s">
        <v>1175</v>
      </c>
      <c r="E1463" s="60" t="s">
        <v>94</v>
      </c>
      <c r="F1463" s="60" t="s">
        <v>3549</v>
      </c>
      <c r="G1463" s="61">
        <v>25597520</v>
      </c>
      <c r="H1463" s="60" t="s">
        <v>97</v>
      </c>
      <c r="I1463" s="60" t="s">
        <v>3550</v>
      </c>
      <c r="J1463" s="60">
        <v>36013</v>
      </c>
      <c r="K1463" s="60">
        <v>612</v>
      </c>
      <c r="L1463" s="60">
        <v>145</v>
      </c>
      <c r="M1463" s="60">
        <v>527</v>
      </c>
      <c r="N1463" s="60" t="s">
        <v>99</v>
      </c>
      <c r="O1463" s="60" t="s">
        <v>19</v>
      </c>
      <c r="P1463" s="62" t="s">
        <v>1493</v>
      </c>
    </row>
    <row r="1464" spans="1:16" ht="24" x14ac:dyDescent="0.2">
      <c r="A1464" s="56">
        <v>145</v>
      </c>
      <c r="B1464" s="57" t="s">
        <v>8</v>
      </c>
      <c r="C1464" s="58" t="s">
        <v>3565</v>
      </c>
      <c r="D1464" s="133" t="s">
        <v>192</v>
      </c>
      <c r="E1464" s="60" t="s">
        <v>94</v>
      </c>
      <c r="F1464" s="60" t="s">
        <v>3566</v>
      </c>
      <c r="G1464" s="61">
        <v>57199405</v>
      </c>
      <c r="H1464" s="60" t="s">
        <v>97</v>
      </c>
      <c r="I1464" s="60" t="s">
        <v>3567</v>
      </c>
      <c r="J1464" s="60">
        <v>35687</v>
      </c>
      <c r="K1464" s="60">
        <v>551</v>
      </c>
      <c r="L1464" s="60">
        <v>146</v>
      </c>
      <c r="M1464" s="60">
        <v>529</v>
      </c>
      <c r="N1464" s="60" t="s">
        <v>99</v>
      </c>
      <c r="O1464" s="60" t="s">
        <v>19</v>
      </c>
      <c r="P1464" s="62" t="s">
        <v>1493</v>
      </c>
    </row>
    <row r="1465" spans="1:16" ht="24" x14ac:dyDescent="0.2">
      <c r="A1465" s="56">
        <v>146</v>
      </c>
      <c r="B1465" s="57" t="s">
        <v>8</v>
      </c>
      <c r="C1465" s="58" t="s">
        <v>3556</v>
      </c>
      <c r="D1465" s="133" t="s">
        <v>200</v>
      </c>
      <c r="E1465" s="60" t="s">
        <v>94</v>
      </c>
      <c r="F1465" s="60" t="s">
        <v>3557</v>
      </c>
      <c r="G1465" s="61">
        <v>57719400</v>
      </c>
      <c r="H1465" s="60" t="s">
        <v>97</v>
      </c>
      <c r="I1465" s="60" t="s">
        <v>3558</v>
      </c>
      <c r="J1465" s="60">
        <v>35425</v>
      </c>
      <c r="K1465" s="60">
        <v>465</v>
      </c>
      <c r="L1465" s="60">
        <v>147</v>
      </c>
      <c r="M1465" s="60">
        <v>531</v>
      </c>
      <c r="N1465" s="60" t="s">
        <v>99</v>
      </c>
      <c r="O1465" s="60" t="s">
        <v>19</v>
      </c>
      <c r="P1465" s="62" t="s">
        <v>1493</v>
      </c>
    </row>
    <row r="1466" spans="1:16" ht="24" x14ac:dyDescent="0.2">
      <c r="A1466" s="56">
        <v>147</v>
      </c>
      <c r="B1466" s="57" t="s">
        <v>8</v>
      </c>
      <c r="C1466" s="58" t="s">
        <v>3545</v>
      </c>
      <c r="D1466" s="133" t="s">
        <v>192</v>
      </c>
      <c r="E1466" s="60" t="s">
        <v>94</v>
      </c>
      <c r="F1466" s="60" t="s">
        <v>3546</v>
      </c>
      <c r="G1466" s="61">
        <v>73458667</v>
      </c>
      <c r="H1466" s="60" t="s">
        <v>97</v>
      </c>
      <c r="I1466" s="60" t="s">
        <v>3547</v>
      </c>
      <c r="J1466" s="60">
        <v>35849</v>
      </c>
      <c r="K1466" s="60">
        <v>590</v>
      </c>
      <c r="L1466" s="60">
        <v>148</v>
      </c>
      <c r="M1466" s="60">
        <v>538</v>
      </c>
      <c r="N1466" s="60" t="s">
        <v>99</v>
      </c>
      <c r="O1466" s="60" t="s">
        <v>19</v>
      </c>
      <c r="P1466" s="62" t="s">
        <v>1493</v>
      </c>
    </row>
    <row r="1467" spans="1:16" ht="24" x14ac:dyDescent="0.2">
      <c r="A1467" s="56">
        <v>148</v>
      </c>
      <c r="B1467" s="57" t="s">
        <v>8</v>
      </c>
      <c r="C1467" s="58" t="s">
        <v>3559</v>
      </c>
      <c r="D1467" s="133" t="s">
        <v>314</v>
      </c>
      <c r="E1467" s="60" t="s">
        <v>94</v>
      </c>
      <c r="F1467" s="60" t="s">
        <v>3560</v>
      </c>
      <c r="G1467" s="61">
        <v>29744000</v>
      </c>
      <c r="H1467" s="60" t="s">
        <v>97</v>
      </c>
      <c r="I1467" s="60" t="s">
        <v>3561</v>
      </c>
      <c r="J1467" s="60">
        <v>35403</v>
      </c>
      <c r="K1467" s="60">
        <v>578</v>
      </c>
      <c r="L1467" s="60">
        <v>149</v>
      </c>
      <c r="M1467" s="60">
        <v>535</v>
      </c>
      <c r="N1467" s="60" t="s">
        <v>99</v>
      </c>
      <c r="O1467" s="60" t="s">
        <v>19</v>
      </c>
      <c r="P1467" s="62" t="s">
        <v>1493</v>
      </c>
    </row>
    <row r="1468" spans="1:16" ht="24" x14ac:dyDescent="0.2">
      <c r="A1468" s="56">
        <v>149</v>
      </c>
      <c r="B1468" s="57" t="s">
        <v>8</v>
      </c>
      <c r="C1468" s="58" t="s">
        <v>3542</v>
      </c>
      <c r="D1468" s="133" t="s">
        <v>314</v>
      </c>
      <c r="E1468" s="60" t="s">
        <v>94</v>
      </c>
      <c r="F1468" s="60" t="s">
        <v>3543</v>
      </c>
      <c r="G1468" s="61">
        <v>53665040</v>
      </c>
      <c r="H1468" s="60" t="s">
        <v>97</v>
      </c>
      <c r="I1468" s="60" t="s">
        <v>3544</v>
      </c>
      <c r="J1468" s="60">
        <v>35621</v>
      </c>
      <c r="K1468" s="60">
        <v>560</v>
      </c>
      <c r="L1468" s="60">
        <v>150</v>
      </c>
      <c r="M1468" s="60">
        <v>526</v>
      </c>
      <c r="N1468" s="60" t="s">
        <v>99</v>
      </c>
      <c r="O1468" s="60" t="s">
        <v>19</v>
      </c>
      <c r="P1468" s="62" t="s">
        <v>1493</v>
      </c>
    </row>
    <row r="1469" spans="1:16" ht="24" x14ac:dyDescent="0.2">
      <c r="A1469" s="56">
        <v>150</v>
      </c>
      <c r="B1469" s="57" t="s">
        <v>8</v>
      </c>
      <c r="C1469" s="58" t="s">
        <v>3554</v>
      </c>
      <c r="D1469" s="133" t="s">
        <v>200</v>
      </c>
      <c r="E1469" s="60" t="s">
        <v>94</v>
      </c>
      <c r="F1469" s="60" t="s">
        <v>2235</v>
      </c>
      <c r="G1469" s="61">
        <v>53665040</v>
      </c>
      <c r="H1469" s="60" t="s">
        <v>97</v>
      </c>
      <c r="I1469" s="60" t="s">
        <v>3555</v>
      </c>
      <c r="J1469" s="60">
        <v>35621</v>
      </c>
      <c r="K1469" s="60">
        <v>557</v>
      </c>
      <c r="L1469" s="60">
        <v>151</v>
      </c>
      <c r="M1469" s="60">
        <v>533</v>
      </c>
      <c r="N1469" s="60" t="s">
        <v>99</v>
      </c>
      <c r="O1469" s="60" t="s">
        <v>19</v>
      </c>
      <c r="P1469" s="62" t="s">
        <v>1493</v>
      </c>
    </row>
    <row r="1470" spans="1:16" ht="24" x14ac:dyDescent="0.2">
      <c r="A1470" s="56">
        <v>151</v>
      </c>
      <c r="B1470" s="57" t="s">
        <v>8</v>
      </c>
      <c r="C1470" s="58" t="s">
        <v>3539</v>
      </c>
      <c r="D1470" s="133" t="s">
        <v>200</v>
      </c>
      <c r="E1470" s="60" t="s">
        <v>94</v>
      </c>
      <c r="F1470" s="60" t="s">
        <v>3540</v>
      </c>
      <c r="G1470" s="61">
        <v>53665040</v>
      </c>
      <c r="H1470" s="60" t="s">
        <v>97</v>
      </c>
      <c r="I1470" s="60" t="s">
        <v>3541</v>
      </c>
      <c r="J1470" s="60">
        <v>35621</v>
      </c>
      <c r="K1470" s="60">
        <v>563</v>
      </c>
      <c r="L1470" s="60">
        <v>152</v>
      </c>
      <c r="M1470" s="60">
        <v>532</v>
      </c>
      <c r="N1470" s="60" t="s">
        <v>99</v>
      </c>
      <c r="O1470" s="60" t="s">
        <v>19</v>
      </c>
      <c r="P1470" s="62" t="s">
        <v>1493</v>
      </c>
    </row>
    <row r="1471" spans="1:16" ht="24" x14ac:dyDescent="0.2">
      <c r="A1471" s="56">
        <v>152</v>
      </c>
      <c r="B1471" s="57" t="s">
        <v>8</v>
      </c>
      <c r="C1471" s="58" t="s">
        <v>3536</v>
      </c>
      <c r="D1471" s="133" t="s">
        <v>192</v>
      </c>
      <c r="E1471" s="60" t="s">
        <v>94</v>
      </c>
      <c r="F1471" s="60" t="s">
        <v>3537</v>
      </c>
      <c r="G1471" s="61">
        <v>51480000</v>
      </c>
      <c r="H1471" s="60" t="s">
        <v>97</v>
      </c>
      <c r="I1471" s="60" t="s">
        <v>3538</v>
      </c>
      <c r="J1471" s="60">
        <v>35695</v>
      </c>
      <c r="K1471" s="60">
        <v>555</v>
      </c>
      <c r="L1471" s="60">
        <v>153</v>
      </c>
      <c r="M1471" s="60">
        <v>530</v>
      </c>
      <c r="N1471" s="60" t="s">
        <v>99</v>
      </c>
      <c r="O1471" s="60" t="s">
        <v>19</v>
      </c>
      <c r="P1471" s="62" t="s">
        <v>1493</v>
      </c>
    </row>
    <row r="1472" spans="1:16" ht="24" x14ac:dyDescent="0.2">
      <c r="A1472" s="56">
        <v>153</v>
      </c>
      <c r="B1472" s="57" t="s">
        <v>8</v>
      </c>
      <c r="C1472" s="58" t="s">
        <v>3533</v>
      </c>
      <c r="D1472" s="133" t="s">
        <v>314</v>
      </c>
      <c r="E1472" s="60" t="s">
        <v>94</v>
      </c>
      <c r="F1472" s="60" t="s">
        <v>3534</v>
      </c>
      <c r="G1472" s="61">
        <v>47300000</v>
      </c>
      <c r="H1472" s="60" t="s">
        <v>97</v>
      </c>
      <c r="I1472" s="60" t="s">
        <v>3535</v>
      </c>
      <c r="J1472" s="60">
        <v>35685</v>
      </c>
      <c r="K1472" s="60">
        <v>575</v>
      </c>
      <c r="L1472" s="60">
        <v>154</v>
      </c>
      <c r="M1472" s="60">
        <v>540</v>
      </c>
      <c r="N1472" s="60" t="s">
        <v>99</v>
      </c>
      <c r="O1472" s="60" t="s">
        <v>19</v>
      </c>
      <c r="P1472" s="62" t="s">
        <v>1493</v>
      </c>
    </row>
    <row r="1473" spans="1:16" ht="24" x14ac:dyDescent="0.2">
      <c r="A1473" s="56">
        <v>154</v>
      </c>
      <c r="B1473" s="57" t="s">
        <v>8</v>
      </c>
      <c r="C1473" s="58" t="s">
        <v>3530</v>
      </c>
      <c r="D1473" s="133" t="s">
        <v>188</v>
      </c>
      <c r="E1473" s="60" t="s">
        <v>94</v>
      </c>
      <c r="F1473" s="60" t="s">
        <v>3531</v>
      </c>
      <c r="G1473" s="61">
        <v>25597520</v>
      </c>
      <c r="H1473" s="60" t="s">
        <v>97</v>
      </c>
      <c r="I1473" s="60" t="s">
        <v>3532</v>
      </c>
      <c r="J1473" s="60">
        <v>36013</v>
      </c>
      <c r="K1473" s="60">
        <v>610</v>
      </c>
      <c r="L1473" s="60">
        <v>155</v>
      </c>
      <c r="M1473" s="60">
        <v>544</v>
      </c>
      <c r="N1473" s="60" t="s">
        <v>99</v>
      </c>
      <c r="O1473" s="60" t="s">
        <v>19</v>
      </c>
      <c r="P1473" s="62" t="s">
        <v>1493</v>
      </c>
    </row>
    <row r="1474" spans="1:16" ht="24" x14ac:dyDescent="0.2">
      <c r="A1474" s="56">
        <v>155</v>
      </c>
      <c r="B1474" s="57" t="s">
        <v>8</v>
      </c>
      <c r="C1474" s="58" t="s">
        <v>3527</v>
      </c>
      <c r="D1474" s="133" t="s">
        <v>647</v>
      </c>
      <c r="E1474" s="60" t="s">
        <v>94</v>
      </c>
      <c r="F1474" s="60" t="s">
        <v>3528</v>
      </c>
      <c r="G1474" s="61">
        <v>25911600</v>
      </c>
      <c r="H1474" s="60" t="s">
        <v>97</v>
      </c>
      <c r="I1474" s="60" t="s">
        <v>3529</v>
      </c>
      <c r="J1474" s="60">
        <v>35404</v>
      </c>
      <c r="K1474" s="60">
        <v>580</v>
      </c>
      <c r="L1474" s="60">
        <v>156</v>
      </c>
      <c r="M1474" s="60">
        <v>546</v>
      </c>
      <c r="N1474" s="60" t="s">
        <v>99</v>
      </c>
      <c r="O1474" s="60" t="s">
        <v>19</v>
      </c>
      <c r="P1474" s="62" t="s">
        <v>1493</v>
      </c>
    </row>
    <row r="1475" spans="1:16" ht="24" x14ac:dyDescent="0.2">
      <c r="A1475" s="56">
        <v>156</v>
      </c>
      <c r="B1475" s="57" t="s">
        <v>8</v>
      </c>
      <c r="C1475" s="58" t="s">
        <v>3524</v>
      </c>
      <c r="D1475" s="133" t="s">
        <v>314</v>
      </c>
      <c r="E1475" s="60" t="s">
        <v>94</v>
      </c>
      <c r="F1475" s="60" t="s">
        <v>3525</v>
      </c>
      <c r="G1475" s="61">
        <v>25911600</v>
      </c>
      <c r="H1475" s="60" t="s">
        <v>97</v>
      </c>
      <c r="I1475" s="60" t="s">
        <v>3526</v>
      </c>
      <c r="J1475" s="60">
        <v>35437</v>
      </c>
      <c r="K1475" s="60">
        <v>585</v>
      </c>
      <c r="L1475" s="60">
        <v>157</v>
      </c>
      <c r="M1475" s="60">
        <v>543</v>
      </c>
      <c r="N1475" s="60" t="s">
        <v>99</v>
      </c>
      <c r="O1475" s="60" t="s">
        <v>19</v>
      </c>
      <c r="P1475" s="62" t="s">
        <v>1493</v>
      </c>
    </row>
    <row r="1476" spans="1:16" ht="24" x14ac:dyDescent="0.2">
      <c r="A1476" s="56">
        <v>157</v>
      </c>
      <c r="B1476" s="57" t="s">
        <v>8</v>
      </c>
      <c r="C1476" s="58" t="s">
        <v>3522</v>
      </c>
      <c r="D1476" s="133" t="s">
        <v>314</v>
      </c>
      <c r="E1476" s="60" t="s">
        <v>94</v>
      </c>
      <c r="F1476" s="60" t="s">
        <v>2962</v>
      </c>
      <c r="G1476" s="61">
        <v>47300000</v>
      </c>
      <c r="H1476" s="60" t="s">
        <v>97</v>
      </c>
      <c r="I1476" s="60" t="s">
        <v>3523</v>
      </c>
      <c r="J1476" s="60">
        <v>35685</v>
      </c>
      <c r="K1476" s="60">
        <v>570</v>
      </c>
      <c r="L1476" s="60">
        <v>158</v>
      </c>
      <c r="M1476" s="60">
        <v>541</v>
      </c>
      <c r="N1476" s="60" t="s">
        <v>99</v>
      </c>
      <c r="O1476" s="60" t="s">
        <v>19</v>
      </c>
      <c r="P1476" s="62" t="s">
        <v>1493</v>
      </c>
    </row>
    <row r="1477" spans="1:16" ht="24" x14ac:dyDescent="0.2">
      <c r="A1477" s="56">
        <v>158</v>
      </c>
      <c r="B1477" s="57" t="s">
        <v>8</v>
      </c>
      <c r="C1477" s="58" t="s">
        <v>3519</v>
      </c>
      <c r="D1477" s="133" t="s">
        <v>647</v>
      </c>
      <c r="E1477" s="60" t="s">
        <v>94</v>
      </c>
      <c r="F1477" s="60" t="s">
        <v>3520</v>
      </c>
      <c r="G1477" s="61">
        <v>25126400</v>
      </c>
      <c r="H1477" s="60" t="s">
        <v>97</v>
      </c>
      <c r="I1477" s="60" t="s">
        <v>3521</v>
      </c>
      <c r="J1477" s="60">
        <v>35381</v>
      </c>
      <c r="K1477" s="60">
        <v>637</v>
      </c>
      <c r="L1477" s="60">
        <v>159</v>
      </c>
      <c r="M1477" s="60">
        <v>563</v>
      </c>
      <c r="N1477" s="60" t="s">
        <v>99</v>
      </c>
      <c r="O1477" s="60" t="s">
        <v>19</v>
      </c>
      <c r="P1477" s="62" t="s">
        <v>1493</v>
      </c>
    </row>
    <row r="1478" spans="1:16" ht="24" x14ac:dyDescent="0.2">
      <c r="A1478" s="56">
        <v>159</v>
      </c>
      <c r="B1478" s="57" t="s">
        <v>8</v>
      </c>
      <c r="C1478" s="58" t="s">
        <v>3516</v>
      </c>
      <c r="D1478" s="133" t="s">
        <v>647</v>
      </c>
      <c r="E1478" s="60" t="s">
        <v>94</v>
      </c>
      <c r="F1478" s="60" t="s">
        <v>3517</v>
      </c>
      <c r="G1478" s="61">
        <v>25126400</v>
      </c>
      <c r="H1478" s="60" t="s">
        <v>97</v>
      </c>
      <c r="I1478" s="60" t="s">
        <v>3518</v>
      </c>
      <c r="J1478" s="60">
        <v>35381</v>
      </c>
      <c r="K1478" s="60">
        <v>638</v>
      </c>
      <c r="L1478" s="60">
        <v>160</v>
      </c>
      <c r="M1478" s="60">
        <v>562</v>
      </c>
      <c r="N1478" s="60" t="s">
        <v>99</v>
      </c>
      <c r="O1478" s="60" t="s">
        <v>19</v>
      </c>
      <c r="P1478" s="62" t="s">
        <v>1493</v>
      </c>
    </row>
    <row r="1479" spans="1:16" ht="24" x14ac:dyDescent="0.2">
      <c r="A1479" s="56">
        <v>160</v>
      </c>
      <c r="B1479" s="57" t="s">
        <v>8</v>
      </c>
      <c r="C1479" s="58" t="s">
        <v>3513</v>
      </c>
      <c r="D1479" s="133" t="s">
        <v>314</v>
      </c>
      <c r="E1479" s="60" t="s">
        <v>94</v>
      </c>
      <c r="F1479" s="60" t="s">
        <v>3514</v>
      </c>
      <c r="G1479" s="61">
        <v>47300000</v>
      </c>
      <c r="H1479" s="60" t="s">
        <v>97</v>
      </c>
      <c r="I1479" s="60" t="s">
        <v>3515</v>
      </c>
      <c r="J1479" s="60">
        <v>35685</v>
      </c>
      <c r="K1479" s="60">
        <v>569</v>
      </c>
      <c r="L1479" s="60">
        <v>161</v>
      </c>
      <c r="M1479" s="60">
        <v>539</v>
      </c>
      <c r="N1479" s="60" t="s">
        <v>99</v>
      </c>
      <c r="O1479" s="60" t="s">
        <v>19</v>
      </c>
      <c r="P1479" s="62" t="s">
        <v>1493</v>
      </c>
    </row>
    <row r="1480" spans="1:16" ht="24" x14ac:dyDescent="0.2">
      <c r="A1480" s="56">
        <v>161</v>
      </c>
      <c r="B1480" s="57" t="s">
        <v>8</v>
      </c>
      <c r="C1480" s="58" t="s">
        <v>5291</v>
      </c>
      <c r="D1480" s="133" t="s">
        <v>647</v>
      </c>
      <c r="E1480" s="60" t="s">
        <v>94</v>
      </c>
      <c r="F1480" s="60" t="s">
        <v>5292</v>
      </c>
      <c r="G1480" s="61">
        <v>25126400</v>
      </c>
      <c r="H1480" s="60" t="s">
        <v>97</v>
      </c>
      <c r="I1480" s="60" t="s">
        <v>5293</v>
      </c>
      <c r="J1480" s="60">
        <v>35381</v>
      </c>
      <c r="K1480" s="60">
        <v>636</v>
      </c>
      <c r="L1480" s="60">
        <v>162</v>
      </c>
      <c r="M1480" s="60">
        <v>575</v>
      </c>
      <c r="N1480" s="60" t="s">
        <v>99</v>
      </c>
      <c r="O1480" s="60" t="s">
        <v>19</v>
      </c>
      <c r="P1480" s="62" t="s">
        <v>1493</v>
      </c>
    </row>
    <row r="1481" spans="1:16" ht="24" x14ac:dyDescent="0.2">
      <c r="A1481" s="56">
        <v>162</v>
      </c>
      <c r="B1481" s="57" t="s">
        <v>8</v>
      </c>
      <c r="C1481" s="58" t="s">
        <v>3510</v>
      </c>
      <c r="D1481" s="133" t="s">
        <v>314</v>
      </c>
      <c r="E1481" s="60" t="s">
        <v>94</v>
      </c>
      <c r="F1481" s="60" t="s">
        <v>3511</v>
      </c>
      <c r="G1481" s="61">
        <v>47300000</v>
      </c>
      <c r="H1481" s="60" t="s">
        <v>97</v>
      </c>
      <c r="I1481" s="60" t="s">
        <v>3512</v>
      </c>
      <c r="J1481" s="60">
        <v>35685</v>
      </c>
      <c r="K1481" s="60">
        <v>568</v>
      </c>
      <c r="L1481" s="60">
        <v>163</v>
      </c>
      <c r="M1481" s="60">
        <v>542</v>
      </c>
      <c r="N1481" s="60" t="s">
        <v>99</v>
      </c>
      <c r="O1481" s="60" t="s">
        <v>19</v>
      </c>
      <c r="P1481" s="62" t="s">
        <v>1493</v>
      </c>
    </row>
    <row r="1482" spans="1:16" ht="24" x14ac:dyDescent="0.2">
      <c r="A1482" s="56">
        <v>163</v>
      </c>
      <c r="B1482" s="57" t="s">
        <v>8</v>
      </c>
      <c r="C1482" s="58" t="s">
        <v>3507</v>
      </c>
      <c r="D1482" s="133" t="s">
        <v>188</v>
      </c>
      <c r="E1482" s="60" t="s">
        <v>94</v>
      </c>
      <c r="F1482" s="60" t="s">
        <v>3508</v>
      </c>
      <c r="G1482" s="61">
        <v>23188000</v>
      </c>
      <c r="H1482" s="60" t="s">
        <v>97</v>
      </c>
      <c r="I1482" s="60" t="s">
        <v>3509</v>
      </c>
      <c r="J1482" s="60">
        <v>36061</v>
      </c>
      <c r="K1482" s="60">
        <v>623</v>
      </c>
      <c r="L1482" s="60">
        <v>164</v>
      </c>
      <c r="M1482" s="60">
        <v>560</v>
      </c>
      <c r="N1482" s="60" t="s">
        <v>99</v>
      </c>
      <c r="O1482" s="60" t="s">
        <v>19</v>
      </c>
      <c r="P1482" s="62" t="s">
        <v>1493</v>
      </c>
    </row>
    <row r="1483" spans="1:16" ht="24" x14ac:dyDescent="0.2">
      <c r="A1483" s="56">
        <v>164</v>
      </c>
      <c r="B1483" s="57" t="s">
        <v>8</v>
      </c>
      <c r="C1483" s="58" t="s">
        <v>3504</v>
      </c>
      <c r="D1483" s="133" t="s">
        <v>188</v>
      </c>
      <c r="E1483" s="60" t="s">
        <v>94</v>
      </c>
      <c r="F1483" s="60" t="s">
        <v>3505</v>
      </c>
      <c r="G1483" s="61">
        <v>25597520</v>
      </c>
      <c r="H1483" s="60" t="s">
        <v>97</v>
      </c>
      <c r="I1483" s="60" t="s">
        <v>3506</v>
      </c>
      <c r="J1483" s="60">
        <v>35987</v>
      </c>
      <c r="K1483" s="60">
        <v>602</v>
      </c>
      <c r="L1483" s="60">
        <v>165</v>
      </c>
      <c r="M1483" s="60">
        <v>559</v>
      </c>
      <c r="N1483" s="60" t="s">
        <v>99</v>
      </c>
      <c r="O1483" s="60" t="s">
        <v>19</v>
      </c>
      <c r="P1483" s="62" t="s">
        <v>1493</v>
      </c>
    </row>
    <row r="1484" spans="1:16" ht="24" x14ac:dyDescent="0.2">
      <c r="A1484" s="56">
        <v>165</v>
      </c>
      <c r="B1484" s="57" t="s">
        <v>8</v>
      </c>
      <c r="C1484" s="58" t="s">
        <v>5294</v>
      </c>
      <c r="D1484" s="133" t="s">
        <v>647</v>
      </c>
      <c r="E1484" s="60" t="s">
        <v>94</v>
      </c>
      <c r="F1484" s="60" t="s">
        <v>5295</v>
      </c>
      <c r="G1484" s="61">
        <v>25126400</v>
      </c>
      <c r="H1484" s="60" t="s">
        <v>97</v>
      </c>
      <c r="I1484" s="60" t="s">
        <v>5296</v>
      </c>
      <c r="J1484" s="60">
        <v>35381</v>
      </c>
      <c r="K1484" s="60">
        <v>639</v>
      </c>
      <c r="L1484" s="60">
        <v>166</v>
      </c>
      <c r="M1484" s="60">
        <v>565</v>
      </c>
      <c r="N1484" s="60" t="s">
        <v>99</v>
      </c>
      <c r="O1484" s="60" t="s">
        <v>19</v>
      </c>
      <c r="P1484" s="62" t="s">
        <v>1493</v>
      </c>
    </row>
    <row r="1485" spans="1:16" ht="24" x14ac:dyDescent="0.2">
      <c r="A1485" s="56">
        <v>166</v>
      </c>
      <c r="B1485" s="57" t="s">
        <v>8</v>
      </c>
      <c r="C1485" s="58" t="s">
        <v>3496</v>
      </c>
      <c r="D1485" s="133" t="s">
        <v>314</v>
      </c>
      <c r="E1485" s="60" t="s">
        <v>94</v>
      </c>
      <c r="F1485" s="60" t="s">
        <v>3497</v>
      </c>
      <c r="G1485" s="61">
        <v>25440480</v>
      </c>
      <c r="H1485" s="60" t="s">
        <v>97</v>
      </c>
      <c r="I1485" s="60" t="s">
        <v>5303</v>
      </c>
      <c r="J1485" s="60">
        <v>35381</v>
      </c>
      <c r="K1485" s="60">
        <v>645</v>
      </c>
      <c r="L1485" s="60">
        <v>167</v>
      </c>
      <c r="M1485" s="60">
        <v>564</v>
      </c>
      <c r="N1485" s="60" t="s">
        <v>99</v>
      </c>
      <c r="O1485" s="60" t="s">
        <v>19</v>
      </c>
      <c r="P1485" s="62" t="s">
        <v>1493</v>
      </c>
    </row>
    <row r="1486" spans="1:16" ht="24" x14ac:dyDescent="0.2">
      <c r="A1486" s="56">
        <v>167</v>
      </c>
      <c r="B1486" s="57" t="s">
        <v>8</v>
      </c>
      <c r="C1486" s="58" t="s">
        <v>3498</v>
      </c>
      <c r="D1486" s="133" t="s">
        <v>1175</v>
      </c>
      <c r="E1486" s="60" t="s">
        <v>94</v>
      </c>
      <c r="F1486" s="60" t="s">
        <v>3499</v>
      </c>
      <c r="G1486" s="61">
        <v>67808000</v>
      </c>
      <c r="H1486" s="60" t="s">
        <v>97</v>
      </c>
      <c r="I1486" s="60" t="s">
        <v>3500</v>
      </c>
      <c r="J1486" s="60">
        <v>35376</v>
      </c>
      <c r="K1486" s="60">
        <v>619</v>
      </c>
      <c r="L1486" s="60">
        <v>168</v>
      </c>
      <c r="M1486" s="60">
        <v>552</v>
      </c>
      <c r="N1486" s="60" t="s">
        <v>99</v>
      </c>
      <c r="O1486" s="60" t="s">
        <v>19</v>
      </c>
      <c r="P1486" s="62" t="s">
        <v>1493</v>
      </c>
    </row>
    <row r="1487" spans="1:16" ht="24" x14ac:dyDescent="0.2">
      <c r="A1487" s="56">
        <v>168</v>
      </c>
      <c r="B1487" s="57" t="s">
        <v>8</v>
      </c>
      <c r="C1487" s="58" t="s">
        <v>3501</v>
      </c>
      <c r="D1487" s="133" t="s">
        <v>192</v>
      </c>
      <c r="E1487" s="60" t="s">
        <v>94</v>
      </c>
      <c r="F1487" s="60" t="s">
        <v>3502</v>
      </c>
      <c r="G1487" s="61">
        <v>73458667</v>
      </c>
      <c r="H1487" s="60" t="s">
        <v>97</v>
      </c>
      <c r="I1487" s="60" t="s">
        <v>3503</v>
      </c>
      <c r="J1487" s="60">
        <v>35849</v>
      </c>
      <c r="K1487" s="60">
        <v>592</v>
      </c>
      <c r="L1487" s="60">
        <v>169</v>
      </c>
      <c r="M1487" s="60">
        <v>561</v>
      </c>
      <c r="N1487" s="60" t="s">
        <v>99</v>
      </c>
      <c r="O1487" s="60" t="s">
        <v>19</v>
      </c>
      <c r="P1487" s="62" t="s">
        <v>1493</v>
      </c>
    </row>
    <row r="1488" spans="1:16" ht="24" x14ac:dyDescent="0.2">
      <c r="A1488" s="56">
        <v>169</v>
      </c>
      <c r="B1488" s="57" t="s">
        <v>8</v>
      </c>
      <c r="C1488" s="58" t="s">
        <v>3493</v>
      </c>
      <c r="D1488" s="133" t="s">
        <v>200</v>
      </c>
      <c r="E1488" s="60" t="s">
        <v>94</v>
      </c>
      <c r="F1488" s="60" t="s">
        <v>3494</v>
      </c>
      <c r="G1488" s="61">
        <v>25597520</v>
      </c>
      <c r="H1488" s="60" t="s">
        <v>97</v>
      </c>
      <c r="I1488" s="60" t="s">
        <v>3495</v>
      </c>
      <c r="J1488" s="60">
        <v>36013</v>
      </c>
      <c r="K1488" s="60">
        <v>609</v>
      </c>
      <c r="L1488" s="60">
        <v>170</v>
      </c>
      <c r="M1488" s="60">
        <v>558</v>
      </c>
      <c r="N1488" s="60" t="s">
        <v>99</v>
      </c>
      <c r="O1488" s="60" t="s">
        <v>19</v>
      </c>
      <c r="P1488" s="62" t="s">
        <v>1493</v>
      </c>
    </row>
    <row r="1489" spans="1:16" ht="24" x14ac:dyDescent="0.2">
      <c r="A1489" s="56">
        <v>170</v>
      </c>
      <c r="B1489" s="57" t="s">
        <v>8</v>
      </c>
      <c r="C1489" s="58" t="s">
        <v>3679</v>
      </c>
      <c r="D1489" s="133" t="s">
        <v>192</v>
      </c>
      <c r="E1489" s="60" t="s">
        <v>94</v>
      </c>
      <c r="F1489" s="60" t="s">
        <v>3680</v>
      </c>
      <c r="G1489" s="61">
        <v>73458667</v>
      </c>
      <c r="H1489" s="60" t="s">
        <v>97</v>
      </c>
      <c r="I1489" s="60" t="s">
        <v>5302</v>
      </c>
      <c r="J1489" s="60">
        <v>35849</v>
      </c>
      <c r="K1489" s="60">
        <v>593</v>
      </c>
      <c r="L1489" s="60">
        <v>171</v>
      </c>
      <c r="M1489" s="60">
        <v>576</v>
      </c>
      <c r="N1489" s="60" t="s">
        <v>99</v>
      </c>
      <c r="O1489" s="60" t="s">
        <v>19</v>
      </c>
      <c r="P1489" s="62" t="s">
        <v>1493</v>
      </c>
    </row>
    <row r="1490" spans="1:16" ht="24" x14ac:dyDescent="0.2">
      <c r="A1490" s="56">
        <v>171</v>
      </c>
      <c r="B1490" s="57" t="s">
        <v>8</v>
      </c>
      <c r="C1490" s="58" t="s">
        <v>5299</v>
      </c>
      <c r="D1490" s="133" t="s">
        <v>647</v>
      </c>
      <c r="E1490" s="60" t="s">
        <v>94</v>
      </c>
      <c r="F1490" s="60" t="s">
        <v>5300</v>
      </c>
      <c r="G1490" s="61">
        <v>25342720</v>
      </c>
      <c r="H1490" s="60" t="s">
        <v>97</v>
      </c>
      <c r="I1490" s="60" t="s">
        <v>5301</v>
      </c>
      <c r="J1490" s="60">
        <v>35614</v>
      </c>
      <c r="K1490" s="60">
        <v>533</v>
      </c>
      <c r="L1490" s="60">
        <v>172</v>
      </c>
      <c r="M1490" s="60">
        <v>584</v>
      </c>
      <c r="N1490" s="60" t="s">
        <v>99</v>
      </c>
      <c r="O1490" s="60" t="s">
        <v>19</v>
      </c>
      <c r="P1490" s="62" t="s">
        <v>1493</v>
      </c>
    </row>
    <row r="1491" spans="1:16" ht="24" x14ac:dyDescent="0.2">
      <c r="A1491" s="56">
        <v>172</v>
      </c>
      <c r="B1491" s="57" t="s">
        <v>8</v>
      </c>
      <c r="C1491" s="58" t="s">
        <v>5297</v>
      </c>
      <c r="D1491" s="133" t="s">
        <v>1175</v>
      </c>
      <c r="E1491" s="60" t="s">
        <v>94</v>
      </c>
      <c r="F1491" s="60" t="s">
        <v>5298</v>
      </c>
      <c r="G1491" s="61">
        <v>73008000</v>
      </c>
      <c r="H1491" s="60" t="s">
        <v>97</v>
      </c>
      <c r="I1491" s="60" t="s">
        <v>1767</v>
      </c>
      <c r="J1491" s="60">
        <v>35849</v>
      </c>
      <c r="K1491" s="60">
        <v>632</v>
      </c>
      <c r="L1491" s="60">
        <v>173</v>
      </c>
      <c r="M1491" s="60">
        <v>569</v>
      </c>
      <c r="N1491" s="60" t="s">
        <v>99</v>
      </c>
      <c r="O1491" s="60" t="s">
        <v>19</v>
      </c>
      <c r="P1491" s="62" t="s">
        <v>1493</v>
      </c>
    </row>
    <row r="1492" spans="1:16" ht="24" x14ac:dyDescent="0.2">
      <c r="A1492" s="56">
        <v>173</v>
      </c>
      <c r="B1492" s="57" t="s">
        <v>8</v>
      </c>
      <c r="C1492" s="58" t="s">
        <v>5245</v>
      </c>
      <c r="D1492" s="133" t="s">
        <v>200</v>
      </c>
      <c r="E1492" s="60" t="s">
        <v>94</v>
      </c>
      <c r="F1492" s="60" t="s">
        <v>5246</v>
      </c>
      <c r="G1492" s="61">
        <v>18844800</v>
      </c>
      <c r="H1492" s="60" t="s">
        <v>97</v>
      </c>
      <c r="I1492" s="60" t="s">
        <v>5247</v>
      </c>
      <c r="J1492" s="60">
        <v>35544</v>
      </c>
      <c r="K1492" s="60">
        <v>643</v>
      </c>
      <c r="L1492" s="60">
        <v>174</v>
      </c>
      <c r="M1492" s="60">
        <v>586</v>
      </c>
      <c r="N1492" s="60" t="s">
        <v>99</v>
      </c>
      <c r="O1492" s="60" t="s">
        <v>19</v>
      </c>
      <c r="P1492" s="62" t="s">
        <v>1493</v>
      </c>
    </row>
    <row r="1493" spans="1:16" ht="24" x14ac:dyDescent="0.2">
      <c r="A1493" s="56">
        <v>174</v>
      </c>
      <c r="B1493" s="57" t="s">
        <v>8</v>
      </c>
      <c r="C1493" s="58" t="s">
        <v>5283</v>
      </c>
      <c r="D1493" s="133" t="s">
        <v>200</v>
      </c>
      <c r="E1493" s="60" t="s">
        <v>94</v>
      </c>
      <c r="F1493" s="60" t="s">
        <v>5284</v>
      </c>
      <c r="G1493" s="61">
        <v>42945067</v>
      </c>
      <c r="H1493" s="60" t="s">
        <v>97</v>
      </c>
      <c r="I1493" s="60" t="s">
        <v>5285</v>
      </c>
      <c r="J1493" s="60">
        <v>36065</v>
      </c>
      <c r="K1493" s="60">
        <v>616</v>
      </c>
      <c r="L1493" s="60">
        <v>175</v>
      </c>
      <c r="M1493" s="60">
        <v>583</v>
      </c>
      <c r="N1493" s="60" t="s">
        <v>99</v>
      </c>
      <c r="O1493" s="60" t="s">
        <v>19</v>
      </c>
      <c r="P1493" s="62" t="s">
        <v>1493</v>
      </c>
    </row>
    <row r="1494" spans="1:16" ht="24" x14ac:dyDescent="0.2">
      <c r="A1494" s="56">
        <v>175</v>
      </c>
      <c r="B1494" s="57" t="s">
        <v>8</v>
      </c>
      <c r="C1494" s="58" t="s">
        <v>5280</v>
      </c>
      <c r="D1494" s="133" t="s">
        <v>200</v>
      </c>
      <c r="E1494" s="60" t="s">
        <v>94</v>
      </c>
      <c r="F1494" s="60" t="s">
        <v>5281</v>
      </c>
      <c r="G1494" s="61">
        <v>25597520</v>
      </c>
      <c r="H1494" s="60" t="s">
        <v>97</v>
      </c>
      <c r="I1494" s="60" t="s">
        <v>5282</v>
      </c>
      <c r="J1494" s="60">
        <v>35985</v>
      </c>
      <c r="K1494" s="60">
        <v>608</v>
      </c>
      <c r="L1494" s="60">
        <v>176</v>
      </c>
      <c r="M1494" s="60">
        <v>580</v>
      </c>
      <c r="N1494" s="60" t="s">
        <v>99</v>
      </c>
      <c r="O1494" s="60" t="s">
        <v>19</v>
      </c>
      <c r="P1494" s="62" t="s">
        <v>1493</v>
      </c>
    </row>
    <row r="1495" spans="1:16" ht="24" x14ac:dyDescent="0.2">
      <c r="A1495" s="56">
        <v>176</v>
      </c>
      <c r="B1495" s="57" t="s">
        <v>8</v>
      </c>
      <c r="C1495" s="58" t="s">
        <v>5286</v>
      </c>
      <c r="D1495" s="133" t="s">
        <v>1175</v>
      </c>
      <c r="E1495" s="60" t="s">
        <v>94</v>
      </c>
      <c r="F1495" s="60" t="s">
        <v>5287</v>
      </c>
      <c r="G1495" s="61">
        <v>55292758</v>
      </c>
      <c r="H1495" s="60" t="s">
        <v>97</v>
      </c>
      <c r="I1495" s="60" t="s">
        <v>5288</v>
      </c>
      <c r="J1495" s="60">
        <v>36638</v>
      </c>
      <c r="K1495" s="60">
        <v>659</v>
      </c>
      <c r="L1495" s="60">
        <v>177</v>
      </c>
      <c r="M1495" s="60">
        <v>568</v>
      </c>
      <c r="N1495" s="60" t="s">
        <v>99</v>
      </c>
      <c r="O1495" s="60" t="s">
        <v>19</v>
      </c>
      <c r="P1495" s="62" t="s">
        <v>1493</v>
      </c>
    </row>
    <row r="1496" spans="1:16" ht="24" x14ac:dyDescent="0.2">
      <c r="A1496" s="56">
        <v>177</v>
      </c>
      <c r="B1496" s="57" t="s">
        <v>8</v>
      </c>
      <c r="C1496" s="58" t="s">
        <v>5269</v>
      </c>
      <c r="D1496" s="133" t="s">
        <v>1175</v>
      </c>
      <c r="E1496" s="60" t="s">
        <v>94</v>
      </c>
      <c r="F1496" s="60" t="s">
        <v>4247</v>
      </c>
      <c r="G1496" s="61">
        <v>55292758</v>
      </c>
      <c r="H1496" s="60" t="s">
        <v>97</v>
      </c>
      <c r="I1496" s="60" t="s">
        <v>5270</v>
      </c>
      <c r="J1496" s="60">
        <v>36638</v>
      </c>
      <c r="K1496" s="60">
        <v>663</v>
      </c>
      <c r="L1496" s="60">
        <v>178</v>
      </c>
      <c r="M1496" s="60">
        <v>567</v>
      </c>
      <c r="N1496" s="60" t="s">
        <v>99</v>
      </c>
      <c r="O1496" s="60" t="s">
        <v>19</v>
      </c>
      <c r="P1496" s="62" t="s">
        <v>1493</v>
      </c>
    </row>
    <row r="1497" spans="1:16" ht="24" x14ac:dyDescent="0.2">
      <c r="A1497" s="56">
        <v>178</v>
      </c>
      <c r="B1497" s="57" t="s">
        <v>8</v>
      </c>
      <c r="C1497" s="58" t="s">
        <v>5266</v>
      </c>
      <c r="D1497" s="133" t="s">
        <v>1175</v>
      </c>
      <c r="E1497" s="60" t="s">
        <v>94</v>
      </c>
      <c r="F1497" s="60" t="s">
        <v>5267</v>
      </c>
      <c r="G1497" s="61">
        <v>55292758</v>
      </c>
      <c r="H1497" s="60" t="s">
        <v>97</v>
      </c>
      <c r="I1497" s="60" t="s">
        <v>5268</v>
      </c>
      <c r="J1497" s="60">
        <v>36638</v>
      </c>
      <c r="K1497" s="60">
        <v>662</v>
      </c>
      <c r="L1497" s="60">
        <v>179</v>
      </c>
      <c r="M1497" s="60">
        <v>566</v>
      </c>
      <c r="N1497" s="60" t="s">
        <v>99</v>
      </c>
      <c r="O1497" s="60" t="s">
        <v>19</v>
      </c>
      <c r="P1497" s="62" t="s">
        <v>1493</v>
      </c>
    </row>
    <row r="1498" spans="1:16" ht="24" x14ac:dyDescent="0.2">
      <c r="A1498" s="56">
        <v>179</v>
      </c>
      <c r="B1498" s="57" t="s">
        <v>8</v>
      </c>
      <c r="C1498" s="58" t="s">
        <v>5289</v>
      </c>
      <c r="D1498" s="133" t="s">
        <v>314</v>
      </c>
      <c r="E1498" s="60" t="s">
        <v>94</v>
      </c>
      <c r="F1498" s="60" t="s">
        <v>5287</v>
      </c>
      <c r="G1498" s="61">
        <v>25519000</v>
      </c>
      <c r="H1498" s="60" t="s">
        <v>97</v>
      </c>
      <c r="I1498" s="60" t="s">
        <v>5290</v>
      </c>
      <c r="J1498" s="60">
        <v>35381</v>
      </c>
      <c r="K1498" s="60">
        <v>640</v>
      </c>
      <c r="L1498" s="60">
        <v>180</v>
      </c>
      <c r="M1498" s="60">
        <v>573</v>
      </c>
      <c r="N1498" s="60" t="s">
        <v>99</v>
      </c>
      <c r="O1498" s="60" t="s">
        <v>19</v>
      </c>
      <c r="P1498" s="62" t="s">
        <v>1493</v>
      </c>
    </row>
    <row r="1499" spans="1:16" ht="24" x14ac:dyDescent="0.2">
      <c r="A1499" s="56">
        <v>180</v>
      </c>
      <c r="B1499" s="57" t="s">
        <v>8</v>
      </c>
      <c r="C1499" s="58" t="s">
        <v>5277</v>
      </c>
      <c r="D1499" s="133" t="s">
        <v>188</v>
      </c>
      <c r="E1499" s="60" t="s">
        <v>94</v>
      </c>
      <c r="F1499" s="60" t="s">
        <v>5278</v>
      </c>
      <c r="G1499" s="61">
        <v>42945067</v>
      </c>
      <c r="H1499" s="60" t="s">
        <v>97</v>
      </c>
      <c r="I1499" s="60" t="s">
        <v>5279</v>
      </c>
      <c r="J1499" s="60">
        <v>36065</v>
      </c>
      <c r="K1499" s="60">
        <v>618</v>
      </c>
      <c r="L1499" s="60">
        <v>181</v>
      </c>
      <c r="M1499" s="60">
        <v>579</v>
      </c>
      <c r="N1499" s="60" t="s">
        <v>99</v>
      </c>
      <c r="O1499" s="60" t="s">
        <v>19</v>
      </c>
      <c r="P1499" s="62" t="s">
        <v>1493</v>
      </c>
    </row>
    <row r="1500" spans="1:16" ht="24" x14ac:dyDescent="0.2">
      <c r="A1500" s="56">
        <v>181</v>
      </c>
      <c r="B1500" s="57" t="s">
        <v>8</v>
      </c>
      <c r="C1500" s="58" t="s">
        <v>5274</v>
      </c>
      <c r="D1500" s="133" t="s">
        <v>188</v>
      </c>
      <c r="E1500" s="60" t="s">
        <v>94</v>
      </c>
      <c r="F1500" s="60" t="s">
        <v>5275</v>
      </c>
      <c r="G1500" s="61">
        <v>42945067</v>
      </c>
      <c r="H1500" s="60" t="s">
        <v>97</v>
      </c>
      <c r="I1500" s="60" t="s">
        <v>5276</v>
      </c>
      <c r="J1500" s="60">
        <v>36065</v>
      </c>
      <c r="K1500" s="60">
        <v>618</v>
      </c>
      <c r="L1500" s="60">
        <v>182</v>
      </c>
      <c r="M1500" s="60">
        <v>577</v>
      </c>
      <c r="N1500" s="60" t="s">
        <v>99</v>
      </c>
      <c r="O1500" s="60" t="s">
        <v>19</v>
      </c>
      <c r="P1500" s="62" t="s">
        <v>1493</v>
      </c>
    </row>
    <row r="1501" spans="1:16" ht="24" x14ac:dyDescent="0.2">
      <c r="A1501" s="56">
        <v>182</v>
      </c>
      <c r="B1501" s="57" t="s">
        <v>8</v>
      </c>
      <c r="C1501" s="58" t="s">
        <v>5251</v>
      </c>
      <c r="D1501" s="133" t="s">
        <v>192</v>
      </c>
      <c r="E1501" s="60" t="s">
        <v>94</v>
      </c>
      <c r="F1501" s="60" t="s">
        <v>5252</v>
      </c>
      <c r="G1501" s="61">
        <v>56506079</v>
      </c>
      <c r="H1501" s="60" t="s">
        <v>97</v>
      </c>
      <c r="I1501" s="60" t="s">
        <v>5253</v>
      </c>
      <c r="J1501" s="60">
        <v>35835</v>
      </c>
      <c r="K1501" s="60">
        <v>591</v>
      </c>
      <c r="L1501" s="60">
        <v>183</v>
      </c>
      <c r="M1501" s="60">
        <v>581</v>
      </c>
      <c r="N1501" s="60" t="s">
        <v>99</v>
      </c>
      <c r="O1501" s="60" t="s">
        <v>19</v>
      </c>
      <c r="P1501" s="62" t="s">
        <v>1493</v>
      </c>
    </row>
    <row r="1502" spans="1:16" ht="24" x14ac:dyDescent="0.2">
      <c r="A1502" s="56">
        <v>183</v>
      </c>
      <c r="B1502" s="57" t="s">
        <v>8</v>
      </c>
      <c r="C1502" s="58" t="s">
        <v>5271</v>
      </c>
      <c r="D1502" s="133" t="s">
        <v>188</v>
      </c>
      <c r="E1502" s="60" t="s">
        <v>94</v>
      </c>
      <c r="F1502" s="60" t="s">
        <v>5272</v>
      </c>
      <c r="G1502" s="61">
        <v>25597520</v>
      </c>
      <c r="H1502" s="60" t="s">
        <v>97</v>
      </c>
      <c r="I1502" s="60" t="s">
        <v>5273</v>
      </c>
      <c r="J1502" s="60">
        <v>36043</v>
      </c>
      <c r="K1502" s="60">
        <v>596</v>
      </c>
      <c r="L1502" s="60">
        <v>184</v>
      </c>
      <c r="M1502" s="60">
        <v>582</v>
      </c>
      <c r="N1502" s="60" t="s">
        <v>99</v>
      </c>
      <c r="O1502" s="60" t="s">
        <v>19</v>
      </c>
      <c r="P1502" s="62" t="s">
        <v>1493</v>
      </c>
    </row>
    <row r="1503" spans="1:16" ht="24" x14ac:dyDescent="0.2">
      <c r="A1503" s="56">
        <v>184</v>
      </c>
      <c r="B1503" s="57" t="s">
        <v>8</v>
      </c>
      <c r="C1503" s="58" t="s">
        <v>5254</v>
      </c>
      <c r="D1503" s="133" t="s">
        <v>314</v>
      </c>
      <c r="E1503" s="60" t="s">
        <v>94</v>
      </c>
      <c r="F1503" s="60" t="s">
        <v>5255</v>
      </c>
      <c r="G1503" s="61">
        <v>25440480</v>
      </c>
      <c r="H1503" s="60" t="s">
        <v>97</v>
      </c>
      <c r="I1503" s="60" t="s">
        <v>5256</v>
      </c>
      <c r="J1503" s="60">
        <v>35381</v>
      </c>
      <c r="K1503" s="60">
        <v>644</v>
      </c>
      <c r="L1503" s="60">
        <v>185</v>
      </c>
      <c r="M1503" s="60">
        <v>574</v>
      </c>
      <c r="N1503" s="60" t="s">
        <v>99</v>
      </c>
      <c r="O1503" s="60" t="s">
        <v>19</v>
      </c>
      <c r="P1503" s="62" t="s">
        <v>1493</v>
      </c>
    </row>
    <row r="1504" spans="1:16" ht="24" x14ac:dyDescent="0.2">
      <c r="A1504" s="56">
        <v>185</v>
      </c>
      <c r="B1504" s="57" t="s">
        <v>8</v>
      </c>
      <c r="C1504" s="58" t="s">
        <v>5242</v>
      </c>
      <c r="D1504" s="133" t="s">
        <v>314</v>
      </c>
      <c r="E1504" s="60" t="s">
        <v>94</v>
      </c>
      <c r="F1504" s="60" t="s">
        <v>5243</v>
      </c>
      <c r="G1504" s="61">
        <v>25597520</v>
      </c>
      <c r="H1504" s="60" t="s">
        <v>97</v>
      </c>
      <c r="I1504" s="60" t="s">
        <v>5244</v>
      </c>
      <c r="J1504" s="60">
        <v>35985</v>
      </c>
      <c r="K1504" s="60">
        <v>607</v>
      </c>
      <c r="L1504" s="60">
        <v>186</v>
      </c>
      <c r="M1504" s="60">
        <v>587</v>
      </c>
      <c r="N1504" s="60" t="s">
        <v>99</v>
      </c>
      <c r="O1504" s="60" t="s">
        <v>19</v>
      </c>
      <c r="P1504" s="62" t="s">
        <v>1493</v>
      </c>
    </row>
    <row r="1505" spans="1:16" ht="24" x14ac:dyDescent="0.2">
      <c r="A1505" s="56">
        <v>186</v>
      </c>
      <c r="B1505" s="57" t="s">
        <v>8</v>
      </c>
      <c r="C1505" s="58" t="s">
        <v>5263</v>
      </c>
      <c r="D1505" s="133" t="s">
        <v>1175</v>
      </c>
      <c r="E1505" s="60" t="s">
        <v>94</v>
      </c>
      <c r="F1505" s="60" t="s">
        <v>5264</v>
      </c>
      <c r="G1505" s="61">
        <v>55292758</v>
      </c>
      <c r="H1505" s="60" t="s">
        <v>97</v>
      </c>
      <c r="I1505" s="60" t="s">
        <v>5265</v>
      </c>
      <c r="J1505" s="60">
        <v>36638</v>
      </c>
      <c r="K1505" s="60">
        <v>658</v>
      </c>
      <c r="L1505" s="60">
        <v>187</v>
      </c>
      <c r="M1505" s="60">
        <v>572</v>
      </c>
      <c r="N1505" s="60" t="s">
        <v>99</v>
      </c>
      <c r="O1505" s="60" t="s">
        <v>19</v>
      </c>
      <c r="P1505" s="62" t="s">
        <v>1493</v>
      </c>
    </row>
    <row r="1506" spans="1:16" ht="24" x14ac:dyDescent="0.2">
      <c r="A1506" s="56">
        <v>187</v>
      </c>
      <c r="B1506" s="57" t="s">
        <v>8</v>
      </c>
      <c r="C1506" s="58" t="s">
        <v>5260</v>
      </c>
      <c r="D1506" s="133" t="s">
        <v>1175</v>
      </c>
      <c r="E1506" s="60" t="s">
        <v>94</v>
      </c>
      <c r="F1506" s="60" t="s">
        <v>5261</v>
      </c>
      <c r="G1506" s="61">
        <v>55292758</v>
      </c>
      <c r="H1506" s="60" t="s">
        <v>97</v>
      </c>
      <c r="I1506" s="60" t="s">
        <v>5262</v>
      </c>
      <c r="J1506" s="60">
        <v>36638</v>
      </c>
      <c r="K1506" s="60">
        <v>660</v>
      </c>
      <c r="L1506" s="60">
        <v>188</v>
      </c>
      <c r="M1506" s="60">
        <v>571</v>
      </c>
      <c r="N1506" s="60" t="s">
        <v>99</v>
      </c>
      <c r="O1506" s="60" t="s">
        <v>19</v>
      </c>
      <c r="P1506" s="62" t="s">
        <v>1493</v>
      </c>
    </row>
    <row r="1507" spans="1:16" ht="24" x14ac:dyDescent="0.2">
      <c r="A1507" s="56">
        <v>188</v>
      </c>
      <c r="B1507" s="57" t="s">
        <v>8</v>
      </c>
      <c r="C1507" s="58" t="s">
        <v>5257</v>
      </c>
      <c r="D1507" s="133" t="s">
        <v>1175</v>
      </c>
      <c r="E1507" s="60" t="s">
        <v>94</v>
      </c>
      <c r="F1507" s="60" t="s">
        <v>5258</v>
      </c>
      <c r="G1507" s="61">
        <v>55292758</v>
      </c>
      <c r="H1507" s="60" t="s">
        <v>97</v>
      </c>
      <c r="I1507" s="60" t="s">
        <v>5259</v>
      </c>
      <c r="J1507" s="60">
        <v>36638</v>
      </c>
      <c r="K1507" s="60">
        <v>657</v>
      </c>
      <c r="L1507" s="60">
        <v>189</v>
      </c>
      <c r="M1507" s="60">
        <v>570</v>
      </c>
      <c r="N1507" s="60" t="s">
        <v>99</v>
      </c>
      <c r="O1507" s="60" t="s">
        <v>19</v>
      </c>
      <c r="P1507" s="62" t="s">
        <v>1493</v>
      </c>
    </row>
    <row r="1508" spans="1:16" ht="24" x14ac:dyDescent="0.2">
      <c r="A1508" s="56">
        <v>189</v>
      </c>
      <c r="B1508" s="57" t="s">
        <v>8</v>
      </c>
      <c r="C1508" s="58" t="s">
        <v>5248</v>
      </c>
      <c r="D1508" s="133" t="s">
        <v>647</v>
      </c>
      <c r="E1508" s="60" t="s">
        <v>94</v>
      </c>
      <c r="F1508" s="60" t="s">
        <v>5249</v>
      </c>
      <c r="G1508" s="61">
        <v>61776000</v>
      </c>
      <c r="H1508" s="60" t="s">
        <v>97</v>
      </c>
      <c r="I1508" s="60" t="s">
        <v>5250</v>
      </c>
      <c r="J1508" s="60">
        <v>35764</v>
      </c>
      <c r="K1508" s="60">
        <v>652</v>
      </c>
      <c r="L1508" s="60">
        <v>190</v>
      </c>
      <c r="M1508" s="60">
        <v>597</v>
      </c>
      <c r="N1508" s="60" t="s">
        <v>99</v>
      </c>
      <c r="O1508" s="60" t="s">
        <v>19</v>
      </c>
      <c r="P1508" s="62" t="s">
        <v>1493</v>
      </c>
    </row>
    <row r="1509" spans="1:16" ht="24" x14ac:dyDescent="0.2">
      <c r="A1509" s="56">
        <v>190</v>
      </c>
      <c r="B1509" s="57" t="s">
        <v>8</v>
      </c>
      <c r="C1509" s="58" t="s">
        <v>5239</v>
      </c>
      <c r="D1509" s="133" t="s">
        <v>314</v>
      </c>
      <c r="E1509" s="60" t="s">
        <v>94</v>
      </c>
      <c r="F1509" s="60" t="s">
        <v>5240</v>
      </c>
      <c r="G1509" s="61">
        <v>50101018</v>
      </c>
      <c r="H1509" s="60" t="s">
        <v>97</v>
      </c>
      <c r="I1509" s="60" t="s">
        <v>5241</v>
      </c>
      <c r="J1509" s="60">
        <v>35684</v>
      </c>
      <c r="K1509" s="60">
        <v>574</v>
      </c>
      <c r="L1509" s="60">
        <v>191</v>
      </c>
      <c r="M1509" s="60">
        <v>578</v>
      </c>
      <c r="N1509" s="60" t="s">
        <v>99</v>
      </c>
      <c r="O1509" s="60" t="s">
        <v>19</v>
      </c>
      <c r="P1509" s="62" t="s">
        <v>1493</v>
      </c>
    </row>
    <row r="1510" spans="1:16" ht="24" x14ac:dyDescent="0.2">
      <c r="A1510" s="56">
        <v>191</v>
      </c>
      <c r="B1510" s="57" t="s">
        <v>8</v>
      </c>
      <c r="C1510" s="58" t="s">
        <v>5230</v>
      </c>
      <c r="D1510" s="133" t="s">
        <v>314</v>
      </c>
      <c r="E1510" s="60" t="s">
        <v>94</v>
      </c>
      <c r="F1510" s="60" t="s">
        <v>5231</v>
      </c>
      <c r="G1510" s="61">
        <v>41599568</v>
      </c>
      <c r="H1510" s="60" t="s">
        <v>97</v>
      </c>
      <c r="I1510" s="60" t="s">
        <v>5232</v>
      </c>
      <c r="J1510" s="60">
        <v>35296</v>
      </c>
      <c r="K1510" s="60">
        <v>635</v>
      </c>
      <c r="L1510" s="60">
        <v>192</v>
      </c>
      <c r="M1510" s="60">
        <v>588</v>
      </c>
      <c r="N1510" s="60" t="s">
        <v>99</v>
      </c>
      <c r="O1510" s="60" t="s">
        <v>19</v>
      </c>
      <c r="P1510" s="62" t="s">
        <v>1493</v>
      </c>
    </row>
    <row r="1511" spans="1:16" ht="24" x14ac:dyDescent="0.2">
      <c r="A1511" s="56">
        <v>192</v>
      </c>
      <c r="B1511" s="57" t="s">
        <v>8</v>
      </c>
      <c r="C1511" s="58" t="s">
        <v>5233</v>
      </c>
      <c r="D1511" s="133" t="s">
        <v>647</v>
      </c>
      <c r="E1511" s="60" t="s">
        <v>94</v>
      </c>
      <c r="F1511" s="60" t="s">
        <v>5234</v>
      </c>
      <c r="G1511" s="61">
        <v>41599568</v>
      </c>
      <c r="H1511" s="60" t="s">
        <v>97</v>
      </c>
      <c r="I1511" s="60" t="s">
        <v>5235</v>
      </c>
      <c r="J1511" s="60">
        <v>34967</v>
      </c>
      <c r="K1511" s="60">
        <v>642</v>
      </c>
      <c r="L1511" s="60">
        <v>193</v>
      </c>
      <c r="M1511" s="60">
        <v>589</v>
      </c>
      <c r="N1511" s="60" t="s">
        <v>99</v>
      </c>
      <c r="O1511" s="60" t="s">
        <v>19</v>
      </c>
      <c r="P1511" s="62" t="s">
        <v>1493</v>
      </c>
    </row>
    <row r="1512" spans="1:16" ht="24" x14ac:dyDescent="0.2">
      <c r="A1512" s="56">
        <v>193</v>
      </c>
      <c r="B1512" s="57" t="s">
        <v>8</v>
      </c>
      <c r="C1512" s="58" t="s">
        <v>5236</v>
      </c>
      <c r="D1512" s="133" t="s">
        <v>1175</v>
      </c>
      <c r="E1512" s="60" t="s">
        <v>94</v>
      </c>
      <c r="F1512" s="60" t="s">
        <v>5237</v>
      </c>
      <c r="G1512" s="61">
        <v>25440480</v>
      </c>
      <c r="H1512" s="60" t="s">
        <v>97</v>
      </c>
      <c r="I1512" s="60" t="s">
        <v>5238</v>
      </c>
      <c r="J1512" s="60">
        <v>35982</v>
      </c>
      <c r="K1512" s="60">
        <v>653</v>
      </c>
      <c r="L1512" s="60">
        <v>194</v>
      </c>
      <c r="M1512" s="60">
        <v>585</v>
      </c>
      <c r="N1512" s="60" t="s">
        <v>99</v>
      </c>
      <c r="O1512" s="60" t="s">
        <v>19</v>
      </c>
      <c r="P1512" s="62" t="s">
        <v>1493</v>
      </c>
    </row>
    <row r="1513" spans="1:16" ht="24" x14ac:dyDescent="0.2">
      <c r="A1513" s="56">
        <v>194</v>
      </c>
      <c r="B1513" s="57" t="s">
        <v>8</v>
      </c>
      <c r="C1513" s="58" t="s">
        <v>5227</v>
      </c>
      <c r="D1513" s="133" t="s">
        <v>314</v>
      </c>
      <c r="E1513" s="60" t="s">
        <v>94</v>
      </c>
      <c r="F1513" s="60" t="s">
        <v>5228</v>
      </c>
      <c r="G1513" s="61">
        <v>41599568</v>
      </c>
      <c r="H1513" s="60" t="s">
        <v>97</v>
      </c>
      <c r="I1513" s="60" t="s">
        <v>5229</v>
      </c>
      <c r="J1513" s="60">
        <v>35548</v>
      </c>
      <c r="K1513" s="60">
        <v>646</v>
      </c>
      <c r="L1513" s="60">
        <v>195</v>
      </c>
      <c r="M1513" s="60">
        <v>591</v>
      </c>
      <c r="N1513" s="60" t="s">
        <v>99</v>
      </c>
      <c r="O1513" s="60" t="s">
        <v>19</v>
      </c>
      <c r="P1513" s="62" t="s">
        <v>1493</v>
      </c>
    </row>
    <row r="1514" spans="1:16" ht="24" x14ac:dyDescent="0.2">
      <c r="A1514" s="56">
        <v>195</v>
      </c>
      <c r="B1514" s="57" t="s">
        <v>8</v>
      </c>
      <c r="C1514" s="58" t="s">
        <v>5225</v>
      </c>
      <c r="D1514" s="133" t="s">
        <v>647</v>
      </c>
      <c r="E1514" s="60" t="s">
        <v>94</v>
      </c>
      <c r="F1514" s="60" t="s">
        <v>5226</v>
      </c>
      <c r="G1514" s="61">
        <v>29744000</v>
      </c>
      <c r="H1514" s="60" t="s">
        <v>97</v>
      </c>
      <c r="I1514" s="60" t="s">
        <v>7639</v>
      </c>
      <c r="J1514" s="60">
        <v>35403</v>
      </c>
      <c r="K1514" s="60">
        <v>579</v>
      </c>
      <c r="L1514" s="60">
        <v>196</v>
      </c>
      <c r="M1514" s="60">
        <v>605</v>
      </c>
      <c r="N1514" s="60" t="s">
        <v>99</v>
      </c>
      <c r="O1514" s="60" t="s">
        <v>19</v>
      </c>
      <c r="P1514" s="62" t="s">
        <v>1493</v>
      </c>
    </row>
    <row r="1515" spans="1:16" ht="24" x14ac:dyDescent="0.2">
      <c r="A1515" s="56">
        <v>196</v>
      </c>
      <c r="B1515" s="57" t="s">
        <v>8</v>
      </c>
      <c r="C1515" s="58" t="s">
        <v>5210</v>
      </c>
      <c r="D1515" s="133" t="s">
        <v>314</v>
      </c>
      <c r="E1515" s="60" t="s">
        <v>94</v>
      </c>
      <c r="F1515" s="60" t="s">
        <v>5211</v>
      </c>
      <c r="G1515" s="61">
        <v>37440000</v>
      </c>
      <c r="H1515" s="60" t="s">
        <v>97</v>
      </c>
      <c r="I1515" s="60" t="s">
        <v>7640</v>
      </c>
      <c r="J1515" s="60">
        <v>36013</v>
      </c>
      <c r="K1515" s="60">
        <v>647</v>
      </c>
      <c r="L1515" s="60">
        <v>197</v>
      </c>
      <c r="M1515" s="60">
        <v>603</v>
      </c>
      <c r="N1515" s="60" t="s">
        <v>99</v>
      </c>
      <c r="O1515" s="60" t="s">
        <v>19</v>
      </c>
      <c r="P1515" s="62" t="s">
        <v>1493</v>
      </c>
    </row>
    <row r="1516" spans="1:16" ht="24" x14ac:dyDescent="0.2">
      <c r="A1516" s="56">
        <v>197</v>
      </c>
      <c r="B1516" s="57" t="s">
        <v>8</v>
      </c>
      <c r="C1516" s="58" t="s">
        <v>5222</v>
      </c>
      <c r="D1516" s="133" t="s">
        <v>314</v>
      </c>
      <c r="E1516" s="60" t="s">
        <v>94</v>
      </c>
      <c r="F1516" s="60" t="s">
        <v>5223</v>
      </c>
      <c r="G1516" s="61">
        <v>25597520</v>
      </c>
      <c r="H1516" s="60" t="s">
        <v>97</v>
      </c>
      <c r="I1516" s="60" t="s">
        <v>5224</v>
      </c>
      <c r="J1516" s="60">
        <v>36013</v>
      </c>
      <c r="K1516" s="60">
        <v>614</v>
      </c>
      <c r="L1516" s="60">
        <v>198</v>
      </c>
      <c r="M1516" s="60">
        <v>590</v>
      </c>
      <c r="N1516" s="60" t="s">
        <v>99</v>
      </c>
      <c r="O1516" s="60" t="s">
        <v>19</v>
      </c>
      <c r="P1516" s="62" t="s">
        <v>1493</v>
      </c>
    </row>
    <row r="1517" spans="1:16" ht="24" x14ac:dyDescent="0.2">
      <c r="A1517" s="56">
        <v>198</v>
      </c>
      <c r="B1517" s="57" t="s">
        <v>8</v>
      </c>
      <c r="C1517" s="58" t="s">
        <v>5216</v>
      </c>
      <c r="D1517" s="133" t="s">
        <v>647</v>
      </c>
      <c r="E1517" s="60" t="s">
        <v>94</v>
      </c>
      <c r="F1517" s="60" t="s">
        <v>5217</v>
      </c>
      <c r="G1517" s="61">
        <v>46652133</v>
      </c>
      <c r="H1517" s="60" t="s">
        <v>97</v>
      </c>
      <c r="I1517" s="60" t="s">
        <v>7641</v>
      </c>
      <c r="J1517" s="60">
        <v>36650</v>
      </c>
      <c r="K1517" s="60">
        <v>670</v>
      </c>
      <c r="L1517" s="60">
        <v>199</v>
      </c>
      <c r="M1517" s="60">
        <v>596</v>
      </c>
      <c r="N1517" s="60" t="s">
        <v>99</v>
      </c>
      <c r="O1517" s="60" t="s">
        <v>19</v>
      </c>
      <c r="P1517" s="62" t="s">
        <v>1493</v>
      </c>
    </row>
    <row r="1518" spans="1:16" ht="24" x14ac:dyDescent="0.2">
      <c r="A1518" s="56">
        <v>199</v>
      </c>
      <c r="B1518" s="57" t="s">
        <v>8</v>
      </c>
      <c r="C1518" s="58" t="s">
        <v>5218</v>
      </c>
      <c r="D1518" s="133" t="s">
        <v>314</v>
      </c>
      <c r="E1518" s="60" t="s">
        <v>94</v>
      </c>
      <c r="F1518" s="60" t="s">
        <v>5219</v>
      </c>
      <c r="G1518" s="61">
        <v>46652133</v>
      </c>
      <c r="H1518" s="60" t="s">
        <v>97</v>
      </c>
      <c r="I1518" s="60" t="s">
        <v>7642</v>
      </c>
      <c r="J1518" s="60">
        <v>35849</v>
      </c>
      <c r="K1518" s="60">
        <v>672</v>
      </c>
      <c r="L1518" s="60">
        <v>200</v>
      </c>
      <c r="M1518" s="60">
        <v>593</v>
      </c>
      <c r="N1518" s="60" t="s">
        <v>99</v>
      </c>
      <c r="O1518" s="60" t="s">
        <v>19</v>
      </c>
      <c r="P1518" s="62" t="s">
        <v>1493</v>
      </c>
    </row>
    <row r="1519" spans="1:16" ht="24" x14ac:dyDescent="0.2">
      <c r="A1519" s="56">
        <v>200</v>
      </c>
      <c r="B1519" s="57" t="s">
        <v>8</v>
      </c>
      <c r="C1519" s="58" t="s">
        <v>5220</v>
      </c>
      <c r="D1519" s="133" t="s">
        <v>314</v>
      </c>
      <c r="E1519" s="60" t="s">
        <v>94</v>
      </c>
      <c r="F1519" s="60" t="s">
        <v>5221</v>
      </c>
      <c r="G1519" s="61">
        <v>46652133</v>
      </c>
      <c r="H1519" s="60" t="s">
        <v>97</v>
      </c>
      <c r="I1519" s="60" t="s">
        <v>7643</v>
      </c>
      <c r="J1519" s="60">
        <v>36650</v>
      </c>
      <c r="K1519" s="60">
        <v>671</v>
      </c>
      <c r="L1519" s="60">
        <v>201</v>
      </c>
      <c r="M1519" s="60">
        <v>595</v>
      </c>
      <c r="N1519" s="60" t="s">
        <v>99</v>
      </c>
      <c r="O1519" s="60" t="s">
        <v>19</v>
      </c>
      <c r="P1519" s="62" t="s">
        <v>1493</v>
      </c>
    </row>
    <row r="1520" spans="1:16" ht="24" x14ac:dyDescent="0.2">
      <c r="A1520" s="56">
        <v>201</v>
      </c>
      <c r="B1520" s="57" t="s">
        <v>8</v>
      </c>
      <c r="C1520" s="58" t="s">
        <v>5212</v>
      </c>
      <c r="D1520" s="133" t="s">
        <v>647</v>
      </c>
      <c r="E1520" s="60" t="s">
        <v>94</v>
      </c>
      <c r="F1520" s="60" t="s">
        <v>5213</v>
      </c>
      <c r="G1520" s="61">
        <v>18844800</v>
      </c>
      <c r="H1520" s="60" t="s">
        <v>97</v>
      </c>
      <c r="I1520" s="60" t="s">
        <v>7644</v>
      </c>
      <c r="J1520" s="60">
        <v>36013</v>
      </c>
      <c r="K1520" s="60">
        <v>655</v>
      </c>
      <c r="L1520" s="60">
        <v>202</v>
      </c>
      <c r="M1520" s="60">
        <v>600</v>
      </c>
      <c r="N1520" s="60" t="s">
        <v>99</v>
      </c>
      <c r="O1520" s="60" t="s">
        <v>19</v>
      </c>
      <c r="P1520" s="62" t="s">
        <v>1493</v>
      </c>
    </row>
    <row r="1521" spans="1:16" ht="24" x14ac:dyDescent="0.2">
      <c r="A1521" s="56">
        <v>202</v>
      </c>
      <c r="B1521" s="57" t="s">
        <v>8</v>
      </c>
      <c r="C1521" s="58" t="s">
        <v>5214</v>
      </c>
      <c r="D1521" s="133" t="s">
        <v>1175</v>
      </c>
      <c r="E1521" s="60" t="s">
        <v>94</v>
      </c>
      <c r="F1521" s="60" t="s">
        <v>5215</v>
      </c>
      <c r="G1521" s="61">
        <v>18844800</v>
      </c>
      <c r="H1521" s="60" t="s">
        <v>97</v>
      </c>
      <c r="I1521" s="60" t="s">
        <v>7645</v>
      </c>
      <c r="J1521" s="60">
        <v>35381</v>
      </c>
      <c r="K1521" s="60">
        <v>673</v>
      </c>
      <c r="L1521" s="60">
        <v>203</v>
      </c>
      <c r="M1521" s="60">
        <v>602</v>
      </c>
      <c r="N1521" s="60" t="s">
        <v>99</v>
      </c>
      <c r="O1521" s="60" t="s">
        <v>19</v>
      </c>
      <c r="P1521" s="62" t="s">
        <v>1493</v>
      </c>
    </row>
    <row r="1522" spans="1:16" ht="24" x14ac:dyDescent="0.2">
      <c r="A1522" s="56">
        <v>203</v>
      </c>
      <c r="B1522" s="57" t="s">
        <v>8</v>
      </c>
      <c r="C1522" s="58" t="s">
        <v>8197</v>
      </c>
      <c r="D1522" s="133" t="s">
        <v>647</v>
      </c>
      <c r="E1522" s="60" t="s">
        <v>94</v>
      </c>
      <c r="F1522" s="60" t="s">
        <v>8198</v>
      </c>
      <c r="G1522" s="61">
        <v>41599568</v>
      </c>
      <c r="H1522" s="60" t="s">
        <v>97</v>
      </c>
      <c r="I1522" s="60" t="s">
        <v>8199</v>
      </c>
      <c r="J1522" s="60">
        <v>35201</v>
      </c>
      <c r="K1522" s="60">
        <v>641</v>
      </c>
      <c r="L1522" s="60">
        <v>204</v>
      </c>
      <c r="M1522" s="60">
        <v>612</v>
      </c>
      <c r="N1522" s="60" t="s">
        <v>99</v>
      </c>
      <c r="O1522" s="60" t="s">
        <v>19</v>
      </c>
      <c r="P1522" s="62" t="s">
        <v>1493</v>
      </c>
    </row>
    <row r="1523" spans="1:16" ht="24" x14ac:dyDescent="0.2">
      <c r="A1523" s="56">
        <v>204</v>
      </c>
      <c r="B1523" s="57" t="s">
        <v>8</v>
      </c>
      <c r="C1523" s="58" t="s">
        <v>8218</v>
      </c>
      <c r="D1523" s="133" t="s">
        <v>647</v>
      </c>
      <c r="E1523" s="60" t="s">
        <v>94</v>
      </c>
      <c r="F1523" s="60" t="s">
        <v>7770</v>
      </c>
      <c r="G1523" s="61">
        <v>18844800</v>
      </c>
      <c r="H1523" s="60" t="s">
        <v>97</v>
      </c>
      <c r="I1523" s="60" t="s">
        <v>8219</v>
      </c>
      <c r="J1523" s="60">
        <v>35570</v>
      </c>
      <c r="K1523" s="60">
        <v>634</v>
      </c>
      <c r="L1523" s="60">
        <v>205</v>
      </c>
      <c r="M1523" s="60">
        <v>615</v>
      </c>
      <c r="N1523" s="60" t="s">
        <v>99</v>
      </c>
      <c r="O1523" s="60" t="s">
        <v>19</v>
      </c>
      <c r="P1523" s="62" t="s">
        <v>1493</v>
      </c>
    </row>
    <row r="1524" spans="1:16" ht="24" x14ac:dyDescent="0.2">
      <c r="A1524" s="56">
        <v>205</v>
      </c>
      <c r="B1524" s="57" t="s">
        <v>8</v>
      </c>
      <c r="C1524" s="58" t="s">
        <v>8215</v>
      </c>
      <c r="D1524" s="133" t="s">
        <v>200</v>
      </c>
      <c r="E1524" s="60" t="s">
        <v>94</v>
      </c>
      <c r="F1524" s="60" t="s">
        <v>8216</v>
      </c>
      <c r="G1524" s="61">
        <v>18844800</v>
      </c>
      <c r="H1524" s="60" t="s">
        <v>97</v>
      </c>
      <c r="I1524" s="60" t="s">
        <v>8217</v>
      </c>
      <c r="J1524" s="60">
        <v>36013</v>
      </c>
      <c r="K1524" s="60">
        <v>651</v>
      </c>
      <c r="L1524" s="60">
        <v>206</v>
      </c>
      <c r="M1524" s="60">
        <v>628</v>
      </c>
      <c r="N1524" s="60" t="s">
        <v>99</v>
      </c>
      <c r="O1524" s="60" t="s">
        <v>19</v>
      </c>
      <c r="P1524" s="62" t="s">
        <v>1493</v>
      </c>
    </row>
    <row r="1525" spans="1:16" ht="24" x14ac:dyDescent="0.2">
      <c r="A1525" s="56">
        <v>206</v>
      </c>
      <c r="B1525" s="57" t="s">
        <v>8</v>
      </c>
      <c r="C1525" s="58" t="s">
        <v>8209</v>
      </c>
      <c r="D1525" s="133" t="s">
        <v>200</v>
      </c>
      <c r="E1525" s="60" t="s">
        <v>94</v>
      </c>
      <c r="F1525" s="60" t="s">
        <v>8210</v>
      </c>
      <c r="G1525" s="61">
        <v>41599568</v>
      </c>
      <c r="H1525" s="60" t="s">
        <v>97</v>
      </c>
      <c r="I1525" s="60" t="s">
        <v>8211</v>
      </c>
      <c r="J1525" s="60">
        <v>35543</v>
      </c>
      <c r="K1525" s="60">
        <v>667</v>
      </c>
      <c r="L1525" s="60">
        <v>207</v>
      </c>
      <c r="M1525" s="60">
        <v>625</v>
      </c>
      <c r="N1525" s="60" t="s">
        <v>99</v>
      </c>
      <c r="O1525" s="60" t="s">
        <v>19</v>
      </c>
      <c r="P1525" s="62" t="s">
        <v>1493</v>
      </c>
    </row>
    <row r="1526" spans="1:16" ht="24" x14ac:dyDescent="0.2">
      <c r="A1526" s="56">
        <v>207</v>
      </c>
      <c r="B1526" s="57" t="s">
        <v>8</v>
      </c>
      <c r="C1526" s="58" t="s">
        <v>8207</v>
      </c>
      <c r="D1526" s="133" t="s">
        <v>200</v>
      </c>
      <c r="E1526" s="60" t="s">
        <v>94</v>
      </c>
      <c r="F1526" s="60" t="s">
        <v>7752</v>
      </c>
      <c r="G1526" s="61">
        <v>25351040</v>
      </c>
      <c r="H1526" s="60" t="s">
        <v>97</v>
      </c>
      <c r="I1526" s="60" t="s">
        <v>8208</v>
      </c>
      <c r="J1526" s="60">
        <v>35537</v>
      </c>
      <c r="K1526" s="60">
        <v>665</v>
      </c>
      <c r="L1526" s="60">
        <v>208</v>
      </c>
      <c r="M1526" s="60">
        <v>624</v>
      </c>
      <c r="N1526" s="60" t="s">
        <v>99</v>
      </c>
      <c r="O1526" s="60" t="s">
        <v>19</v>
      </c>
      <c r="P1526" s="62" t="s">
        <v>1493</v>
      </c>
    </row>
    <row r="1527" spans="1:16" ht="24" x14ac:dyDescent="0.2">
      <c r="A1527" s="56">
        <v>208</v>
      </c>
      <c r="B1527" s="57" t="s">
        <v>8</v>
      </c>
      <c r="C1527" s="58" t="s">
        <v>8204</v>
      </c>
      <c r="D1527" s="133" t="s">
        <v>200</v>
      </c>
      <c r="E1527" s="60" t="s">
        <v>94</v>
      </c>
      <c r="F1527" s="60" t="s">
        <v>8205</v>
      </c>
      <c r="G1527" s="61">
        <v>39029120</v>
      </c>
      <c r="H1527" s="60" t="s">
        <v>97</v>
      </c>
      <c r="I1527" s="60" t="s">
        <v>8206</v>
      </c>
      <c r="J1527" s="60">
        <v>35621</v>
      </c>
      <c r="K1527" s="60">
        <v>559</v>
      </c>
      <c r="L1527" s="60">
        <v>209</v>
      </c>
      <c r="M1527" s="60">
        <v>626</v>
      </c>
      <c r="N1527" s="60" t="s">
        <v>99</v>
      </c>
      <c r="O1527" s="60" t="s">
        <v>19</v>
      </c>
      <c r="P1527" s="62" t="s">
        <v>1493</v>
      </c>
    </row>
    <row r="1528" spans="1:16" ht="24" x14ac:dyDescent="0.2">
      <c r="A1528" s="56">
        <v>209</v>
      </c>
      <c r="B1528" s="57" t="s">
        <v>8</v>
      </c>
      <c r="C1528" s="58" t="s">
        <v>8212</v>
      </c>
      <c r="D1528" s="133" t="s">
        <v>314</v>
      </c>
      <c r="E1528" s="60" t="s">
        <v>94</v>
      </c>
      <c r="F1528" s="60" t="s">
        <v>8213</v>
      </c>
      <c r="G1528" s="61">
        <v>54772764</v>
      </c>
      <c r="H1528" s="60" t="s">
        <v>97</v>
      </c>
      <c r="I1528" s="60" t="s">
        <v>8214</v>
      </c>
      <c r="J1528" s="60">
        <v>35714</v>
      </c>
      <c r="K1528" s="60">
        <v>674</v>
      </c>
      <c r="L1528" s="60">
        <v>210</v>
      </c>
      <c r="M1528" s="60">
        <v>610</v>
      </c>
      <c r="N1528" s="60" t="s">
        <v>99</v>
      </c>
      <c r="O1528" s="60" t="s">
        <v>19</v>
      </c>
      <c r="P1528" s="62" t="s">
        <v>1493</v>
      </c>
    </row>
    <row r="1529" spans="1:16" ht="24" x14ac:dyDescent="0.2">
      <c r="A1529" s="56">
        <v>210</v>
      </c>
      <c r="B1529" s="57" t="s">
        <v>8</v>
      </c>
      <c r="C1529" s="58" t="s">
        <v>8200</v>
      </c>
      <c r="D1529" s="133" t="s">
        <v>8201</v>
      </c>
      <c r="E1529" s="60" t="s">
        <v>94</v>
      </c>
      <c r="F1529" s="60" t="s">
        <v>8202</v>
      </c>
      <c r="G1529" s="61">
        <v>18844800</v>
      </c>
      <c r="H1529" s="60" t="s">
        <v>97</v>
      </c>
      <c r="I1529" s="60" t="s">
        <v>8203</v>
      </c>
      <c r="J1529" s="60">
        <v>35420</v>
      </c>
      <c r="K1529" s="60">
        <v>668</v>
      </c>
      <c r="L1529" s="60">
        <v>211</v>
      </c>
      <c r="M1529" s="60">
        <v>614</v>
      </c>
      <c r="N1529" s="60" t="s">
        <v>99</v>
      </c>
      <c r="O1529" s="60" t="s">
        <v>19</v>
      </c>
      <c r="P1529" s="62" t="s">
        <v>1493</v>
      </c>
    </row>
    <row r="1530" spans="1:16" ht="24" x14ac:dyDescent="0.2">
      <c r="A1530" s="56">
        <v>211</v>
      </c>
      <c r="B1530" s="57" t="s">
        <v>8</v>
      </c>
      <c r="C1530" s="58" t="s">
        <v>8194</v>
      </c>
      <c r="D1530" s="133" t="s">
        <v>314</v>
      </c>
      <c r="E1530" s="60" t="s">
        <v>94</v>
      </c>
      <c r="F1530" s="60" t="s">
        <v>8195</v>
      </c>
      <c r="G1530" s="61">
        <v>41599567</v>
      </c>
      <c r="H1530" s="60" t="s">
        <v>97</v>
      </c>
      <c r="I1530" s="60" t="s">
        <v>8196</v>
      </c>
      <c r="J1530" s="60">
        <v>35559</v>
      </c>
      <c r="K1530" s="60">
        <v>650</v>
      </c>
      <c r="L1530" s="60">
        <v>212</v>
      </c>
      <c r="M1530" s="60">
        <v>611</v>
      </c>
      <c r="N1530" s="60" t="s">
        <v>99</v>
      </c>
      <c r="O1530" s="60" t="s">
        <v>19</v>
      </c>
      <c r="P1530" s="62" t="s">
        <v>1493</v>
      </c>
    </row>
    <row r="1531" spans="1:16" ht="24" x14ac:dyDescent="0.2">
      <c r="A1531" s="56">
        <v>212</v>
      </c>
      <c r="B1531" s="57" t="s">
        <v>8</v>
      </c>
      <c r="C1531" s="58" t="s">
        <v>8191</v>
      </c>
      <c r="D1531" s="133" t="s">
        <v>1175</v>
      </c>
      <c r="E1531" s="60" t="s">
        <v>94</v>
      </c>
      <c r="F1531" s="60" t="s">
        <v>8192</v>
      </c>
      <c r="G1531" s="61">
        <v>38400000</v>
      </c>
      <c r="H1531" s="60" t="s">
        <v>97</v>
      </c>
      <c r="I1531" s="60" t="s">
        <v>8193</v>
      </c>
      <c r="J1531" s="60">
        <v>35375</v>
      </c>
      <c r="K1531" s="60">
        <v>679</v>
      </c>
      <c r="L1531" s="60">
        <v>213</v>
      </c>
      <c r="M1531" s="60">
        <v>609</v>
      </c>
      <c r="N1531" s="60" t="s">
        <v>99</v>
      </c>
      <c r="O1531" s="60" t="s">
        <v>19</v>
      </c>
      <c r="P1531" s="62" t="s">
        <v>1493</v>
      </c>
    </row>
    <row r="1532" spans="1:16" ht="24" x14ac:dyDescent="0.2">
      <c r="A1532" s="56">
        <v>213</v>
      </c>
      <c r="B1532" s="57" t="s">
        <v>8</v>
      </c>
      <c r="C1532" s="58" t="s">
        <v>8188</v>
      </c>
      <c r="D1532" s="133" t="s">
        <v>1175</v>
      </c>
      <c r="E1532" s="60" t="s">
        <v>94</v>
      </c>
      <c r="F1532" s="60" t="s">
        <v>8189</v>
      </c>
      <c r="G1532" s="61">
        <v>35432000</v>
      </c>
      <c r="H1532" s="60" t="s">
        <v>97</v>
      </c>
      <c r="I1532" s="60" t="s">
        <v>8190</v>
      </c>
      <c r="J1532" s="60">
        <v>36650</v>
      </c>
      <c r="K1532" s="60">
        <v>669</v>
      </c>
      <c r="L1532" s="60">
        <v>214</v>
      </c>
      <c r="M1532" s="60">
        <v>621</v>
      </c>
      <c r="N1532" s="60" t="s">
        <v>99</v>
      </c>
      <c r="O1532" s="60" t="s">
        <v>19</v>
      </c>
      <c r="P1532" s="62" t="s">
        <v>1493</v>
      </c>
    </row>
    <row r="1533" spans="1:16" ht="24" x14ac:dyDescent="0.2">
      <c r="A1533" s="56">
        <v>214</v>
      </c>
      <c r="B1533" s="57" t="s">
        <v>8</v>
      </c>
      <c r="C1533" s="58" t="s">
        <v>8185</v>
      </c>
      <c r="D1533" s="133" t="s">
        <v>200</v>
      </c>
      <c r="E1533" s="60" t="s">
        <v>94</v>
      </c>
      <c r="F1533" s="60" t="s">
        <v>8186</v>
      </c>
      <c r="G1533" s="61">
        <v>34400000</v>
      </c>
      <c r="H1533" s="60" t="s">
        <v>97</v>
      </c>
      <c r="I1533" s="60" t="s">
        <v>8187</v>
      </c>
      <c r="J1533" s="60" t="s">
        <v>9207</v>
      </c>
      <c r="K1533" s="60">
        <v>666</v>
      </c>
      <c r="L1533" s="60">
        <v>215</v>
      </c>
      <c r="M1533" s="60">
        <v>622</v>
      </c>
      <c r="N1533" s="60" t="s">
        <v>99</v>
      </c>
      <c r="O1533" s="60" t="s">
        <v>19</v>
      </c>
      <c r="P1533" s="62" t="s">
        <v>1493</v>
      </c>
    </row>
    <row r="1534" spans="1:16" ht="24" x14ac:dyDescent="0.2">
      <c r="A1534" s="56">
        <v>215</v>
      </c>
      <c r="B1534" s="57" t="s">
        <v>8</v>
      </c>
      <c r="C1534" s="58" t="s">
        <v>8182</v>
      </c>
      <c r="D1534" s="133" t="s">
        <v>314</v>
      </c>
      <c r="E1534" s="60" t="s">
        <v>94</v>
      </c>
      <c r="F1534" s="60" t="s">
        <v>8183</v>
      </c>
      <c r="G1534" s="61">
        <v>52000000</v>
      </c>
      <c r="H1534" s="60" t="s">
        <v>97</v>
      </c>
      <c r="I1534" s="60" t="s">
        <v>8184</v>
      </c>
      <c r="J1534" s="60">
        <v>35700</v>
      </c>
      <c r="K1534" s="60">
        <v>540</v>
      </c>
      <c r="L1534" s="60">
        <v>216</v>
      </c>
      <c r="M1534" s="60">
        <v>631</v>
      </c>
      <c r="N1534" s="60" t="s">
        <v>99</v>
      </c>
      <c r="O1534" s="60" t="s">
        <v>19</v>
      </c>
      <c r="P1534" s="62" t="s">
        <v>1493</v>
      </c>
    </row>
    <row r="1535" spans="1:16" ht="24" x14ac:dyDescent="0.2">
      <c r="A1535" s="56">
        <v>216</v>
      </c>
      <c r="B1535" s="57" t="s">
        <v>8</v>
      </c>
      <c r="C1535" s="58" t="s">
        <v>8179</v>
      </c>
      <c r="D1535" s="133" t="s">
        <v>200</v>
      </c>
      <c r="E1535" s="60" t="s">
        <v>94</v>
      </c>
      <c r="F1535" s="60" t="s">
        <v>8180</v>
      </c>
      <c r="G1535" s="61">
        <v>18844800</v>
      </c>
      <c r="H1535" s="60" t="s">
        <v>97</v>
      </c>
      <c r="I1535" s="60" t="s">
        <v>8181</v>
      </c>
      <c r="J1535" s="60">
        <v>35550</v>
      </c>
      <c r="K1535" s="60">
        <v>664</v>
      </c>
      <c r="L1535" s="60">
        <v>217</v>
      </c>
      <c r="M1535" s="60">
        <v>623</v>
      </c>
      <c r="N1535" s="60" t="s">
        <v>99</v>
      </c>
      <c r="O1535" s="60" t="s">
        <v>19</v>
      </c>
      <c r="P1535" s="62" t="s">
        <v>1493</v>
      </c>
    </row>
    <row r="1536" spans="1:16" ht="24" x14ac:dyDescent="0.2">
      <c r="A1536" s="56">
        <v>217</v>
      </c>
      <c r="B1536" s="57" t="s">
        <v>8</v>
      </c>
      <c r="C1536" s="58" t="s">
        <v>8176</v>
      </c>
      <c r="D1536" s="133" t="s">
        <v>314</v>
      </c>
      <c r="E1536" s="60" t="s">
        <v>94</v>
      </c>
      <c r="F1536" s="60" t="s">
        <v>8177</v>
      </c>
      <c r="G1536" s="61">
        <v>54252770</v>
      </c>
      <c r="H1536" s="60" t="s">
        <v>97</v>
      </c>
      <c r="I1536" s="60" t="s">
        <v>8178</v>
      </c>
      <c r="J1536" s="60">
        <v>35787</v>
      </c>
      <c r="K1536" s="60">
        <v>678</v>
      </c>
      <c r="L1536" s="60">
        <v>218</v>
      </c>
      <c r="M1536" s="60">
        <v>630</v>
      </c>
      <c r="N1536" s="60" t="s">
        <v>99</v>
      </c>
      <c r="O1536" s="60" t="s">
        <v>19</v>
      </c>
      <c r="P1536" s="62" t="s">
        <v>1493</v>
      </c>
    </row>
    <row r="1537" spans="1:16" ht="24" x14ac:dyDescent="0.2">
      <c r="A1537" s="56">
        <v>218</v>
      </c>
      <c r="B1537" s="57" t="s">
        <v>8</v>
      </c>
      <c r="C1537" s="58" t="s">
        <v>8173</v>
      </c>
      <c r="D1537" s="133" t="s">
        <v>192</v>
      </c>
      <c r="E1537" s="60" t="s">
        <v>94</v>
      </c>
      <c r="F1537" s="60" t="s">
        <v>8174</v>
      </c>
      <c r="G1537" s="61">
        <v>41599568</v>
      </c>
      <c r="H1537" s="60" t="s">
        <v>97</v>
      </c>
      <c r="I1537" s="60" t="s">
        <v>8175</v>
      </c>
      <c r="J1537" s="60">
        <v>35714</v>
      </c>
      <c r="K1537" s="60">
        <v>686</v>
      </c>
      <c r="L1537" s="60">
        <v>219</v>
      </c>
      <c r="M1537" s="60">
        <v>629</v>
      </c>
      <c r="N1537" s="60" t="s">
        <v>99</v>
      </c>
      <c r="O1537" s="60" t="s">
        <v>19</v>
      </c>
      <c r="P1537" s="62" t="s">
        <v>1493</v>
      </c>
    </row>
    <row r="1538" spans="1:16" ht="24" x14ac:dyDescent="0.2">
      <c r="A1538" s="56">
        <v>219</v>
      </c>
      <c r="B1538" s="57" t="s">
        <v>8</v>
      </c>
      <c r="C1538" s="58" t="s">
        <v>8167</v>
      </c>
      <c r="D1538" s="133" t="s">
        <v>1175</v>
      </c>
      <c r="E1538" s="60" t="s">
        <v>94</v>
      </c>
      <c r="F1538" s="60" t="s">
        <v>8168</v>
      </c>
      <c r="G1538" s="61">
        <v>18844800</v>
      </c>
      <c r="H1538" s="60" t="s">
        <v>97</v>
      </c>
      <c r="I1538" s="60" t="s">
        <v>8169</v>
      </c>
      <c r="J1538" s="60">
        <v>35951</v>
      </c>
      <c r="K1538" s="60">
        <v>649</v>
      </c>
      <c r="L1538" s="60">
        <v>220</v>
      </c>
      <c r="M1538" s="60">
        <v>647</v>
      </c>
      <c r="N1538" s="60" t="s">
        <v>99</v>
      </c>
      <c r="O1538" s="60" t="s">
        <v>19</v>
      </c>
      <c r="P1538" s="62" t="s">
        <v>1493</v>
      </c>
    </row>
    <row r="1539" spans="1:16" ht="24" x14ac:dyDescent="0.2">
      <c r="A1539" s="56">
        <v>220</v>
      </c>
      <c r="B1539" s="57" t="s">
        <v>8</v>
      </c>
      <c r="C1539" s="58" t="s">
        <v>8170</v>
      </c>
      <c r="D1539" s="133" t="s">
        <v>188</v>
      </c>
      <c r="E1539" s="60" t="s">
        <v>94</v>
      </c>
      <c r="F1539" s="60" t="s">
        <v>8171</v>
      </c>
      <c r="G1539" s="61">
        <v>18844800</v>
      </c>
      <c r="H1539" s="60" t="s">
        <v>97</v>
      </c>
      <c r="I1539" s="60" t="s">
        <v>8172</v>
      </c>
      <c r="J1539" s="60">
        <v>35982</v>
      </c>
      <c r="K1539" s="60">
        <v>654</v>
      </c>
      <c r="L1539" s="60">
        <v>221</v>
      </c>
      <c r="M1539" s="60">
        <v>643</v>
      </c>
      <c r="N1539" s="60" t="s">
        <v>99</v>
      </c>
      <c r="O1539" s="60" t="s">
        <v>19</v>
      </c>
      <c r="P1539" s="62" t="s">
        <v>1493</v>
      </c>
    </row>
    <row r="1540" spans="1:16" ht="24" x14ac:dyDescent="0.2">
      <c r="A1540" s="56">
        <v>221</v>
      </c>
      <c r="B1540" s="57" t="s">
        <v>8</v>
      </c>
      <c r="C1540" s="58" t="s">
        <v>8164</v>
      </c>
      <c r="D1540" s="133" t="s">
        <v>314</v>
      </c>
      <c r="E1540" s="60" t="s">
        <v>94</v>
      </c>
      <c r="F1540" s="60" t="s">
        <v>8165</v>
      </c>
      <c r="G1540" s="61">
        <v>18844800</v>
      </c>
      <c r="H1540" s="60" t="s">
        <v>97</v>
      </c>
      <c r="I1540" s="60" t="s">
        <v>8166</v>
      </c>
      <c r="J1540" s="60">
        <v>35951</v>
      </c>
      <c r="K1540" s="60">
        <v>648</v>
      </c>
      <c r="L1540" s="60">
        <v>222</v>
      </c>
      <c r="M1540" s="60">
        <v>646</v>
      </c>
      <c r="N1540" s="60" t="s">
        <v>99</v>
      </c>
      <c r="O1540" s="60" t="s">
        <v>19</v>
      </c>
      <c r="P1540" s="62" t="s">
        <v>1493</v>
      </c>
    </row>
    <row r="1541" spans="1:16" ht="24" x14ac:dyDescent="0.2">
      <c r="A1541" s="56">
        <v>222</v>
      </c>
      <c r="B1541" s="57" t="s">
        <v>8</v>
      </c>
      <c r="C1541" s="58" t="s">
        <v>8161</v>
      </c>
      <c r="D1541" s="133" t="s">
        <v>114</v>
      </c>
      <c r="E1541" s="60" t="s">
        <v>94</v>
      </c>
      <c r="F1541" s="60" t="s">
        <v>8162</v>
      </c>
      <c r="G1541" s="61">
        <v>41599568</v>
      </c>
      <c r="H1541" s="60" t="s">
        <v>97</v>
      </c>
      <c r="I1541" s="60" t="s">
        <v>8163</v>
      </c>
      <c r="J1541" s="60">
        <v>36815</v>
      </c>
      <c r="K1541" s="60">
        <v>742</v>
      </c>
      <c r="L1541" s="60">
        <v>224</v>
      </c>
      <c r="M1541" s="60">
        <v>662</v>
      </c>
      <c r="N1541" s="60" t="s">
        <v>99</v>
      </c>
      <c r="O1541" s="60" t="s">
        <v>19</v>
      </c>
      <c r="P1541" s="62" t="s">
        <v>1493</v>
      </c>
    </row>
    <row r="1542" spans="1:16" ht="24" x14ac:dyDescent="0.2">
      <c r="A1542" s="56">
        <v>223</v>
      </c>
      <c r="B1542" s="57" t="s">
        <v>8</v>
      </c>
      <c r="C1542" s="58" t="s">
        <v>8158</v>
      </c>
      <c r="D1542" s="133" t="s">
        <v>114</v>
      </c>
      <c r="E1542" s="60" t="s">
        <v>94</v>
      </c>
      <c r="F1542" s="60" t="s">
        <v>8159</v>
      </c>
      <c r="G1542" s="61">
        <v>41599568</v>
      </c>
      <c r="H1542" s="60" t="s">
        <v>97</v>
      </c>
      <c r="I1542" s="60" t="s">
        <v>8160</v>
      </c>
      <c r="J1542" s="60">
        <v>36817</v>
      </c>
      <c r="K1542" s="60">
        <v>743</v>
      </c>
      <c r="L1542" s="60">
        <v>225</v>
      </c>
      <c r="M1542" s="60">
        <v>663</v>
      </c>
      <c r="N1542" s="60" t="s">
        <v>99</v>
      </c>
      <c r="O1542" s="60" t="s">
        <v>19</v>
      </c>
      <c r="P1542" s="62" t="s">
        <v>1493</v>
      </c>
    </row>
    <row r="1543" spans="1:16" ht="24" x14ac:dyDescent="0.2">
      <c r="A1543" s="56">
        <v>224</v>
      </c>
      <c r="B1543" s="57" t="s">
        <v>8</v>
      </c>
      <c r="C1543" s="58" t="s">
        <v>8892</v>
      </c>
      <c r="D1543" s="133" t="s">
        <v>114</v>
      </c>
      <c r="E1543" s="60" t="s">
        <v>11027</v>
      </c>
      <c r="F1543" s="84">
        <v>43539</v>
      </c>
      <c r="G1543" s="61">
        <v>54080000</v>
      </c>
      <c r="H1543" s="60" t="s">
        <v>97</v>
      </c>
      <c r="I1543" s="60" t="s">
        <v>9206</v>
      </c>
      <c r="J1543" s="60">
        <v>36793</v>
      </c>
      <c r="K1543" s="60">
        <v>745</v>
      </c>
      <c r="L1543" s="60">
        <v>228</v>
      </c>
      <c r="M1543" s="60">
        <v>672</v>
      </c>
      <c r="N1543" s="60" t="s">
        <v>99</v>
      </c>
      <c r="O1543" s="60" t="s">
        <v>19</v>
      </c>
      <c r="P1543" s="62" t="s">
        <v>1493</v>
      </c>
    </row>
    <row r="1544" spans="1:16" ht="24" x14ac:dyDescent="0.2">
      <c r="A1544" s="56">
        <v>225</v>
      </c>
      <c r="B1544" s="57" t="s">
        <v>8</v>
      </c>
      <c r="C1544" s="58" t="s">
        <v>8902</v>
      </c>
      <c r="D1544" s="133" t="s">
        <v>114</v>
      </c>
      <c r="E1544" s="60" t="s">
        <v>11027</v>
      </c>
      <c r="F1544" s="84">
        <v>43552</v>
      </c>
      <c r="G1544" s="61">
        <v>42563200</v>
      </c>
      <c r="H1544" s="60" t="s">
        <v>97</v>
      </c>
      <c r="I1544" s="60" t="s">
        <v>9205</v>
      </c>
      <c r="J1544" s="60">
        <v>36901</v>
      </c>
      <c r="K1544" s="60">
        <v>760</v>
      </c>
      <c r="L1544" s="60">
        <v>229</v>
      </c>
      <c r="M1544" s="60">
        <v>695</v>
      </c>
      <c r="N1544" s="60" t="s">
        <v>99</v>
      </c>
      <c r="O1544" s="60" t="s">
        <v>19</v>
      </c>
      <c r="P1544" s="62" t="s">
        <v>1493</v>
      </c>
    </row>
    <row r="1545" spans="1:16" ht="24" x14ac:dyDescent="0.2">
      <c r="A1545" s="56">
        <v>226</v>
      </c>
      <c r="B1545" s="57" t="s">
        <v>8</v>
      </c>
      <c r="C1545" s="58" t="s">
        <v>9170</v>
      </c>
      <c r="D1545" s="133" t="s">
        <v>114</v>
      </c>
      <c r="E1545" s="60" t="s">
        <v>11027</v>
      </c>
      <c r="F1545" s="84">
        <v>43558</v>
      </c>
      <c r="G1545" s="61">
        <v>47666172</v>
      </c>
      <c r="H1545" s="60" t="s">
        <v>97</v>
      </c>
      <c r="I1545" s="60" t="s">
        <v>9204</v>
      </c>
      <c r="J1545" s="60">
        <v>36920</v>
      </c>
      <c r="K1545" s="60">
        <v>768</v>
      </c>
      <c r="L1545" s="60">
        <v>231</v>
      </c>
      <c r="M1545" s="60">
        <v>723</v>
      </c>
      <c r="N1545" s="60" t="s">
        <v>99</v>
      </c>
      <c r="O1545" s="60" t="s">
        <v>19</v>
      </c>
      <c r="P1545" s="62" t="s">
        <v>1493</v>
      </c>
    </row>
    <row r="1546" spans="1:16" ht="24" x14ac:dyDescent="0.2">
      <c r="A1546" s="56">
        <v>227</v>
      </c>
      <c r="B1546" s="57" t="s">
        <v>8</v>
      </c>
      <c r="C1546" s="58" t="s">
        <v>9194</v>
      </c>
      <c r="D1546" s="133" t="s">
        <v>314</v>
      </c>
      <c r="E1546" s="60" t="s">
        <v>11027</v>
      </c>
      <c r="F1546" s="84">
        <v>43560</v>
      </c>
      <c r="G1546" s="61">
        <v>18560000</v>
      </c>
      <c r="H1546" s="60" t="s">
        <v>97</v>
      </c>
      <c r="I1546" s="60" t="s">
        <v>9203</v>
      </c>
      <c r="J1546" s="60">
        <v>37021</v>
      </c>
      <c r="K1546" s="60">
        <v>811</v>
      </c>
      <c r="L1546" s="60">
        <v>232</v>
      </c>
      <c r="M1546" s="60">
        <v>744</v>
      </c>
      <c r="N1546" s="60" t="s">
        <v>99</v>
      </c>
      <c r="O1546" s="60" t="s">
        <v>19</v>
      </c>
      <c r="P1546" s="62" t="s">
        <v>1493</v>
      </c>
    </row>
    <row r="1547" spans="1:16" ht="24" x14ac:dyDescent="0.2">
      <c r="A1547" s="56">
        <v>228</v>
      </c>
      <c r="B1547" s="57" t="s">
        <v>8</v>
      </c>
      <c r="C1547" s="58" t="s">
        <v>9191</v>
      </c>
      <c r="D1547" s="133" t="s">
        <v>314</v>
      </c>
      <c r="E1547" s="60" t="s">
        <v>11027</v>
      </c>
      <c r="F1547" s="84">
        <v>43566</v>
      </c>
      <c r="G1547" s="61">
        <v>18560000</v>
      </c>
      <c r="H1547" s="60" t="s">
        <v>97</v>
      </c>
      <c r="I1547" s="60" t="s">
        <v>9200</v>
      </c>
      <c r="J1547" s="60">
        <v>37021</v>
      </c>
      <c r="K1547" s="60">
        <v>811</v>
      </c>
      <c r="L1547" s="60">
        <v>233</v>
      </c>
      <c r="M1547" s="60">
        <v>746</v>
      </c>
      <c r="N1547" s="60" t="s">
        <v>99</v>
      </c>
      <c r="O1547" s="60" t="s">
        <v>19</v>
      </c>
      <c r="P1547" s="62" t="s">
        <v>1493</v>
      </c>
    </row>
    <row r="1548" spans="1:16" ht="24" x14ac:dyDescent="0.2">
      <c r="A1548" s="56">
        <v>229</v>
      </c>
      <c r="B1548" s="57" t="s">
        <v>8</v>
      </c>
      <c r="C1548" s="58" t="s">
        <v>9190</v>
      </c>
      <c r="D1548" s="133" t="s">
        <v>314</v>
      </c>
      <c r="E1548" s="60" t="s">
        <v>11027</v>
      </c>
      <c r="F1548" s="84">
        <v>43566</v>
      </c>
      <c r="G1548" s="61">
        <v>18560000</v>
      </c>
      <c r="H1548" s="60" t="s">
        <v>97</v>
      </c>
      <c r="I1548" s="60" t="s">
        <v>9199</v>
      </c>
      <c r="J1548" s="60">
        <v>37021</v>
      </c>
      <c r="K1548" s="60">
        <v>811</v>
      </c>
      <c r="L1548" s="60">
        <v>234</v>
      </c>
      <c r="M1548" s="60">
        <v>747</v>
      </c>
      <c r="N1548" s="60" t="s">
        <v>99</v>
      </c>
      <c r="O1548" s="60" t="s">
        <v>19</v>
      </c>
      <c r="P1548" s="62" t="s">
        <v>1493</v>
      </c>
    </row>
    <row r="1549" spans="1:16" ht="24" x14ac:dyDescent="0.2">
      <c r="A1549" s="56">
        <v>230</v>
      </c>
      <c r="B1549" s="57" t="s">
        <v>8</v>
      </c>
      <c r="C1549" s="58" t="s">
        <v>9193</v>
      </c>
      <c r="D1549" s="133" t="s">
        <v>314</v>
      </c>
      <c r="E1549" s="60" t="s">
        <v>11027</v>
      </c>
      <c r="F1549" s="84">
        <v>43565</v>
      </c>
      <c r="G1549" s="61">
        <v>18560000</v>
      </c>
      <c r="H1549" s="60" t="s">
        <v>97</v>
      </c>
      <c r="I1549" s="60" t="s">
        <v>9202</v>
      </c>
      <c r="J1549" s="60">
        <v>37021</v>
      </c>
      <c r="K1549" s="60">
        <v>811</v>
      </c>
      <c r="L1549" s="60">
        <v>235</v>
      </c>
      <c r="M1549" s="60">
        <v>745</v>
      </c>
      <c r="N1549" s="60" t="s">
        <v>99</v>
      </c>
      <c r="O1549" s="60" t="s">
        <v>19</v>
      </c>
      <c r="P1549" s="62" t="s">
        <v>1493</v>
      </c>
    </row>
    <row r="1550" spans="1:16" ht="24" x14ac:dyDescent="0.2">
      <c r="A1550" s="56">
        <v>231</v>
      </c>
      <c r="B1550" s="57" t="s">
        <v>8</v>
      </c>
      <c r="C1550" s="58" t="s">
        <v>9189</v>
      </c>
      <c r="D1550" s="133" t="s">
        <v>314</v>
      </c>
      <c r="E1550" s="60" t="s">
        <v>11027</v>
      </c>
      <c r="F1550" s="84">
        <v>43566</v>
      </c>
      <c r="G1550" s="61">
        <v>18844800</v>
      </c>
      <c r="H1550" s="60" t="s">
        <v>97</v>
      </c>
      <c r="I1550" s="60" t="s">
        <v>9201</v>
      </c>
      <c r="J1550" s="60">
        <v>37172</v>
      </c>
      <c r="K1550" s="60">
        <v>814</v>
      </c>
      <c r="L1550" s="60">
        <v>236</v>
      </c>
      <c r="M1550" s="60">
        <v>748</v>
      </c>
      <c r="N1550" s="60" t="s">
        <v>99</v>
      </c>
      <c r="O1550" s="60" t="s">
        <v>19</v>
      </c>
      <c r="P1550" s="62" t="s">
        <v>1493</v>
      </c>
    </row>
    <row r="1551" spans="1:16" ht="24" x14ac:dyDescent="0.2">
      <c r="A1551" s="56">
        <v>232</v>
      </c>
      <c r="B1551" s="57" t="s">
        <v>8</v>
      </c>
      <c r="C1551" s="58" t="s">
        <v>9183</v>
      </c>
      <c r="D1551" s="133" t="s">
        <v>314</v>
      </c>
      <c r="E1551" s="60" t="s">
        <v>11027</v>
      </c>
      <c r="F1551" s="84">
        <v>43567</v>
      </c>
      <c r="G1551" s="61">
        <v>18560000</v>
      </c>
      <c r="H1551" s="60" t="s">
        <v>97</v>
      </c>
      <c r="I1551" s="60" t="s">
        <v>9224</v>
      </c>
      <c r="J1551" s="60">
        <v>37021</v>
      </c>
      <c r="K1551" s="60">
        <v>812</v>
      </c>
      <c r="L1551" s="60">
        <v>237</v>
      </c>
      <c r="M1551" s="60">
        <v>759</v>
      </c>
      <c r="N1551" s="60" t="s">
        <v>99</v>
      </c>
      <c r="O1551" s="60" t="s">
        <v>19</v>
      </c>
      <c r="P1551" s="62" t="s">
        <v>1493</v>
      </c>
    </row>
    <row r="1552" spans="1:16" ht="24" x14ac:dyDescent="0.2">
      <c r="A1552" s="56">
        <v>233</v>
      </c>
      <c r="B1552" s="57" t="s">
        <v>8</v>
      </c>
      <c r="C1552" s="58" t="s">
        <v>9181</v>
      </c>
      <c r="D1552" s="133" t="s">
        <v>314</v>
      </c>
      <c r="E1552" s="60" t="s">
        <v>11027</v>
      </c>
      <c r="F1552" s="84">
        <v>43567</v>
      </c>
      <c r="G1552" s="61">
        <v>18560000</v>
      </c>
      <c r="H1552" s="60" t="s">
        <v>97</v>
      </c>
      <c r="I1552" s="60" t="s">
        <v>9223</v>
      </c>
      <c r="J1552" s="60">
        <v>37021</v>
      </c>
      <c r="K1552" s="60">
        <v>815</v>
      </c>
      <c r="L1552" s="60">
        <v>238</v>
      </c>
      <c r="M1552" s="60">
        <v>754</v>
      </c>
      <c r="N1552" s="60" t="s">
        <v>99</v>
      </c>
      <c r="O1552" s="60" t="s">
        <v>19</v>
      </c>
      <c r="P1552" s="62" t="s">
        <v>1493</v>
      </c>
    </row>
    <row r="1553" spans="1:16" ht="24" x14ac:dyDescent="0.2">
      <c r="A1553" s="56">
        <v>234</v>
      </c>
      <c r="B1553" s="57" t="s">
        <v>8</v>
      </c>
      <c r="C1553" s="58" t="s">
        <v>9184</v>
      </c>
      <c r="D1553" s="133" t="s">
        <v>314</v>
      </c>
      <c r="E1553" s="60" t="s">
        <v>11027</v>
      </c>
      <c r="F1553" s="84">
        <v>43567</v>
      </c>
      <c r="G1553" s="61">
        <v>18560000</v>
      </c>
      <c r="H1553" s="60" t="s">
        <v>97</v>
      </c>
      <c r="I1553" s="60" t="s">
        <v>9222</v>
      </c>
      <c r="J1553" s="60">
        <v>37021</v>
      </c>
      <c r="K1553" s="60">
        <v>837</v>
      </c>
      <c r="L1553" s="60">
        <v>239</v>
      </c>
      <c r="M1553" s="60">
        <v>757</v>
      </c>
      <c r="N1553" s="60" t="s">
        <v>99</v>
      </c>
      <c r="O1553" s="60" t="s">
        <v>19</v>
      </c>
      <c r="P1553" s="62" t="s">
        <v>1493</v>
      </c>
    </row>
    <row r="1554" spans="1:16" ht="24" x14ac:dyDescent="0.2">
      <c r="A1554" s="56">
        <v>235</v>
      </c>
      <c r="B1554" s="57" t="s">
        <v>8</v>
      </c>
      <c r="C1554" s="58" t="s">
        <v>9177</v>
      </c>
      <c r="D1554" s="133" t="s">
        <v>314</v>
      </c>
      <c r="E1554" s="60" t="s">
        <v>11027</v>
      </c>
      <c r="F1554" s="84">
        <v>43567</v>
      </c>
      <c r="G1554" s="61">
        <v>18560000</v>
      </c>
      <c r="H1554" s="60" t="s">
        <v>97</v>
      </c>
      <c r="I1554" s="60" t="s">
        <v>9221</v>
      </c>
      <c r="J1554" s="60">
        <v>37021</v>
      </c>
      <c r="K1554" s="60">
        <v>838</v>
      </c>
      <c r="L1554" s="60">
        <v>240</v>
      </c>
      <c r="M1554" s="60">
        <v>761</v>
      </c>
      <c r="N1554" s="60" t="s">
        <v>99</v>
      </c>
      <c r="O1554" s="60" t="s">
        <v>19</v>
      </c>
      <c r="P1554" s="62" t="s">
        <v>1493</v>
      </c>
    </row>
    <row r="1555" spans="1:16" ht="24" x14ac:dyDescent="0.2">
      <c r="A1555" s="56">
        <v>236</v>
      </c>
      <c r="B1555" s="57" t="s">
        <v>8</v>
      </c>
      <c r="C1555" s="58" t="s">
        <v>9188</v>
      </c>
      <c r="D1555" s="133" t="s">
        <v>314</v>
      </c>
      <c r="E1555" s="60" t="s">
        <v>11027</v>
      </c>
      <c r="F1555" s="84">
        <v>43567</v>
      </c>
      <c r="G1555" s="61">
        <v>18560000</v>
      </c>
      <c r="H1555" s="60" t="s">
        <v>97</v>
      </c>
      <c r="I1555" s="60" t="s">
        <v>9220</v>
      </c>
      <c r="J1555" s="60">
        <v>37021</v>
      </c>
      <c r="K1555" s="60">
        <v>835</v>
      </c>
      <c r="L1555" s="60">
        <v>241</v>
      </c>
      <c r="M1555" s="60">
        <v>756</v>
      </c>
      <c r="N1555" s="60" t="s">
        <v>99</v>
      </c>
      <c r="O1555" s="60" t="s">
        <v>19</v>
      </c>
      <c r="P1555" s="62" t="s">
        <v>1493</v>
      </c>
    </row>
    <row r="1556" spans="1:16" ht="24" x14ac:dyDescent="0.2">
      <c r="A1556" s="56">
        <v>237</v>
      </c>
      <c r="B1556" s="57" t="s">
        <v>8</v>
      </c>
      <c r="C1556" s="58" t="s">
        <v>9175</v>
      </c>
      <c r="D1556" s="133" t="s">
        <v>314</v>
      </c>
      <c r="E1556" s="60" t="s">
        <v>11027</v>
      </c>
      <c r="F1556" s="84">
        <v>43567</v>
      </c>
      <c r="G1556" s="61">
        <v>18560000</v>
      </c>
      <c r="H1556" s="60" t="s">
        <v>97</v>
      </c>
      <c r="I1556" s="60" t="s">
        <v>9219</v>
      </c>
      <c r="J1556" s="60">
        <v>37021</v>
      </c>
      <c r="K1556" s="60">
        <v>834</v>
      </c>
      <c r="L1556" s="60">
        <v>242</v>
      </c>
      <c r="M1556" s="60">
        <v>752</v>
      </c>
      <c r="N1556" s="60" t="s">
        <v>99</v>
      </c>
      <c r="O1556" s="60" t="s">
        <v>19</v>
      </c>
      <c r="P1556" s="62" t="s">
        <v>1493</v>
      </c>
    </row>
    <row r="1557" spans="1:16" ht="24" x14ac:dyDescent="0.2">
      <c r="A1557" s="56">
        <v>238</v>
      </c>
      <c r="B1557" s="57" t="s">
        <v>8</v>
      </c>
      <c r="C1557" s="58" t="s">
        <v>9174</v>
      </c>
      <c r="D1557" s="133" t="s">
        <v>314</v>
      </c>
      <c r="E1557" s="60" t="s">
        <v>11027</v>
      </c>
      <c r="F1557" s="84">
        <v>43567</v>
      </c>
      <c r="G1557" s="61">
        <v>18560000</v>
      </c>
      <c r="H1557" s="60" t="s">
        <v>97</v>
      </c>
      <c r="I1557" s="60" t="s">
        <v>9218</v>
      </c>
      <c r="J1557" s="60">
        <v>37021</v>
      </c>
      <c r="K1557" s="60">
        <v>833</v>
      </c>
      <c r="L1557" s="60">
        <v>243</v>
      </c>
      <c r="M1557" s="60">
        <v>750</v>
      </c>
      <c r="N1557" s="60" t="s">
        <v>99</v>
      </c>
      <c r="O1557" s="60" t="s">
        <v>19</v>
      </c>
      <c r="P1557" s="62" t="s">
        <v>1493</v>
      </c>
    </row>
    <row r="1558" spans="1:16" ht="24" x14ac:dyDescent="0.2">
      <c r="A1558" s="56">
        <v>239</v>
      </c>
      <c r="B1558" s="57" t="s">
        <v>8</v>
      </c>
      <c r="C1558" s="58" t="s">
        <v>9178</v>
      </c>
      <c r="D1558" s="133" t="s">
        <v>314</v>
      </c>
      <c r="E1558" s="60" t="s">
        <v>11027</v>
      </c>
      <c r="F1558" s="84">
        <v>43567</v>
      </c>
      <c r="G1558" s="61">
        <v>18560000</v>
      </c>
      <c r="H1558" s="60" t="s">
        <v>97</v>
      </c>
      <c r="I1558" s="60" t="s">
        <v>9217</v>
      </c>
      <c r="J1558" s="60">
        <v>37021</v>
      </c>
      <c r="K1558" s="60">
        <v>813</v>
      </c>
      <c r="L1558" s="60">
        <v>244</v>
      </c>
      <c r="M1558" s="60">
        <v>755</v>
      </c>
      <c r="N1558" s="60" t="s">
        <v>99</v>
      </c>
      <c r="O1558" s="60" t="s">
        <v>19</v>
      </c>
      <c r="P1558" s="62" t="s">
        <v>1493</v>
      </c>
    </row>
    <row r="1559" spans="1:16" ht="24" x14ac:dyDescent="0.2">
      <c r="A1559" s="56">
        <v>240</v>
      </c>
      <c r="B1559" s="57" t="s">
        <v>8</v>
      </c>
      <c r="C1559" s="58" t="s">
        <v>9192</v>
      </c>
      <c r="D1559" s="133" t="s">
        <v>314</v>
      </c>
      <c r="E1559" s="60" t="s">
        <v>11027</v>
      </c>
      <c r="F1559" s="84">
        <v>43566</v>
      </c>
      <c r="G1559" s="61">
        <v>18560000</v>
      </c>
      <c r="H1559" s="60" t="s">
        <v>97</v>
      </c>
      <c r="I1559" s="60" t="s">
        <v>9216</v>
      </c>
      <c r="J1559" s="60">
        <v>37021</v>
      </c>
      <c r="K1559" s="60">
        <v>830</v>
      </c>
      <c r="L1559" s="60">
        <v>245</v>
      </c>
      <c r="M1559" s="60">
        <v>760</v>
      </c>
      <c r="N1559" s="60" t="s">
        <v>99</v>
      </c>
      <c r="O1559" s="60" t="s">
        <v>19</v>
      </c>
      <c r="P1559" s="62" t="s">
        <v>1493</v>
      </c>
    </row>
    <row r="1560" spans="1:16" ht="24" x14ac:dyDescent="0.2">
      <c r="A1560" s="56">
        <v>241</v>
      </c>
      <c r="B1560" s="57" t="s">
        <v>8</v>
      </c>
      <c r="C1560" s="58" t="s">
        <v>9179</v>
      </c>
      <c r="D1560" s="133" t="s">
        <v>314</v>
      </c>
      <c r="E1560" s="60" t="s">
        <v>11027</v>
      </c>
      <c r="F1560" s="84">
        <v>43567</v>
      </c>
      <c r="G1560" s="61">
        <v>18560000</v>
      </c>
      <c r="H1560" s="60" t="s">
        <v>97</v>
      </c>
      <c r="I1560" s="60" t="s">
        <v>9215</v>
      </c>
      <c r="J1560" s="60">
        <v>37021</v>
      </c>
      <c r="K1560" s="60">
        <v>810</v>
      </c>
      <c r="L1560" s="60">
        <v>246</v>
      </c>
      <c r="M1560" s="60">
        <v>762</v>
      </c>
      <c r="N1560" s="60" t="s">
        <v>99</v>
      </c>
      <c r="O1560" s="60" t="s">
        <v>19</v>
      </c>
      <c r="P1560" s="62" t="s">
        <v>1493</v>
      </c>
    </row>
    <row r="1561" spans="1:16" ht="24" x14ac:dyDescent="0.2">
      <c r="A1561" s="56">
        <v>242</v>
      </c>
      <c r="B1561" s="57" t="s">
        <v>8</v>
      </c>
      <c r="C1561" s="58" t="s">
        <v>9180</v>
      </c>
      <c r="D1561" s="133" t="s">
        <v>314</v>
      </c>
      <c r="E1561" s="60" t="s">
        <v>11027</v>
      </c>
      <c r="F1561" s="84">
        <v>43567</v>
      </c>
      <c r="G1561" s="61">
        <v>18560000</v>
      </c>
      <c r="H1561" s="60" t="s">
        <v>97</v>
      </c>
      <c r="I1561" s="60" t="s">
        <v>9214</v>
      </c>
      <c r="J1561" s="60">
        <v>37021</v>
      </c>
      <c r="K1561" s="60">
        <v>836</v>
      </c>
      <c r="L1561" s="60">
        <v>247</v>
      </c>
      <c r="M1561" s="60">
        <v>758</v>
      </c>
      <c r="N1561" s="60" t="s">
        <v>99</v>
      </c>
      <c r="O1561" s="60" t="s">
        <v>19</v>
      </c>
      <c r="P1561" s="62" t="s">
        <v>1493</v>
      </c>
    </row>
    <row r="1562" spans="1:16" ht="24" x14ac:dyDescent="0.2">
      <c r="A1562" s="56">
        <v>243</v>
      </c>
      <c r="B1562" s="57" t="s">
        <v>8</v>
      </c>
      <c r="C1562" s="58" t="s">
        <v>9182</v>
      </c>
      <c r="D1562" s="133" t="s">
        <v>114</v>
      </c>
      <c r="E1562" s="60" t="s">
        <v>11027</v>
      </c>
      <c r="F1562" s="84">
        <v>43567</v>
      </c>
      <c r="G1562" s="61">
        <v>47666172</v>
      </c>
      <c r="H1562" s="60" t="s">
        <v>97</v>
      </c>
      <c r="I1562" s="60" t="s">
        <v>9198</v>
      </c>
      <c r="J1562" s="60">
        <v>37027</v>
      </c>
      <c r="K1562" s="60">
        <v>839</v>
      </c>
      <c r="L1562" s="60">
        <v>248</v>
      </c>
      <c r="M1562" s="60">
        <v>768</v>
      </c>
      <c r="N1562" s="60" t="s">
        <v>99</v>
      </c>
      <c r="O1562" s="60" t="s">
        <v>19</v>
      </c>
      <c r="P1562" s="62" t="s">
        <v>1493</v>
      </c>
    </row>
    <row r="1563" spans="1:16" ht="24" x14ac:dyDescent="0.2">
      <c r="A1563" s="56">
        <v>244</v>
      </c>
      <c r="B1563" s="57" t="s">
        <v>8</v>
      </c>
      <c r="C1563" s="58" t="s">
        <v>9186</v>
      </c>
      <c r="D1563" s="133" t="s">
        <v>314</v>
      </c>
      <c r="E1563" s="60" t="s">
        <v>11027</v>
      </c>
      <c r="F1563" s="84">
        <v>43567</v>
      </c>
      <c r="G1563" s="61">
        <v>18560000</v>
      </c>
      <c r="H1563" s="60" t="s">
        <v>97</v>
      </c>
      <c r="I1563" s="60" t="s">
        <v>9213</v>
      </c>
      <c r="J1563" s="60">
        <v>37021</v>
      </c>
      <c r="K1563" s="60">
        <v>828</v>
      </c>
      <c r="L1563" s="60">
        <v>250</v>
      </c>
      <c r="M1563" s="60">
        <v>753</v>
      </c>
      <c r="N1563" s="60" t="s">
        <v>99</v>
      </c>
      <c r="O1563" s="60" t="s">
        <v>19</v>
      </c>
      <c r="P1563" s="62" t="s">
        <v>1493</v>
      </c>
    </row>
    <row r="1564" spans="1:16" ht="24" x14ac:dyDescent="0.2">
      <c r="A1564" s="56">
        <v>245</v>
      </c>
      <c r="B1564" s="57" t="s">
        <v>8</v>
      </c>
      <c r="C1564" s="58" t="s">
        <v>9185</v>
      </c>
      <c r="D1564" s="133" t="s">
        <v>314</v>
      </c>
      <c r="E1564" s="60" t="s">
        <v>11027</v>
      </c>
      <c r="F1564" s="84">
        <v>43567</v>
      </c>
      <c r="G1564" s="61">
        <v>18560000</v>
      </c>
      <c r="H1564" s="60" t="s">
        <v>97</v>
      </c>
      <c r="I1564" s="60" t="s">
        <v>9212</v>
      </c>
      <c r="J1564" s="60">
        <v>37021</v>
      </c>
      <c r="K1564" s="60">
        <v>829</v>
      </c>
      <c r="L1564" s="60">
        <v>251</v>
      </c>
      <c r="M1564" s="60">
        <v>749</v>
      </c>
      <c r="N1564" s="60" t="s">
        <v>99</v>
      </c>
      <c r="O1564" s="60" t="s">
        <v>19</v>
      </c>
      <c r="P1564" s="62" t="s">
        <v>1493</v>
      </c>
    </row>
    <row r="1565" spans="1:16" ht="24" x14ac:dyDescent="0.2">
      <c r="A1565" s="56">
        <v>246</v>
      </c>
      <c r="B1565" s="57" t="s">
        <v>8</v>
      </c>
      <c r="C1565" s="58" t="s">
        <v>9176</v>
      </c>
      <c r="D1565" s="133" t="s">
        <v>314</v>
      </c>
      <c r="E1565" s="60" t="s">
        <v>11027</v>
      </c>
      <c r="F1565" s="84">
        <v>43567</v>
      </c>
      <c r="G1565" s="61">
        <v>18560000</v>
      </c>
      <c r="H1565" s="60" t="s">
        <v>97</v>
      </c>
      <c r="I1565" s="60" t="s">
        <v>9211</v>
      </c>
      <c r="J1565" s="60">
        <v>37021</v>
      </c>
      <c r="K1565" s="60">
        <v>827</v>
      </c>
      <c r="L1565" s="60">
        <v>252</v>
      </c>
      <c r="M1565" s="60">
        <v>764</v>
      </c>
      <c r="N1565" s="60" t="s">
        <v>99</v>
      </c>
      <c r="O1565" s="60" t="s">
        <v>19</v>
      </c>
      <c r="P1565" s="62" t="s">
        <v>1493</v>
      </c>
    </row>
    <row r="1566" spans="1:16" ht="24" x14ac:dyDescent="0.2">
      <c r="A1566" s="56">
        <v>247</v>
      </c>
      <c r="B1566" s="57" t="s">
        <v>8</v>
      </c>
      <c r="C1566" s="58" t="s">
        <v>9187</v>
      </c>
      <c r="D1566" s="133" t="s">
        <v>314</v>
      </c>
      <c r="E1566" s="60" t="s">
        <v>11027</v>
      </c>
      <c r="F1566" s="84">
        <v>43567</v>
      </c>
      <c r="G1566" s="61">
        <v>18560000</v>
      </c>
      <c r="H1566" s="60" t="s">
        <v>97</v>
      </c>
      <c r="I1566" s="60" t="s">
        <v>9210</v>
      </c>
      <c r="J1566" s="60">
        <v>37021</v>
      </c>
      <c r="K1566" s="60">
        <v>831</v>
      </c>
      <c r="L1566" s="60">
        <v>253</v>
      </c>
      <c r="M1566" s="60">
        <v>765</v>
      </c>
      <c r="N1566" s="60" t="s">
        <v>99</v>
      </c>
      <c r="O1566" s="60" t="s">
        <v>19</v>
      </c>
      <c r="P1566" s="62" t="s">
        <v>1493</v>
      </c>
    </row>
    <row r="1567" spans="1:16" ht="24" x14ac:dyDescent="0.2">
      <c r="A1567" s="56">
        <v>248</v>
      </c>
      <c r="B1567" s="57" t="s">
        <v>8</v>
      </c>
      <c r="C1567" s="58" t="s">
        <v>8885</v>
      </c>
      <c r="D1567" s="133" t="s">
        <v>314</v>
      </c>
      <c r="E1567" s="60" t="s">
        <v>11027</v>
      </c>
      <c r="F1567" s="84">
        <v>43580</v>
      </c>
      <c r="G1567" s="61">
        <v>18844800</v>
      </c>
      <c r="H1567" s="60" t="s">
        <v>97</v>
      </c>
      <c r="I1567" s="60" t="s">
        <v>9197</v>
      </c>
      <c r="J1567" s="60">
        <v>37172</v>
      </c>
      <c r="K1567" s="60">
        <v>814</v>
      </c>
      <c r="L1567" s="60">
        <v>254</v>
      </c>
      <c r="M1567" s="60">
        <v>775</v>
      </c>
      <c r="N1567" s="60" t="s">
        <v>99</v>
      </c>
      <c r="O1567" s="60" t="s">
        <v>19</v>
      </c>
      <c r="P1567" s="62" t="s">
        <v>1493</v>
      </c>
    </row>
    <row r="1568" spans="1:16" ht="24" x14ac:dyDescent="0.2">
      <c r="A1568" s="56">
        <v>249</v>
      </c>
      <c r="B1568" s="57" t="s">
        <v>8</v>
      </c>
      <c r="C1568" s="58" t="s">
        <v>9173</v>
      </c>
      <c r="D1568" s="133" t="s">
        <v>314</v>
      </c>
      <c r="E1568" s="60" t="s">
        <v>11027</v>
      </c>
      <c r="F1568" s="84">
        <v>43580</v>
      </c>
      <c r="G1568" s="61">
        <v>18844800</v>
      </c>
      <c r="H1568" s="60" t="s">
        <v>97</v>
      </c>
      <c r="I1568" s="60" t="s">
        <v>9196</v>
      </c>
      <c r="J1568" s="60">
        <v>37172</v>
      </c>
      <c r="K1568" s="60">
        <v>842</v>
      </c>
      <c r="L1568" s="60">
        <v>255</v>
      </c>
      <c r="M1568" s="60">
        <v>774</v>
      </c>
      <c r="N1568" s="60" t="s">
        <v>99</v>
      </c>
      <c r="O1568" s="60" t="s">
        <v>19</v>
      </c>
      <c r="P1568" s="62" t="s">
        <v>1493</v>
      </c>
    </row>
    <row r="1569" spans="1:16" ht="24" x14ac:dyDescent="0.2">
      <c r="A1569" s="56">
        <v>250</v>
      </c>
      <c r="B1569" s="57" t="s">
        <v>8</v>
      </c>
      <c r="C1569" s="58" t="s">
        <v>9172</v>
      </c>
      <c r="D1569" s="133" t="s">
        <v>314</v>
      </c>
      <c r="E1569" s="60" t="s">
        <v>11027</v>
      </c>
      <c r="F1569" s="84">
        <v>43581</v>
      </c>
      <c r="G1569" s="61">
        <v>18844800</v>
      </c>
      <c r="H1569" s="60" t="s">
        <v>97</v>
      </c>
      <c r="I1569" s="60" t="s">
        <v>9113</v>
      </c>
      <c r="J1569" s="60">
        <v>37172</v>
      </c>
      <c r="K1569" s="60">
        <v>814</v>
      </c>
      <c r="L1569" s="60">
        <v>257</v>
      </c>
      <c r="M1569" s="60">
        <v>784</v>
      </c>
      <c r="N1569" s="60" t="s">
        <v>99</v>
      </c>
      <c r="O1569" s="60" t="s">
        <v>19</v>
      </c>
      <c r="P1569" s="62" t="s">
        <v>1493</v>
      </c>
    </row>
    <row r="1570" spans="1:16" ht="24" x14ac:dyDescent="0.2">
      <c r="A1570" s="56">
        <v>251</v>
      </c>
      <c r="B1570" s="57" t="s">
        <v>8</v>
      </c>
      <c r="C1570" s="58" t="s">
        <v>9171</v>
      </c>
      <c r="D1570" s="133" t="s">
        <v>314</v>
      </c>
      <c r="E1570" s="60" t="s">
        <v>11027</v>
      </c>
      <c r="F1570" s="84">
        <v>43584</v>
      </c>
      <c r="G1570" s="61">
        <v>18844800</v>
      </c>
      <c r="H1570" s="60" t="s">
        <v>97</v>
      </c>
      <c r="I1570" s="60" t="s">
        <v>9195</v>
      </c>
      <c r="J1570" s="60">
        <v>37172</v>
      </c>
      <c r="K1570" s="60">
        <v>814</v>
      </c>
      <c r="L1570" s="60">
        <v>258</v>
      </c>
      <c r="M1570" s="60">
        <v>788</v>
      </c>
      <c r="N1570" s="60" t="s">
        <v>99</v>
      </c>
      <c r="O1570" s="60" t="s">
        <v>19</v>
      </c>
      <c r="P1570" s="62" t="s">
        <v>1493</v>
      </c>
    </row>
    <row r="1571" spans="1:16" ht="24" x14ac:dyDescent="0.2">
      <c r="A1571" s="56">
        <v>252</v>
      </c>
      <c r="B1571" s="57" t="s">
        <v>8</v>
      </c>
      <c r="C1571" s="58" t="s">
        <v>9510</v>
      </c>
      <c r="D1571" s="133" t="s">
        <v>314</v>
      </c>
      <c r="E1571" s="60" t="s">
        <v>11027</v>
      </c>
      <c r="F1571" s="84">
        <v>43614</v>
      </c>
      <c r="G1571" s="61">
        <v>17400000</v>
      </c>
      <c r="H1571" s="60" t="s">
        <v>97</v>
      </c>
      <c r="I1571" s="60" t="s">
        <v>9509</v>
      </c>
      <c r="J1571" s="60">
        <v>37021</v>
      </c>
      <c r="K1571" s="60">
        <v>871</v>
      </c>
      <c r="L1571" s="60">
        <v>262</v>
      </c>
      <c r="M1571" s="60">
        <v>807</v>
      </c>
      <c r="N1571" s="60" t="s">
        <v>99</v>
      </c>
      <c r="O1571" s="60" t="s">
        <v>19</v>
      </c>
      <c r="P1571" s="62" t="s">
        <v>1493</v>
      </c>
    </row>
    <row r="1572" spans="1:16" ht="24" x14ac:dyDescent="0.2">
      <c r="A1572" s="56">
        <v>253</v>
      </c>
      <c r="B1572" s="57" t="s">
        <v>8</v>
      </c>
      <c r="C1572" s="58" t="s">
        <v>9511</v>
      </c>
      <c r="D1572" s="133" t="s">
        <v>314</v>
      </c>
      <c r="E1572" s="60" t="s">
        <v>11027</v>
      </c>
      <c r="F1572" s="84">
        <v>43614</v>
      </c>
      <c r="G1572" s="61">
        <v>17400000</v>
      </c>
      <c r="H1572" s="60" t="s">
        <v>97</v>
      </c>
      <c r="I1572" s="60" t="s">
        <v>9512</v>
      </c>
      <c r="J1572" s="60">
        <v>37021</v>
      </c>
      <c r="K1572" s="60">
        <v>870</v>
      </c>
      <c r="L1572" s="60">
        <v>263</v>
      </c>
      <c r="M1572" s="60">
        <v>806</v>
      </c>
      <c r="N1572" s="60" t="s">
        <v>99</v>
      </c>
      <c r="O1572" s="60" t="s">
        <v>19</v>
      </c>
      <c r="P1572" s="62" t="s">
        <v>1493</v>
      </c>
    </row>
    <row r="1573" spans="1:16" ht="24" x14ac:dyDescent="0.2">
      <c r="A1573" s="56">
        <v>254</v>
      </c>
      <c r="B1573" s="57" t="s">
        <v>8</v>
      </c>
      <c r="C1573" s="58" t="s">
        <v>9396</v>
      </c>
      <c r="D1573" s="133" t="s">
        <v>314</v>
      </c>
      <c r="E1573" s="60" t="s">
        <v>11027</v>
      </c>
      <c r="F1573" s="159">
        <v>43614</v>
      </c>
      <c r="G1573" s="95">
        <v>17400000</v>
      </c>
      <c r="H1573" s="60" t="s">
        <v>97</v>
      </c>
      <c r="I1573" s="60" t="s">
        <v>9508</v>
      </c>
      <c r="J1573" s="73">
        <v>37021</v>
      </c>
      <c r="K1573" s="73">
        <v>868</v>
      </c>
      <c r="L1573" s="73">
        <v>264</v>
      </c>
      <c r="M1573" s="73">
        <v>805</v>
      </c>
      <c r="N1573" s="75" t="s">
        <v>99</v>
      </c>
      <c r="O1573" s="60" t="s">
        <v>19</v>
      </c>
      <c r="P1573" s="62" t="s">
        <v>1493</v>
      </c>
    </row>
    <row r="1574" spans="1:16" ht="24" x14ac:dyDescent="0.2">
      <c r="A1574" s="56">
        <v>255</v>
      </c>
      <c r="B1574" s="57" t="s">
        <v>8</v>
      </c>
      <c r="C1574" s="58" t="s">
        <v>9394</v>
      </c>
      <c r="D1574" s="133" t="s">
        <v>314</v>
      </c>
      <c r="E1574" s="60" t="s">
        <v>11027</v>
      </c>
      <c r="F1574" s="84">
        <v>43614</v>
      </c>
      <c r="G1574" s="61">
        <v>17400000</v>
      </c>
      <c r="H1574" s="60" t="s">
        <v>97</v>
      </c>
      <c r="I1574" s="60" t="s">
        <v>9513</v>
      </c>
      <c r="J1574" s="60">
        <v>37021</v>
      </c>
      <c r="K1574" s="60">
        <v>879</v>
      </c>
      <c r="L1574" s="60">
        <v>265</v>
      </c>
      <c r="M1574" s="60">
        <v>808</v>
      </c>
      <c r="N1574" s="75" t="s">
        <v>99</v>
      </c>
      <c r="O1574" s="60" t="s">
        <v>19</v>
      </c>
      <c r="P1574" s="62" t="s">
        <v>1493</v>
      </c>
    </row>
    <row r="1575" spans="1:16" ht="24" x14ac:dyDescent="0.2">
      <c r="A1575" s="56">
        <v>256</v>
      </c>
      <c r="B1575" s="57" t="s">
        <v>8</v>
      </c>
      <c r="C1575" s="58" t="s">
        <v>9515</v>
      </c>
      <c r="D1575" s="133" t="s">
        <v>314</v>
      </c>
      <c r="E1575" s="60" t="s">
        <v>11027</v>
      </c>
      <c r="F1575" s="84">
        <v>43614</v>
      </c>
      <c r="G1575" s="61">
        <v>17400000</v>
      </c>
      <c r="H1575" s="60" t="s">
        <v>97</v>
      </c>
      <c r="I1575" s="60" t="s">
        <v>9514</v>
      </c>
      <c r="J1575" s="60">
        <v>37021</v>
      </c>
      <c r="K1575" s="60">
        <v>872</v>
      </c>
      <c r="L1575" s="60">
        <v>266</v>
      </c>
      <c r="M1575" s="60">
        <v>810</v>
      </c>
      <c r="N1575" s="75" t="s">
        <v>99</v>
      </c>
      <c r="O1575" s="60" t="s">
        <v>19</v>
      </c>
      <c r="P1575" s="62" t="s">
        <v>1493</v>
      </c>
    </row>
    <row r="1576" spans="1:16" ht="24" x14ac:dyDescent="0.2">
      <c r="A1576" s="56">
        <v>257</v>
      </c>
      <c r="B1576" s="57" t="s">
        <v>8</v>
      </c>
      <c r="C1576" s="58" t="s">
        <v>9516</v>
      </c>
      <c r="D1576" s="133" t="s">
        <v>314</v>
      </c>
      <c r="E1576" s="82" t="s">
        <v>11027</v>
      </c>
      <c r="F1576" s="84">
        <v>43621</v>
      </c>
      <c r="G1576" s="61">
        <v>38999595</v>
      </c>
      <c r="H1576" s="82" t="s">
        <v>97</v>
      </c>
      <c r="I1576" s="60" t="s">
        <v>9517</v>
      </c>
      <c r="J1576" s="60">
        <v>37027</v>
      </c>
      <c r="K1576" s="60">
        <v>869</v>
      </c>
      <c r="L1576" s="60">
        <v>267</v>
      </c>
      <c r="M1576" s="60">
        <v>809</v>
      </c>
      <c r="N1576" s="60" t="s">
        <v>99</v>
      </c>
      <c r="O1576" s="60" t="s">
        <v>19</v>
      </c>
      <c r="P1576" s="62" t="s">
        <v>1493</v>
      </c>
    </row>
    <row r="1577" spans="1:16" ht="24" x14ac:dyDescent="0.2">
      <c r="A1577" s="56">
        <v>258</v>
      </c>
      <c r="B1577" s="57" t="s">
        <v>8</v>
      </c>
      <c r="C1577" s="58" t="s">
        <v>9518</v>
      </c>
      <c r="D1577" s="133" t="s">
        <v>314</v>
      </c>
      <c r="E1577" s="82" t="s">
        <v>11027</v>
      </c>
      <c r="F1577" s="84">
        <v>43621</v>
      </c>
      <c r="G1577" s="61">
        <v>17400000</v>
      </c>
      <c r="H1577" s="82" t="s">
        <v>97</v>
      </c>
      <c r="I1577" s="60" t="s">
        <v>9520</v>
      </c>
      <c r="J1577" s="60">
        <v>37021</v>
      </c>
      <c r="K1577" s="60">
        <v>873</v>
      </c>
      <c r="L1577" s="60">
        <v>268</v>
      </c>
      <c r="M1577" s="60">
        <v>819</v>
      </c>
      <c r="N1577" s="60" t="s">
        <v>99</v>
      </c>
      <c r="O1577" s="60" t="s">
        <v>19</v>
      </c>
      <c r="P1577" s="62" t="s">
        <v>1493</v>
      </c>
    </row>
    <row r="1578" spans="1:16" ht="24" x14ac:dyDescent="0.2">
      <c r="A1578" s="56">
        <v>259</v>
      </c>
      <c r="B1578" s="57" t="s">
        <v>8</v>
      </c>
      <c r="C1578" s="58" t="s">
        <v>9398</v>
      </c>
      <c r="D1578" s="133" t="s">
        <v>314</v>
      </c>
      <c r="E1578" s="82" t="s">
        <v>11027</v>
      </c>
      <c r="F1578" s="84">
        <v>43621</v>
      </c>
      <c r="G1578" s="61">
        <v>17400000</v>
      </c>
      <c r="H1578" s="82" t="s">
        <v>97</v>
      </c>
      <c r="I1578" s="60" t="s">
        <v>9519</v>
      </c>
      <c r="J1578" s="68" t="s">
        <v>8944</v>
      </c>
      <c r="K1578" s="60">
        <v>874</v>
      </c>
      <c r="L1578" s="60">
        <v>269</v>
      </c>
      <c r="M1578" s="60">
        <v>820</v>
      </c>
      <c r="N1578" s="60" t="s">
        <v>99</v>
      </c>
      <c r="O1578" s="60" t="s">
        <v>19</v>
      </c>
      <c r="P1578" s="62" t="s">
        <v>1493</v>
      </c>
    </row>
    <row r="1579" spans="1:16" ht="24" x14ac:dyDescent="0.2">
      <c r="A1579" s="56">
        <v>260</v>
      </c>
      <c r="B1579" s="57" t="s">
        <v>8</v>
      </c>
      <c r="C1579" s="58" t="s">
        <v>10976</v>
      </c>
      <c r="D1579" s="133" t="s">
        <v>1685</v>
      </c>
      <c r="E1579" s="82" t="s">
        <v>11027</v>
      </c>
      <c r="F1579" s="84">
        <v>43644</v>
      </c>
      <c r="G1579" s="61">
        <v>13912346</v>
      </c>
      <c r="H1579" s="82" t="s">
        <v>97</v>
      </c>
      <c r="I1579" s="60" t="s">
        <v>10977</v>
      </c>
      <c r="J1579" s="68" t="s">
        <v>8944</v>
      </c>
      <c r="K1579" s="60">
        <v>927</v>
      </c>
      <c r="L1579" s="60">
        <v>273</v>
      </c>
      <c r="M1579" s="60">
        <v>839</v>
      </c>
      <c r="N1579" s="60" t="s">
        <v>99</v>
      </c>
      <c r="O1579" s="60" t="s">
        <v>19</v>
      </c>
      <c r="P1579" s="62" t="s">
        <v>100</v>
      </c>
    </row>
    <row r="1580" spans="1:16" ht="24" x14ac:dyDescent="0.2">
      <c r="A1580" s="56">
        <v>261</v>
      </c>
      <c r="B1580" s="57" t="s">
        <v>8</v>
      </c>
      <c r="C1580" s="58" t="s">
        <v>10978</v>
      </c>
      <c r="D1580" s="133" t="s">
        <v>1685</v>
      </c>
      <c r="E1580" s="82" t="s">
        <v>11027</v>
      </c>
      <c r="F1580" s="84">
        <v>43644</v>
      </c>
      <c r="G1580" s="61">
        <v>13912346</v>
      </c>
      <c r="H1580" s="82" t="s">
        <v>97</v>
      </c>
      <c r="I1580" s="60" t="s">
        <v>10979</v>
      </c>
      <c r="J1580" s="68" t="s">
        <v>8944</v>
      </c>
      <c r="K1580" s="60">
        <v>925</v>
      </c>
      <c r="L1580" s="60">
        <v>274</v>
      </c>
      <c r="M1580" s="69" t="s">
        <v>98</v>
      </c>
      <c r="N1580" s="60" t="s">
        <v>99</v>
      </c>
      <c r="O1580" s="60" t="s">
        <v>19</v>
      </c>
      <c r="P1580" s="62" t="s">
        <v>100</v>
      </c>
    </row>
    <row r="1581" spans="1:16" ht="24" x14ac:dyDescent="0.2">
      <c r="A1581" s="56">
        <v>262</v>
      </c>
      <c r="B1581" s="57" t="s">
        <v>8</v>
      </c>
      <c r="C1581" s="58" t="s">
        <v>10974</v>
      </c>
      <c r="D1581" s="133" t="s">
        <v>1685</v>
      </c>
      <c r="E1581" s="82" t="s">
        <v>11027</v>
      </c>
      <c r="F1581" s="84">
        <v>43644</v>
      </c>
      <c r="G1581" s="61">
        <v>13912346</v>
      </c>
      <c r="H1581" s="82" t="s">
        <v>97</v>
      </c>
      <c r="I1581" s="60" t="s">
        <v>10975</v>
      </c>
      <c r="J1581" s="68" t="s">
        <v>8944</v>
      </c>
      <c r="K1581" s="60">
        <v>928</v>
      </c>
      <c r="L1581" s="60">
        <v>275</v>
      </c>
      <c r="M1581" s="60">
        <v>838</v>
      </c>
      <c r="N1581" s="60" t="s">
        <v>99</v>
      </c>
      <c r="O1581" s="60" t="s">
        <v>19</v>
      </c>
      <c r="P1581" s="62" t="s">
        <v>100</v>
      </c>
    </row>
    <row r="1582" spans="1:16" ht="24" x14ac:dyDescent="0.2">
      <c r="A1582" s="56">
        <v>263</v>
      </c>
      <c r="B1582" s="57" t="s">
        <v>8</v>
      </c>
      <c r="C1582" s="58" t="s">
        <v>10972</v>
      </c>
      <c r="D1582" s="133" t="s">
        <v>1685</v>
      </c>
      <c r="E1582" s="82" t="s">
        <v>11027</v>
      </c>
      <c r="F1582" s="84">
        <v>43644</v>
      </c>
      <c r="G1582" s="61">
        <v>13912346</v>
      </c>
      <c r="H1582" s="82" t="s">
        <v>97</v>
      </c>
      <c r="I1582" s="60" t="s">
        <v>10973</v>
      </c>
      <c r="J1582" s="68" t="s">
        <v>8944</v>
      </c>
      <c r="K1582" s="60">
        <v>925</v>
      </c>
      <c r="L1582" s="60">
        <v>276</v>
      </c>
      <c r="M1582" s="60">
        <v>841</v>
      </c>
      <c r="N1582" s="60" t="s">
        <v>99</v>
      </c>
      <c r="O1582" s="60" t="s">
        <v>19</v>
      </c>
      <c r="P1582" s="62" t="s">
        <v>100</v>
      </c>
    </row>
    <row r="1583" spans="1:16" ht="24" x14ac:dyDescent="0.2">
      <c r="A1583" s="56">
        <v>264</v>
      </c>
      <c r="B1583" s="57" t="s">
        <v>8</v>
      </c>
      <c r="C1583" s="58" t="s">
        <v>10966</v>
      </c>
      <c r="D1583" s="133" t="s">
        <v>1685</v>
      </c>
      <c r="E1583" s="82" t="s">
        <v>11027</v>
      </c>
      <c r="F1583" s="84">
        <v>43665</v>
      </c>
      <c r="G1583" s="61">
        <v>13912346</v>
      </c>
      <c r="H1583" s="82" t="s">
        <v>97</v>
      </c>
      <c r="I1583" s="60" t="s">
        <v>10967</v>
      </c>
      <c r="J1583" s="68" t="s">
        <v>8944</v>
      </c>
      <c r="K1583" s="60">
        <v>920</v>
      </c>
      <c r="L1583" s="60">
        <v>282</v>
      </c>
      <c r="M1583" s="60">
        <v>845</v>
      </c>
      <c r="N1583" s="60" t="s">
        <v>99</v>
      </c>
      <c r="O1583" s="60" t="s">
        <v>19</v>
      </c>
      <c r="P1583" s="62" t="s">
        <v>100</v>
      </c>
    </row>
    <row r="1584" spans="1:16" ht="24" x14ac:dyDescent="0.2">
      <c r="A1584" s="56">
        <v>265</v>
      </c>
      <c r="B1584" s="57" t="s">
        <v>8</v>
      </c>
      <c r="C1584" s="58" t="s">
        <v>10968</v>
      </c>
      <c r="D1584" s="133" t="s">
        <v>1685</v>
      </c>
      <c r="E1584" s="82" t="s">
        <v>11027</v>
      </c>
      <c r="F1584" s="84">
        <v>43665</v>
      </c>
      <c r="G1584" s="61">
        <v>13912346</v>
      </c>
      <c r="H1584" s="82" t="s">
        <v>97</v>
      </c>
      <c r="I1584" s="60" t="s">
        <v>10969</v>
      </c>
      <c r="J1584" s="68" t="s">
        <v>8944</v>
      </c>
      <c r="K1584" s="60">
        <v>921</v>
      </c>
      <c r="L1584" s="60">
        <v>283</v>
      </c>
      <c r="M1584" s="60">
        <v>848</v>
      </c>
      <c r="N1584" s="60" t="s">
        <v>99</v>
      </c>
      <c r="O1584" s="60" t="s">
        <v>19</v>
      </c>
      <c r="P1584" s="62" t="s">
        <v>100</v>
      </c>
    </row>
    <row r="1585" spans="1:16" ht="24" x14ac:dyDescent="0.2">
      <c r="A1585" s="56">
        <v>266</v>
      </c>
      <c r="B1585" s="57" t="s">
        <v>8</v>
      </c>
      <c r="C1585" s="58" t="s">
        <v>10970</v>
      </c>
      <c r="D1585" s="133" t="s">
        <v>1685</v>
      </c>
      <c r="E1585" s="82" t="s">
        <v>11027</v>
      </c>
      <c r="F1585" s="84">
        <v>43665</v>
      </c>
      <c r="G1585" s="61">
        <v>13912346</v>
      </c>
      <c r="H1585" s="82" t="s">
        <v>97</v>
      </c>
      <c r="I1585" s="60" t="s">
        <v>10971</v>
      </c>
      <c r="J1585" s="68" t="s">
        <v>8944</v>
      </c>
      <c r="K1585" s="60">
        <v>922</v>
      </c>
      <c r="L1585" s="60">
        <v>284</v>
      </c>
      <c r="M1585" s="60">
        <v>847</v>
      </c>
      <c r="N1585" s="60" t="s">
        <v>99</v>
      </c>
      <c r="O1585" s="60" t="s">
        <v>19</v>
      </c>
      <c r="P1585" s="62" t="s">
        <v>100</v>
      </c>
    </row>
    <row r="1586" spans="1:16" ht="24" x14ac:dyDescent="0.2">
      <c r="A1586" s="56">
        <v>267</v>
      </c>
      <c r="B1586" s="57" t="s">
        <v>8</v>
      </c>
      <c r="C1586" s="58" t="s">
        <v>10964</v>
      </c>
      <c r="D1586" s="133" t="s">
        <v>1685</v>
      </c>
      <c r="E1586" s="82" t="s">
        <v>11027</v>
      </c>
      <c r="F1586" s="84">
        <v>43665</v>
      </c>
      <c r="G1586" s="61">
        <v>13912346</v>
      </c>
      <c r="H1586" s="82" t="s">
        <v>97</v>
      </c>
      <c r="I1586" s="60" t="s">
        <v>10965</v>
      </c>
      <c r="J1586" s="68" t="s">
        <v>8944</v>
      </c>
      <c r="K1586" s="60">
        <v>923</v>
      </c>
      <c r="L1586" s="60">
        <v>285</v>
      </c>
      <c r="M1586" s="60">
        <v>846</v>
      </c>
      <c r="N1586" s="60" t="s">
        <v>99</v>
      </c>
      <c r="O1586" s="60" t="s">
        <v>19</v>
      </c>
      <c r="P1586" s="62" t="s">
        <v>100</v>
      </c>
    </row>
    <row r="1587" spans="1:16" ht="24" x14ac:dyDescent="0.2">
      <c r="A1587" s="56">
        <v>268</v>
      </c>
      <c r="B1587" s="57" t="s">
        <v>8</v>
      </c>
      <c r="C1587" s="58" t="s">
        <v>10962</v>
      </c>
      <c r="D1587" s="133" t="s">
        <v>1685</v>
      </c>
      <c r="E1587" s="82" t="s">
        <v>11027</v>
      </c>
      <c r="F1587" s="84">
        <v>43665</v>
      </c>
      <c r="G1587" s="61">
        <v>13912346</v>
      </c>
      <c r="H1587" s="82" t="s">
        <v>97</v>
      </c>
      <c r="I1587" s="60" t="s">
        <v>10963</v>
      </c>
      <c r="J1587" s="68" t="s">
        <v>8944</v>
      </c>
      <c r="K1587" s="60">
        <v>919</v>
      </c>
      <c r="L1587" s="60">
        <v>286</v>
      </c>
      <c r="M1587" s="60">
        <v>849</v>
      </c>
      <c r="N1587" s="60" t="s">
        <v>99</v>
      </c>
      <c r="O1587" s="60" t="s">
        <v>19</v>
      </c>
      <c r="P1587" s="62" t="s">
        <v>100</v>
      </c>
    </row>
    <row r="1588" spans="1:16" ht="24" x14ac:dyDescent="0.2">
      <c r="A1588" s="56">
        <v>269</v>
      </c>
      <c r="B1588" s="57" t="s">
        <v>8</v>
      </c>
      <c r="C1588" s="58" t="s">
        <v>10960</v>
      </c>
      <c r="D1588" s="133" t="s">
        <v>1685</v>
      </c>
      <c r="E1588" s="82" t="s">
        <v>11027</v>
      </c>
      <c r="F1588" s="84">
        <v>43665</v>
      </c>
      <c r="G1588" s="61">
        <v>13912346</v>
      </c>
      <c r="H1588" s="82" t="s">
        <v>97</v>
      </c>
      <c r="I1588" s="60" t="s">
        <v>10961</v>
      </c>
      <c r="J1588" s="68" t="s">
        <v>8944</v>
      </c>
      <c r="K1588" s="60">
        <v>926</v>
      </c>
      <c r="L1588" s="60">
        <v>287</v>
      </c>
      <c r="M1588" s="60">
        <v>851</v>
      </c>
      <c r="N1588" s="60" t="s">
        <v>99</v>
      </c>
      <c r="O1588" s="60" t="s">
        <v>19</v>
      </c>
      <c r="P1588" s="62" t="s">
        <v>100</v>
      </c>
    </row>
    <row r="1589" spans="1:16" ht="24" x14ac:dyDescent="0.2">
      <c r="A1589" s="56">
        <v>270</v>
      </c>
      <c r="B1589" s="57" t="s">
        <v>8</v>
      </c>
      <c r="C1589" s="58" t="s">
        <v>10955</v>
      </c>
      <c r="D1589" s="133" t="s">
        <v>114</v>
      </c>
      <c r="E1589" s="82" t="s">
        <v>11027</v>
      </c>
      <c r="F1589" s="84">
        <v>43682</v>
      </c>
      <c r="G1589" s="61">
        <v>20702900</v>
      </c>
      <c r="H1589" s="82" t="s">
        <v>97</v>
      </c>
      <c r="I1589" s="60" t="s">
        <v>10956</v>
      </c>
      <c r="J1589" s="68" t="s">
        <v>8944</v>
      </c>
      <c r="K1589" s="60">
        <v>952</v>
      </c>
      <c r="L1589" s="60">
        <v>289</v>
      </c>
      <c r="M1589" s="60">
        <v>869</v>
      </c>
      <c r="N1589" s="60" t="s">
        <v>99</v>
      </c>
      <c r="O1589" s="60" t="s">
        <v>19</v>
      </c>
      <c r="P1589" s="62" t="s">
        <v>100</v>
      </c>
    </row>
    <row r="1590" spans="1:16" ht="24" x14ac:dyDescent="0.2">
      <c r="A1590" s="56">
        <v>271</v>
      </c>
      <c r="B1590" s="57" t="s">
        <v>8</v>
      </c>
      <c r="C1590" s="58" t="s">
        <v>10949</v>
      </c>
      <c r="D1590" s="133" t="s">
        <v>1685</v>
      </c>
      <c r="E1590" s="82" t="s">
        <v>11027</v>
      </c>
      <c r="F1590" s="84">
        <v>43689</v>
      </c>
      <c r="G1590" s="61">
        <v>11213333</v>
      </c>
      <c r="H1590" s="82" t="s">
        <v>97</v>
      </c>
      <c r="I1590" s="60" t="s">
        <v>10950</v>
      </c>
      <c r="J1590" s="68" t="s">
        <v>8944</v>
      </c>
      <c r="K1590" s="60">
        <v>961</v>
      </c>
      <c r="L1590" s="60">
        <v>293</v>
      </c>
      <c r="M1590" s="60">
        <v>872</v>
      </c>
      <c r="N1590" s="60" t="s">
        <v>99</v>
      </c>
      <c r="O1590" s="60" t="s">
        <v>19</v>
      </c>
      <c r="P1590" s="62" t="s">
        <v>100</v>
      </c>
    </row>
    <row r="1591" spans="1:16" ht="24" x14ac:dyDescent="0.2">
      <c r="A1591" s="56">
        <v>272</v>
      </c>
      <c r="B1591" s="57" t="s">
        <v>8</v>
      </c>
      <c r="C1591" s="58" t="s">
        <v>10953</v>
      </c>
      <c r="D1591" s="133" t="s">
        <v>1685</v>
      </c>
      <c r="E1591" s="82" t="s">
        <v>11027</v>
      </c>
      <c r="F1591" s="84">
        <v>43689</v>
      </c>
      <c r="G1591" s="61">
        <v>11213333</v>
      </c>
      <c r="H1591" s="82" t="s">
        <v>97</v>
      </c>
      <c r="I1591" s="60" t="s">
        <v>10954</v>
      </c>
      <c r="J1591" s="68" t="s">
        <v>8944</v>
      </c>
      <c r="K1591" s="60">
        <v>962</v>
      </c>
      <c r="L1591" s="60">
        <v>294</v>
      </c>
      <c r="M1591" s="60">
        <v>874</v>
      </c>
      <c r="N1591" s="60" t="s">
        <v>99</v>
      </c>
      <c r="O1591" s="60" t="s">
        <v>19</v>
      </c>
      <c r="P1591" s="62" t="s">
        <v>100</v>
      </c>
    </row>
    <row r="1592" spans="1:16" ht="24" x14ac:dyDescent="0.2">
      <c r="A1592" s="56">
        <v>273</v>
      </c>
      <c r="B1592" s="57" t="s">
        <v>8</v>
      </c>
      <c r="C1592" s="58" t="s">
        <v>10947</v>
      </c>
      <c r="D1592" s="133" t="s">
        <v>1685</v>
      </c>
      <c r="E1592" s="82" t="s">
        <v>11027</v>
      </c>
      <c r="F1592" s="84">
        <v>43689</v>
      </c>
      <c r="G1592" s="61">
        <v>11213333</v>
      </c>
      <c r="H1592" s="82" t="s">
        <v>97</v>
      </c>
      <c r="I1592" s="60" t="s">
        <v>10948</v>
      </c>
      <c r="J1592" s="68" t="s">
        <v>8944</v>
      </c>
      <c r="K1592" s="60">
        <v>963</v>
      </c>
      <c r="L1592" s="60">
        <v>295</v>
      </c>
      <c r="M1592" s="60">
        <v>871</v>
      </c>
      <c r="N1592" s="60" t="s">
        <v>99</v>
      </c>
      <c r="O1592" s="60" t="s">
        <v>19</v>
      </c>
      <c r="P1592" s="62" t="s">
        <v>100</v>
      </c>
    </row>
    <row r="1593" spans="1:16" ht="24" x14ac:dyDescent="0.2">
      <c r="A1593" s="56">
        <v>274</v>
      </c>
      <c r="B1593" s="57" t="s">
        <v>8</v>
      </c>
      <c r="C1593" s="58" t="s">
        <v>10951</v>
      </c>
      <c r="D1593" s="133" t="s">
        <v>1685</v>
      </c>
      <c r="E1593" s="82" t="s">
        <v>11027</v>
      </c>
      <c r="F1593" s="84">
        <v>43689</v>
      </c>
      <c r="G1593" s="61">
        <v>11213333</v>
      </c>
      <c r="H1593" s="82" t="s">
        <v>97</v>
      </c>
      <c r="I1593" s="60" t="s">
        <v>10952</v>
      </c>
      <c r="J1593" s="68" t="s">
        <v>8944</v>
      </c>
      <c r="K1593" s="60">
        <v>960</v>
      </c>
      <c r="L1593" s="60">
        <v>296</v>
      </c>
      <c r="M1593" s="60">
        <v>873</v>
      </c>
      <c r="N1593" s="60" t="s">
        <v>99</v>
      </c>
      <c r="O1593" s="60" t="s">
        <v>19</v>
      </c>
      <c r="P1593" s="62" t="s">
        <v>100</v>
      </c>
    </row>
    <row r="1594" spans="1:16" ht="24" x14ac:dyDescent="0.2">
      <c r="A1594" s="56">
        <v>275</v>
      </c>
      <c r="B1594" s="57" t="s">
        <v>8</v>
      </c>
      <c r="C1594" s="64" t="s">
        <v>9892</v>
      </c>
      <c r="D1594" s="123" t="s">
        <v>9893</v>
      </c>
      <c r="E1594" s="45" t="s">
        <v>94</v>
      </c>
      <c r="F1594" s="160" t="s">
        <v>11201</v>
      </c>
      <c r="G1594" s="66">
        <v>47327000</v>
      </c>
      <c r="H1594" s="45" t="s">
        <v>97</v>
      </c>
      <c r="I1594" s="45" t="s">
        <v>9894</v>
      </c>
      <c r="J1594" s="45">
        <v>37955</v>
      </c>
      <c r="K1594" s="45">
        <v>898</v>
      </c>
      <c r="L1594" s="45">
        <v>280</v>
      </c>
      <c r="M1594" s="45">
        <v>866</v>
      </c>
      <c r="N1594" s="45" t="s">
        <v>64</v>
      </c>
      <c r="O1594" s="45" t="s">
        <v>32</v>
      </c>
      <c r="P1594" s="77" t="s">
        <v>100</v>
      </c>
    </row>
    <row r="1595" spans="1:16" ht="24" x14ac:dyDescent="0.2">
      <c r="A1595" s="56">
        <v>276</v>
      </c>
      <c r="B1595" s="57" t="s">
        <v>8</v>
      </c>
      <c r="C1595" s="64" t="s">
        <v>10209</v>
      </c>
      <c r="D1595" s="123" t="s">
        <v>10202</v>
      </c>
      <c r="E1595" s="45" t="s">
        <v>10203</v>
      </c>
      <c r="F1595" s="160">
        <v>43644</v>
      </c>
      <c r="G1595" s="66">
        <v>1807394800</v>
      </c>
      <c r="H1595" s="45" t="s">
        <v>97</v>
      </c>
      <c r="I1595" s="45" t="s">
        <v>10496</v>
      </c>
      <c r="J1595" s="45">
        <v>38329</v>
      </c>
      <c r="K1595" s="45">
        <v>932</v>
      </c>
      <c r="L1595" s="45">
        <v>39030</v>
      </c>
      <c r="M1595" s="45">
        <v>832</v>
      </c>
      <c r="N1595" s="45" t="s">
        <v>64</v>
      </c>
      <c r="O1595" s="45" t="s">
        <v>10463</v>
      </c>
      <c r="P1595" s="77" t="s">
        <v>1493</v>
      </c>
    </row>
    <row r="1596" spans="1:16" ht="24" x14ac:dyDescent="0.2">
      <c r="A1596" s="56">
        <v>277</v>
      </c>
      <c r="B1596" s="57" t="s">
        <v>8</v>
      </c>
      <c r="C1596" s="64" t="s">
        <v>9892</v>
      </c>
      <c r="D1596" s="123" t="s">
        <v>9893</v>
      </c>
      <c r="E1596" s="45" t="s">
        <v>94</v>
      </c>
      <c r="F1596" s="160" t="s">
        <v>11201</v>
      </c>
      <c r="G1596" s="66">
        <v>47327000</v>
      </c>
      <c r="H1596" s="45" t="s">
        <v>97</v>
      </c>
      <c r="I1596" s="45" t="s">
        <v>10902</v>
      </c>
      <c r="J1596" s="68" t="s">
        <v>8944</v>
      </c>
      <c r="K1596" s="45">
        <v>898</v>
      </c>
      <c r="L1596" s="45">
        <v>280</v>
      </c>
      <c r="M1596" s="45">
        <v>866</v>
      </c>
      <c r="N1596" s="45" t="s">
        <v>64</v>
      </c>
      <c r="O1596" s="45" t="s">
        <v>32</v>
      </c>
      <c r="P1596" s="77" t="s">
        <v>100</v>
      </c>
    </row>
    <row r="1597" spans="1:16" ht="24" x14ac:dyDescent="0.2">
      <c r="A1597" s="56">
        <v>278</v>
      </c>
      <c r="B1597" s="57" t="s">
        <v>8</v>
      </c>
      <c r="C1597" s="64" t="s">
        <v>10980</v>
      </c>
      <c r="D1597" s="123" t="s">
        <v>10982</v>
      </c>
      <c r="E1597" s="45" t="s">
        <v>11027</v>
      </c>
      <c r="F1597" s="160">
        <v>43642</v>
      </c>
      <c r="G1597" s="66">
        <v>350000000</v>
      </c>
      <c r="H1597" s="45" t="s">
        <v>97</v>
      </c>
      <c r="I1597" s="45" t="s">
        <v>10981</v>
      </c>
      <c r="J1597" s="68" t="s">
        <v>8944</v>
      </c>
      <c r="K1597" s="45">
        <v>930</v>
      </c>
      <c r="L1597" s="45">
        <v>271</v>
      </c>
      <c r="M1597" s="45">
        <v>831</v>
      </c>
      <c r="N1597" s="45" t="s">
        <v>64</v>
      </c>
      <c r="O1597" s="45" t="s">
        <v>52</v>
      </c>
      <c r="P1597" s="77" t="s">
        <v>100</v>
      </c>
    </row>
    <row r="1598" spans="1:16" ht="24" x14ac:dyDescent="0.2">
      <c r="A1598" s="56">
        <v>279</v>
      </c>
      <c r="B1598" s="57" t="s">
        <v>8</v>
      </c>
      <c r="C1598" s="64" t="s">
        <v>9888</v>
      </c>
      <c r="D1598" s="123" t="s">
        <v>9889</v>
      </c>
      <c r="E1598" s="45" t="s">
        <v>94</v>
      </c>
      <c r="F1598" s="160" t="s">
        <v>11202</v>
      </c>
      <c r="G1598" s="66">
        <v>32095000</v>
      </c>
      <c r="H1598" s="45" t="s">
        <v>97</v>
      </c>
      <c r="I1598" s="45" t="s">
        <v>10901</v>
      </c>
      <c r="J1598" s="45">
        <v>38459</v>
      </c>
      <c r="K1598" s="45">
        <v>948</v>
      </c>
      <c r="L1598" s="45">
        <v>288</v>
      </c>
      <c r="M1598" s="45">
        <v>854</v>
      </c>
      <c r="N1598" s="45" t="s">
        <v>64</v>
      </c>
      <c r="O1598" s="45" t="s">
        <v>31</v>
      </c>
      <c r="P1598" s="77" t="s">
        <v>100</v>
      </c>
    </row>
    <row r="1599" spans="1:16" ht="33.75" x14ac:dyDescent="0.2">
      <c r="A1599" s="56">
        <v>280</v>
      </c>
      <c r="B1599" s="57" t="s">
        <v>8</v>
      </c>
      <c r="C1599" s="64" t="s">
        <v>10957</v>
      </c>
      <c r="D1599" s="123" t="s">
        <v>10958</v>
      </c>
      <c r="E1599" s="45" t="s">
        <v>11027</v>
      </c>
      <c r="F1599" s="160">
        <v>43679</v>
      </c>
      <c r="G1599" s="66">
        <v>47000000</v>
      </c>
      <c r="H1599" s="45" t="s">
        <v>97</v>
      </c>
      <c r="I1599" s="45" t="s">
        <v>10959</v>
      </c>
      <c r="J1599" s="68" t="s">
        <v>8944</v>
      </c>
      <c r="K1599" s="45">
        <v>965</v>
      </c>
      <c r="L1599" s="45">
        <v>292</v>
      </c>
      <c r="M1599" s="45">
        <v>867</v>
      </c>
      <c r="N1599" s="45" t="s">
        <v>64</v>
      </c>
      <c r="O1599" s="45" t="s">
        <v>33</v>
      </c>
      <c r="P1599" s="67" t="s">
        <v>1493</v>
      </c>
    </row>
    <row r="1600" spans="1:16" ht="33.75" x14ac:dyDescent="0.2">
      <c r="A1600" s="56">
        <v>281</v>
      </c>
      <c r="B1600" s="57" t="s">
        <v>8</v>
      </c>
      <c r="C1600" s="64" t="s">
        <v>10457</v>
      </c>
      <c r="D1600" s="123" t="s">
        <v>10456</v>
      </c>
      <c r="E1600" s="45" t="s">
        <v>11026</v>
      </c>
      <c r="F1600" s="128">
        <v>43593</v>
      </c>
      <c r="G1600" s="66">
        <v>830000000</v>
      </c>
      <c r="H1600" s="45" t="s">
        <v>97</v>
      </c>
      <c r="I1600" s="45" t="s">
        <v>10455</v>
      </c>
      <c r="J1600" s="45">
        <v>37721</v>
      </c>
      <c r="K1600" s="45">
        <v>867</v>
      </c>
      <c r="L1600" s="45">
        <v>1999</v>
      </c>
      <c r="M1600" s="45">
        <v>882</v>
      </c>
      <c r="N1600" s="45" t="s">
        <v>64</v>
      </c>
      <c r="O1600" s="45" t="s">
        <v>52</v>
      </c>
      <c r="P1600" s="77" t="s">
        <v>100</v>
      </c>
    </row>
    <row r="1601" spans="1:16" ht="24" x14ac:dyDescent="0.2">
      <c r="A1601" s="56">
        <v>282</v>
      </c>
      <c r="B1601" s="57" t="s">
        <v>8</v>
      </c>
      <c r="C1601" s="97" t="s">
        <v>10892</v>
      </c>
      <c r="D1601" s="132" t="s">
        <v>10893</v>
      </c>
      <c r="E1601" s="46" t="s">
        <v>94</v>
      </c>
      <c r="F1601" s="161" t="s">
        <v>10894</v>
      </c>
      <c r="G1601" s="99">
        <v>3380790</v>
      </c>
      <c r="H1601" s="46" t="s">
        <v>97</v>
      </c>
      <c r="I1601" s="46" t="s">
        <v>11341</v>
      </c>
      <c r="J1601" s="87" t="s">
        <v>8944</v>
      </c>
      <c r="K1601" s="46">
        <v>980</v>
      </c>
      <c r="L1601" s="46">
        <v>297</v>
      </c>
      <c r="M1601" s="45">
        <v>883</v>
      </c>
      <c r="N1601" s="46" t="s">
        <v>64</v>
      </c>
      <c r="O1601" s="46" t="s">
        <v>31</v>
      </c>
      <c r="P1601" s="124" t="s">
        <v>100</v>
      </c>
    </row>
    <row r="1602" spans="1:16" ht="24" x14ac:dyDescent="0.2">
      <c r="A1602" s="56">
        <v>283</v>
      </c>
      <c r="B1602" s="57" t="s">
        <v>8</v>
      </c>
      <c r="C1602" s="64" t="s">
        <v>10333</v>
      </c>
      <c r="D1602" s="123" t="s">
        <v>10334</v>
      </c>
      <c r="E1602" s="45" t="s">
        <v>61</v>
      </c>
      <c r="F1602" s="160" t="s">
        <v>10335</v>
      </c>
      <c r="G1602" s="66">
        <v>1737987478</v>
      </c>
      <c r="H1602" s="45" t="s">
        <v>97</v>
      </c>
      <c r="I1602" s="46" t="s">
        <v>11717</v>
      </c>
      <c r="J1602" s="45">
        <v>37979</v>
      </c>
      <c r="K1602" s="45">
        <v>974</v>
      </c>
      <c r="L1602" s="45">
        <v>301</v>
      </c>
      <c r="M1602" s="45">
        <v>908</v>
      </c>
      <c r="N1602" s="45" t="s">
        <v>84</v>
      </c>
      <c r="O1602" s="45" t="s">
        <v>1430</v>
      </c>
      <c r="P1602" s="124" t="s">
        <v>100</v>
      </c>
    </row>
    <row r="1603" spans="1:16" ht="36" customHeight="1" x14ac:dyDescent="0.2">
      <c r="A1603" s="56" t="s">
        <v>11721</v>
      </c>
      <c r="B1603" s="57" t="s">
        <v>8</v>
      </c>
      <c r="C1603" s="64" t="s">
        <v>10708</v>
      </c>
      <c r="D1603" s="140" t="s">
        <v>10709</v>
      </c>
      <c r="E1603" s="45" t="s">
        <v>61</v>
      </c>
      <c r="F1603" s="160" t="s">
        <v>10710</v>
      </c>
      <c r="G1603" s="66">
        <v>366331138</v>
      </c>
      <c r="H1603" s="45" t="s">
        <v>97</v>
      </c>
      <c r="I1603" s="46" t="s">
        <v>11719</v>
      </c>
      <c r="J1603" s="68" t="s">
        <v>8944</v>
      </c>
      <c r="K1603" s="45">
        <v>978</v>
      </c>
      <c r="L1603" s="45" t="s">
        <v>11720</v>
      </c>
      <c r="M1603" s="45" t="s">
        <v>11772</v>
      </c>
      <c r="N1603" s="45" t="s">
        <v>64</v>
      </c>
      <c r="O1603" s="45" t="s">
        <v>32</v>
      </c>
      <c r="P1603" s="124" t="s">
        <v>100</v>
      </c>
    </row>
    <row r="1604" spans="1:16" ht="29.25" customHeight="1" x14ac:dyDescent="0.2">
      <c r="A1604" s="56">
        <v>286</v>
      </c>
      <c r="B1604" s="57" t="s">
        <v>8</v>
      </c>
      <c r="C1604" s="64" t="s">
        <v>10330</v>
      </c>
      <c r="D1604" s="123" t="s">
        <v>10331</v>
      </c>
      <c r="E1604" s="45" t="s">
        <v>61</v>
      </c>
      <c r="F1604" s="160" t="s">
        <v>10332</v>
      </c>
      <c r="G1604" s="66">
        <v>255385122</v>
      </c>
      <c r="H1604" s="45" t="s">
        <v>97</v>
      </c>
      <c r="I1604" s="46" t="s">
        <v>11718</v>
      </c>
      <c r="J1604" s="45">
        <v>38054</v>
      </c>
      <c r="K1604" s="45">
        <v>979</v>
      </c>
      <c r="L1604" s="45">
        <v>302</v>
      </c>
      <c r="M1604" s="45">
        <v>907</v>
      </c>
      <c r="N1604" s="45" t="s">
        <v>84</v>
      </c>
      <c r="O1604" s="45" t="s">
        <v>1430</v>
      </c>
      <c r="P1604" s="124" t="s">
        <v>100</v>
      </c>
    </row>
    <row r="1605" spans="1:16" ht="24" x14ac:dyDescent="0.2">
      <c r="A1605" s="56">
        <v>287</v>
      </c>
      <c r="B1605" s="57" t="s">
        <v>8</v>
      </c>
      <c r="C1605" s="64" t="s">
        <v>9890</v>
      </c>
      <c r="D1605" s="123" t="s">
        <v>9891</v>
      </c>
      <c r="E1605" s="45" t="s">
        <v>61</v>
      </c>
      <c r="F1605" s="160" t="s">
        <v>11203</v>
      </c>
      <c r="G1605" s="66">
        <v>24966086130</v>
      </c>
      <c r="H1605" s="45" t="s">
        <v>217</v>
      </c>
      <c r="I1605" s="69"/>
      <c r="J1605" s="45">
        <v>37843</v>
      </c>
      <c r="K1605" s="69" t="s">
        <v>8944</v>
      </c>
      <c r="L1605" s="69" t="s">
        <v>63</v>
      </c>
      <c r="M1605" s="69" t="s">
        <v>63</v>
      </c>
      <c r="N1605" s="45" t="s">
        <v>84</v>
      </c>
      <c r="O1605" s="45" t="s">
        <v>29</v>
      </c>
      <c r="P1605" s="70" t="s">
        <v>65</v>
      </c>
    </row>
    <row r="1606" spans="1:16" ht="24" x14ac:dyDescent="0.2">
      <c r="A1606" s="56">
        <v>288</v>
      </c>
      <c r="B1606" s="57" t="s">
        <v>8</v>
      </c>
      <c r="C1606" s="64" t="s">
        <v>9887</v>
      </c>
      <c r="D1606" s="123" t="s">
        <v>9679</v>
      </c>
      <c r="E1606" s="45" t="s">
        <v>61</v>
      </c>
      <c r="F1606" s="160" t="s">
        <v>11204</v>
      </c>
      <c r="G1606" s="66">
        <v>2840610826</v>
      </c>
      <c r="H1606" s="45" t="s">
        <v>217</v>
      </c>
      <c r="I1606" s="69"/>
      <c r="J1606" s="45">
        <v>37892</v>
      </c>
      <c r="K1606" s="69" t="s">
        <v>8944</v>
      </c>
      <c r="L1606" s="69" t="s">
        <v>63</v>
      </c>
      <c r="M1606" s="69" t="s">
        <v>63</v>
      </c>
      <c r="N1606" s="45" t="s">
        <v>84</v>
      </c>
      <c r="O1606" s="45" t="s">
        <v>1430</v>
      </c>
      <c r="P1606" s="70" t="s">
        <v>65</v>
      </c>
    </row>
    <row r="1607" spans="1:16" ht="63" x14ac:dyDescent="0.2">
      <c r="A1607" s="56">
        <v>288</v>
      </c>
      <c r="B1607" s="57" t="s">
        <v>8</v>
      </c>
      <c r="C1607" s="64" t="s">
        <v>10705</v>
      </c>
      <c r="D1607" s="140" t="s">
        <v>10706</v>
      </c>
      <c r="E1607" s="45" t="s">
        <v>61</v>
      </c>
      <c r="F1607" s="160" t="s">
        <v>10707</v>
      </c>
      <c r="G1607" s="66">
        <v>549600407</v>
      </c>
      <c r="H1607" s="45" t="s">
        <v>217</v>
      </c>
      <c r="I1607" s="69"/>
      <c r="J1607" s="68" t="s">
        <v>8944</v>
      </c>
      <c r="K1607" s="69" t="s">
        <v>8944</v>
      </c>
      <c r="L1607" s="69" t="s">
        <v>63</v>
      </c>
      <c r="M1607" s="69" t="s">
        <v>63</v>
      </c>
      <c r="N1607" s="45" t="s">
        <v>64</v>
      </c>
      <c r="O1607" s="45" t="s">
        <v>29</v>
      </c>
      <c r="P1607" s="70" t="s">
        <v>65</v>
      </c>
    </row>
    <row r="1608" spans="1:16" ht="24.75" thickBot="1" x14ac:dyDescent="0.25">
      <c r="A1608" s="56">
        <v>289</v>
      </c>
      <c r="B1608" s="57" t="s">
        <v>8</v>
      </c>
      <c r="C1608" s="64" t="s">
        <v>10895</v>
      </c>
      <c r="D1608" s="123" t="s">
        <v>10896</v>
      </c>
      <c r="E1608" s="45" t="s">
        <v>61</v>
      </c>
      <c r="F1608" s="160" t="s">
        <v>10897</v>
      </c>
      <c r="G1608" s="66">
        <v>326307728</v>
      </c>
      <c r="H1608" s="45" t="s">
        <v>217</v>
      </c>
      <c r="I1608" s="69"/>
      <c r="J1608" s="68" t="s">
        <v>8944</v>
      </c>
      <c r="K1608" s="69" t="s">
        <v>8944</v>
      </c>
      <c r="L1608" s="69" t="s">
        <v>63</v>
      </c>
      <c r="M1608" s="69" t="s">
        <v>63</v>
      </c>
      <c r="N1608" s="45" t="s">
        <v>64</v>
      </c>
      <c r="O1608" s="45" t="s">
        <v>29</v>
      </c>
      <c r="P1608" s="70" t="s">
        <v>65</v>
      </c>
    </row>
    <row r="1609" spans="1:16" s="72" customFormat="1" ht="24.75" thickBot="1" x14ac:dyDescent="0.25">
      <c r="A1609" s="173" t="s">
        <v>11763</v>
      </c>
      <c r="B1609" s="174"/>
      <c r="C1609" s="120">
        <v>289</v>
      </c>
      <c r="D1609" s="169" t="s">
        <v>11764</v>
      </c>
      <c r="E1609" s="170"/>
      <c r="F1609" s="171"/>
      <c r="G1609" s="102">
        <f>SUM(G1320:G1608)</f>
        <v>45788045608</v>
      </c>
      <c r="H1609" s="138" t="s">
        <v>11765</v>
      </c>
      <c r="I1609" s="102">
        <f>G1609-O1609</f>
        <v>34206833419</v>
      </c>
      <c r="J1609" s="175"/>
      <c r="K1609" s="177"/>
      <c r="L1609" s="175" t="s">
        <v>11766</v>
      </c>
      <c r="M1609" s="176"/>
      <c r="N1609" s="177"/>
      <c r="O1609" s="167">
        <v>11581212189</v>
      </c>
      <c r="P1609" s="168"/>
    </row>
    <row r="1610" spans="1:16" s="72" customFormat="1" ht="24" x14ac:dyDescent="0.2">
      <c r="A1610" s="103">
        <v>1</v>
      </c>
      <c r="B1610" s="57" t="s">
        <v>23</v>
      </c>
      <c r="C1610" s="58" t="s">
        <v>1354</v>
      </c>
      <c r="D1610" s="59" t="s">
        <v>114</v>
      </c>
      <c r="E1610" s="60" t="s">
        <v>94</v>
      </c>
      <c r="F1610" s="60" t="s">
        <v>1242</v>
      </c>
      <c r="G1610" s="61">
        <v>76505000</v>
      </c>
      <c r="H1610" s="60" t="s">
        <v>97</v>
      </c>
      <c r="I1610" s="60" t="s">
        <v>1241</v>
      </c>
      <c r="J1610" s="60">
        <v>35592</v>
      </c>
      <c r="K1610" s="60">
        <v>151</v>
      </c>
      <c r="L1610" s="60">
        <v>1</v>
      </c>
      <c r="M1610" s="60">
        <v>167</v>
      </c>
      <c r="N1610" s="60" t="s">
        <v>99</v>
      </c>
      <c r="O1610" s="60" t="s">
        <v>19</v>
      </c>
      <c r="P1610" s="62" t="s">
        <v>1493</v>
      </c>
    </row>
    <row r="1611" spans="1:16" s="72" customFormat="1" ht="48" x14ac:dyDescent="0.2">
      <c r="A1611" s="56">
        <v>2</v>
      </c>
      <c r="B1611" s="57" t="s">
        <v>23</v>
      </c>
      <c r="C1611" s="58" t="s">
        <v>896</v>
      </c>
      <c r="D1611" s="59" t="s">
        <v>897</v>
      </c>
      <c r="E1611" s="60" t="s">
        <v>94</v>
      </c>
      <c r="F1611" s="60" t="s">
        <v>898</v>
      </c>
      <c r="G1611" s="61">
        <v>95700000</v>
      </c>
      <c r="H1611" s="60" t="s">
        <v>97</v>
      </c>
      <c r="I1611" s="60" t="s">
        <v>916</v>
      </c>
      <c r="J1611" s="60">
        <v>35575</v>
      </c>
      <c r="K1611" s="60">
        <v>156</v>
      </c>
      <c r="L1611" s="60">
        <v>2</v>
      </c>
      <c r="M1611" s="60">
        <v>168</v>
      </c>
      <c r="N1611" s="60" t="s">
        <v>99</v>
      </c>
      <c r="O1611" s="60" t="s">
        <v>19</v>
      </c>
      <c r="P1611" s="62" t="s">
        <v>1493</v>
      </c>
    </row>
    <row r="1612" spans="1:16" ht="36" x14ac:dyDescent="0.2">
      <c r="A1612" s="56">
        <v>3</v>
      </c>
      <c r="B1612" s="57" t="s">
        <v>23</v>
      </c>
      <c r="C1612" s="58" t="s">
        <v>888</v>
      </c>
      <c r="D1612" s="59" t="s">
        <v>919</v>
      </c>
      <c r="E1612" s="60" t="s">
        <v>94</v>
      </c>
      <c r="F1612" s="60" t="s">
        <v>889</v>
      </c>
      <c r="G1612" s="61">
        <v>50105000</v>
      </c>
      <c r="H1612" s="60" t="s">
        <v>97</v>
      </c>
      <c r="I1612" s="60" t="s">
        <v>890</v>
      </c>
      <c r="J1612" s="60">
        <v>35596</v>
      </c>
      <c r="K1612" s="60">
        <v>155</v>
      </c>
      <c r="L1612" s="60">
        <v>3</v>
      </c>
      <c r="M1612" s="60">
        <v>171</v>
      </c>
      <c r="N1612" s="60" t="s">
        <v>99</v>
      </c>
      <c r="O1612" s="60" t="s">
        <v>19</v>
      </c>
      <c r="P1612" s="62" t="s">
        <v>1493</v>
      </c>
    </row>
    <row r="1613" spans="1:16" ht="48" x14ac:dyDescent="0.2">
      <c r="A1613" s="56">
        <v>4</v>
      </c>
      <c r="B1613" s="57" t="s">
        <v>23</v>
      </c>
      <c r="C1613" s="58" t="s">
        <v>891</v>
      </c>
      <c r="D1613" s="59" t="s">
        <v>892</v>
      </c>
      <c r="E1613" s="60" t="s">
        <v>94</v>
      </c>
      <c r="F1613" s="60" t="s">
        <v>893</v>
      </c>
      <c r="G1613" s="61">
        <v>95700000</v>
      </c>
      <c r="H1613" s="60" t="s">
        <v>97</v>
      </c>
      <c r="I1613" s="60" t="s">
        <v>894</v>
      </c>
      <c r="J1613" s="60">
        <v>35508</v>
      </c>
      <c r="K1613" s="60">
        <v>158</v>
      </c>
      <c r="L1613" s="60">
        <v>4</v>
      </c>
      <c r="M1613" s="60">
        <v>170</v>
      </c>
      <c r="N1613" s="60" t="s">
        <v>99</v>
      </c>
      <c r="O1613" s="60" t="s">
        <v>19</v>
      </c>
      <c r="P1613" s="62" t="s">
        <v>1493</v>
      </c>
    </row>
    <row r="1614" spans="1:16" ht="84" x14ac:dyDescent="0.2">
      <c r="A1614" s="56">
        <v>5</v>
      </c>
      <c r="B1614" s="57" t="s">
        <v>23</v>
      </c>
      <c r="C1614" s="58" t="s">
        <v>1344</v>
      </c>
      <c r="D1614" s="59" t="s">
        <v>1363</v>
      </c>
      <c r="E1614" s="60" t="s">
        <v>94</v>
      </c>
      <c r="F1614" s="60" t="s">
        <v>1345</v>
      </c>
      <c r="G1614" s="61">
        <v>95700000</v>
      </c>
      <c r="H1614" s="60" t="s">
        <v>97</v>
      </c>
      <c r="I1614" s="60" t="s">
        <v>1416</v>
      </c>
      <c r="J1614" s="60">
        <v>35810</v>
      </c>
      <c r="K1614" s="60">
        <v>157</v>
      </c>
      <c r="L1614" s="60">
        <v>5</v>
      </c>
      <c r="M1614" s="60">
        <v>172</v>
      </c>
      <c r="N1614" s="60" t="s">
        <v>99</v>
      </c>
      <c r="O1614" s="60" t="s">
        <v>19</v>
      </c>
      <c r="P1614" s="62" t="s">
        <v>1493</v>
      </c>
    </row>
    <row r="1615" spans="1:16" ht="60" x14ac:dyDescent="0.2">
      <c r="A1615" s="56">
        <v>6</v>
      </c>
      <c r="B1615" s="57" t="s">
        <v>23</v>
      </c>
      <c r="C1615" s="58" t="s">
        <v>1329</v>
      </c>
      <c r="D1615" s="59" t="s">
        <v>1356</v>
      </c>
      <c r="E1615" s="60" t="s">
        <v>94</v>
      </c>
      <c r="F1615" s="60" t="s">
        <v>1330</v>
      </c>
      <c r="G1615" s="61">
        <v>76505000</v>
      </c>
      <c r="H1615" s="60" t="s">
        <v>97</v>
      </c>
      <c r="I1615" s="60" t="s">
        <v>1411</v>
      </c>
      <c r="J1615" s="60">
        <v>35668</v>
      </c>
      <c r="K1615" s="60">
        <v>180</v>
      </c>
      <c r="L1615" s="60">
        <v>6</v>
      </c>
      <c r="M1615" s="60">
        <v>174</v>
      </c>
      <c r="N1615" s="60" t="s">
        <v>99</v>
      </c>
      <c r="O1615" s="60" t="s">
        <v>19</v>
      </c>
      <c r="P1615" s="62" t="s">
        <v>1493</v>
      </c>
    </row>
    <row r="1616" spans="1:16" ht="36" x14ac:dyDescent="0.2">
      <c r="A1616" s="56">
        <v>7</v>
      </c>
      <c r="B1616" s="57" t="s">
        <v>23</v>
      </c>
      <c r="C1616" s="58" t="s">
        <v>1317</v>
      </c>
      <c r="D1616" s="59" t="s">
        <v>1357</v>
      </c>
      <c r="E1616" s="60" t="s">
        <v>94</v>
      </c>
      <c r="F1616" s="60" t="s">
        <v>1318</v>
      </c>
      <c r="G1616" s="61">
        <v>24750000</v>
      </c>
      <c r="H1616" s="60" t="s">
        <v>97</v>
      </c>
      <c r="I1616" s="60" t="s">
        <v>1406</v>
      </c>
      <c r="J1616" s="68" t="s">
        <v>8944</v>
      </c>
      <c r="K1616" s="60">
        <v>164</v>
      </c>
      <c r="L1616" s="60">
        <v>7</v>
      </c>
      <c r="M1616" s="60">
        <v>173</v>
      </c>
      <c r="N1616" s="60" t="s">
        <v>99</v>
      </c>
      <c r="O1616" s="60" t="s">
        <v>19</v>
      </c>
      <c r="P1616" s="62" t="s">
        <v>1493</v>
      </c>
    </row>
    <row r="1617" spans="1:16" ht="48" x14ac:dyDescent="0.2">
      <c r="A1617" s="56">
        <v>8</v>
      </c>
      <c r="B1617" s="57" t="s">
        <v>23</v>
      </c>
      <c r="C1617" s="58" t="s">
        <v>1306</v>
      </c>
      <c r="D1617" s="59" t="s">
        <v>1307</v>
      </c>
      <c r="E1617" s="60" t="s">
        <v>94</v>
      </c>
      <c r="F1617" s="60" t="s">
        <v>1308</v>
      </c>
      <c r="G1617" s="61">
        <v>38500000</v>
      </c>
      <c r="H1617" s="60" t="s">
        <v>97</v>
      </c>
      <c r="I1617" s="60" t="s">
        <v>1402</v>
      </c>
      <c r="J1617" s="60">
        <v>35597</v>
      </c>
      <c r="K1617" s="60">
        <v>181</v>
      </c>
      <c r="L1617" s="60">
        <v>8</v>
      </c>
      <c r="M1617" s="60">
        <v>175</v>
      </c>
      <c r="N1617" s="60" t="s">
        <v>99</v>
      </c>
      <c r="O1617" s="60" t="s">
        <v>19</v>
      </c>
      <c r="P1617" s="62" t="s">
        <v>1493</v>
      </c>
    </row>
    <row r="1618" spans="1:16" ht="48" x14ac:dyDescent="0.2">
      <c r="A1618" s="56">
        <v>9</v>
      </c>
      <c r="B1618" s="57" t="s">
        <v>23</v>
      </c>
      <c r="C1618" s="58" t="s">
        <v>3884</v>
      </c>
      <c r="D1618" s="59" t="s">
        <v>3885</v>
      </c>
      <c r="E1618" s="60" t="s">
        <v>94</v>
      </c>
      <c r="F1618" s="60" t="s">
        <v>3797</v>
      </c>
      <c r="G1618" s="61">
        <v>24750000</v>
      </c>
      <c r="H1618" s="60" t="s">
        <v>97</v>
      </c>
      <c r="I1618" s="60" t="s">
        <v>3886</v>
      </c>
      <c r="J1618" s="60">
        <v>35773</v>
      </c>
      <c r="K1618" s="60">
        <v>186</v>
      </c>
      <c r="L1618" s="60">
        <v>9</v>
      </c>
      <c r="M1618" s="60">
        <v>189</v>
      </c>
      <c r="N1618" s="60" t="s">
        <v>99</v>
      </c>
      <c r="O1618" s="60" t="s">
        <v>19</v>
      </c>
      <c r="P1618" s="62" t="s">
        <v>1493</v>
      </c>
    </row>
    <row r="1619" spans="1:16" ht="36" x14ac:dyDescent="0.2">
      <c r="A1619" s="56">
        <v>10</v>
      </c>
      <c r="B1619" s="57" t="s">
        <v>23</v>
      </c>
      <c r="C1619" s="58" t="s">
        <v>1276</v>
      </c>
      <c r="D1619" s="59" t="s">
        <v>1358</v>
      </c>
      <c r="E1619" s="60" t="s">
        <v>94</v>
      </c>
      <c r="F1619" s="60" t="s">
        <v>1277</v>
      </c>
      <c r="G1619" s="61">
        <v>24750000</v>
      </c>
      <c r="H1619" s="60" t="s">
        <v>97</v>
      </c>
      <c r="I1619" s="60" t="s">
        <v>1398</v>
      </c>
      <c r="J1619" s="60">
        <v>35726</v>
      </c>
      <c r="K1619" s="60">
        <v>184</v>
      </c>
      <c r="L1619" s="60">
        <v>10</v>
      </c>
      <c r="M1619" s="60">
        <v>192</v>
      </c>
      <c r="N1619" s="60" t="s">
        <v>99</v>
      </c>
      <c r="O1619" s="60" t="s">
        <v>19</v>
      </c>
      <c r="P1619" s="62" t="s">
        <v>1493</v>
      </c>
    </row>
    <row r="1620" spans="1:16" ht="72" x14ac:dyDescent="0.2">
      <c r="A1620" s="56">
        <v>11</v>
      </c>
      <c r="B1620" s="57" t="s">
        <v>23</v>
      </c>
      <c r="C1620" s="58" t="s">
        <v>1302</v>
      </c>
      <c r="D1620" s="59" t="s">
        <v>1359</v>
      </c>
      <c r="E1620" s="60" t="s">
        <v>94</v>
      </c>
      <c r="F1620" s="60" t="s">
        <v>1303</v>
      </c>
      <c r="G1620" s="61">
        <v>13500000</v>
      </c>
      <c r="H1620" s="60" t="s">
        <v>97</v>
      </c>
      <c r="I1620" s="60" t="s">
        <v>1401</v>
      </c>
      <c r="J1620" s="60">
        <v>35753</v>
      </c>
      <c r="K1620" s="60">
        <v>182</v>
      </c>
      <c r="L1620" s="60">
        <v>11</v>
      </c>
      <c r="M1620" s="60">
        <v>176</v>
      </c>
      <c r="N1620" s="60" t="s">
        <v>99</v>
      </c>
      <c r="O1620" s="60" t="s">
        <v>19</v>
      </c>
      <c r="P1620" s="62" t="s">
        <v>1493</v>
      </c>
    </row>
    <row r="1621" spans="1:16" ht="84" x14ac:dyDescent="0.2">
      <c r="A1621" s="56">
        <v>12</v>
      </c>
      <c r="B1621" s="57" t="s">
        <v>23</v>
      </c>
      <c r="C1621" s="58" t="s">
        <v>1298</v>
      </c>
      <c r="D1621" s="59" t="s">
        <v>1364</v>
      </c>
      <c r="E1621" s="60" t="s">
        <v>94</v>
      </c>
      <c r="F1621" s="60" t="s">
        <v>1299</v>
      </c>
      <c r="G1621" s="61">
        <v>24750000</v>
      </c>
      <c r="H1621" s="60" t="s">
        <v>97</v>
      </c>
      <c r="I1621" s="60" t="s">
        <v>1400</v>
      </c>
      <c r="J1621" s="60">
        <v>35648</v>
      </c>
      <c r="K1621" s="60">
        <v>185</v>
      </c>
      <c r="L1621" s="60">
        <v>12</v>
      </c>
      <c r="M1621" s="60">
        <v>177</v>
      </c>
      <c r="N1621" s="60" t="s">
        <v>99</v>
      </c>
      <c r="O1621" s="60" t="s">
        <v>19</v>
      </c>
      <c r="P1621" s="62" t="s">
        <v>1493</v>
      </c>
    </row>
    <row r="1622" spans="1:16" ht="84" x14ac:dyDescent="0.2">
      <c r="A1622" s="56">
        <v>13</v>
      </c>
      <c r="B1622" s="57" t="s">
        <v>23</v>
      </c>
      <c r="C1622" s="58" t="s">
        <v>1296</v>
      </c>
      <c r="D1622" s="59" t="s">
        <v>1365</v>
      </c>
      <c r="E1622" s="60" t="s">
        <v>94</v>
      </c>
      <c r="F1622" s="60" t="s">
        <v>1297</v>
      </c>
      <c r="G1622" s="61">
        <v>24750000</v>
      </c>
      <c r="H1622" s="60" t="s">
        <v>97</v>
      </c>
      <c r="I1622" s="60" t="s">
        <v>3883</v>
      </c>
      <c r="J1622" s="60">
        <v>35648</v>
      </c>
      <c r="K1622" s="60">
        <v>183</v>
      </c>
      <c r="L1622" s="60">
        <v>13</v>
      </c>
      <c r="M1622" s="60">
        <v>178</v>
      </c>
      <c r="N1622" s="60" t="s">
        <v>99</v>
      </c>
      <c r="O1622" s="60" t="s">
        <v>19</v>
      </c>
      <c r="P1622" s="62" t="s">
        <v>1493</v>
      </c>
    </row>
    <row r="1623" spans="1:16" ht="84" x14ac:dyDescent="0.2">
      <c r="A1623" s="56">
        <v>14</v>
      </c>
      <c r="B1623" s="57" t="s">
        <v>23</v>
      </c>
      <c r="C1623" s="58" t="s">
        <v>3887</v>
      </c>
      <c r="D1623" s="59" t="s">
        <v>3888</v>
      </c>
      <c r="E1623" s="60" t="s">
        <v>94</v>
      </c>
      <c r="F1623" s="60" t="s">
        <v>3889</v>
      </c>
      <c r="G1623" s="61">
        <v>24750000</v>
      </c>
      <c r="H1623" s="60" t="s">
        <v>97</v>
      </c>
      <c r="I1623" s="60" t="s">
        <v>3890</v>
      </c>
      <c r="J1623" s="60">
        <v>35666</v>
      </c>
      <c r="K1623" s="60">
        <v>189</v>
      </c>
      <c r="L1623" s="60">
        <v>14</v>
      </c>
      <c r="M1623" s="60">
        <v>179</v>
      </c>
      <c r="N1623" s="60" t="s">
        <v>99</v>
      </c>
      <c r="O1623" s="60" t="s">
        <v>19</v>
      </c>
      <c r="P1623" s="62" t="s">
        <v>1493</v>
      </c>
    </row>
    <row r="1624" spans="1:16" ht="48" x14ac:dyDescent="0.2">
      <c r="A1624" s="56">
        <v>15</v>
      </c>
      <c r="B1624" s="57" t="s">
        <v>23</v>
      </c>
      <c r="C1624" s="58" t="s">
        <v>3891</v>
      </c>
      <c r="D1624" s="59" t="s">
        <v>3892</v>
      </c>
      <c r="E1624" s="60" t="s">
        <v>94</v>
      </c>
      <c r="F1624" s="60" t="s">
        <v>3893</v>
      </c>
      <c r="G1624" s="61">
        <v>24750000</v>
      </c>
      <c r="H1624" s="60" t="s">
        <v>97</v>
      </c>
      <c r="I1624" s="60" t="s">
        <v>3894</v>
      </c>
      <c r="J1624" s="60">
        <v>35953</v>
      </c>
      <c r="K1624" s="60">
        <v>188</v>
      </c>
      <c r="L1624" s="60">
        <v>15</v>
      </c>
      <c r="M1624" s="60">
        <v>190</v>
      </c>
      <c r="N1624" s="60" t="s">
        <v>99</v>
      </c>
      <c r="O1624" s="60" t="s">
        <v>19</v>
      </c>
      <c r="P1624" s="62" t="s">
        <v>1493</v>
      </c>
    </row>
    <row r="1625" spans="1:16" ht="72" x14ac:dyDescent="0.2">
      <c r="A1625" s="56">
        <v>16</v>
      </c>
      <c r="B1625" s="57" t="s">
        <v>23</v>
      </c>
      <c r="C1625" s="58" t="s">
        <v>3895</v>
      </c>
      <c r="D1625" s="59" t="s">
        <v>3896</v>
      </c>
      <c r="E1625" s="60" t="s">
        <v>94</v>
      </c>
      <c r="F1625" s="60" t="s">
        <v>3897</v>
      </c>
      <c r="G1625" s="61">
        <v>18700000</v>
      </c>
      <c r="H1625" s="60" t="s">
        <v>97</v>
      </c>
      <c r="I1625" s="60" t="s">
        <v>3898</v>
      </c>
      <c r="J1625" s="60">
        <v>35965</v>
      </c>
      <c r="K1625" s="60">
        <v>191</v>
      </c>
      <c r="L1625" s="60">
        <v>16</v>
      </c>
      <c r="M1625" s="60">
        <v>187</v>
      </c>
      <c r="N1625" s="60" t="s">
        <v>99</v>
      </c>
      <c r="O1625" s="60" t="s">
        <v>19</v>
      </c>
      <c r="P1625" s="62" t="s">
        <v>1493</v>
      </c>
    </row>
    <row r="1626" spans="1:16" ht="84" x14ac:dyDescent="0.2">
      <c r="A1626" s="56">
        <v>17</v>
      </c>
      <c r="B1626" s="57" t="s">
        <v>23</v>
      </c>
      <c r="C1626" s="58" t="s">
        <v>1266</v>
      </c>
      <c r="D1626" s="59" t="s">
        <v>1366</v>
      </c>
      <c r="E1626" s="60" t="s">
        <v>94</v>
      </c>
      <c r="F1626" s="60" t="s">
        <v>1267</v>
      </c>
      <c r="G1626" s="61">
        <v>71500000</v>
      </c>
      <c r="H1626" s="60" t="s">
        <v>97</v>
      </c>
      <c r="I1626" s="60" t="s">
        <v>1396</v>
      </c>
      <c r="J1626" s="60">
        <v>35669</v>
      </c>
      <c r="K1626" s="60">
        <v>178</v>
      </c>
      <c r="L1626" s="60">
        <v>17</v>
      </c>
      <c r="M1626" s="60">
        <v>153</v>
      </c>
      <c r="N1626" s="60" t="s">
        <v>99</v>
      </c>
      <c r="O1626" s="60" t="s">
        <v>19</v>
      </c>
      <c r="P1626" s="62" t="s">
        <v>1493</v>
      </c>
    </row>
    <row r="1627" spans="1:16" ht="72" x14ac:dyDescent="0.2">
      <c r="A1627" s="56">
        <v>18</v>
      </c>
      <c r="B1627" s="57" t="s">
        <v>23</v>
      </c>
      <c r="C1627" s="58" t="s">
        <v>3899</v>
      </c>
      <c r="D1627" s="59" t="s">
        <v>3900</v>
      </c>
      <c r="E1627" s="60" t="s">
        <v>94</v>
      </c>
      <c r="F1627" s="60" t="s">
        <v>3901</v>
      </c>
      <c r="G1627" s="61">
        <v>71500000</v>
      </c>
      <c r="H1627" s="60" t="s">
        <v>97</v>
      </c>
      <c r="I1627" s="60" t="s">
        <v>3902</v>
      </c>
      <c r="J1627" s="60">
        <v>35762</v>
      </c>
      <c r="K1627" s="60">
        <v>190</v>
      </c>
      <c r="L1627" s="60">
        <v>18</v>
      </c>
      <c r="M1627" s="60">
        <v>180</v>
      </c>
      <c r="N1627" s="60" t="s">
        <v>99</v>
      </c>
      <c r="O1627" s="60" t="s">
        <v>19</v>
      </c>
      <c r="P1627" s="62" t="s">
        <v>1493</v>
      </c>
    </row>
    <row r="1628" spans="1:16" ht="48" x14ac:dyDescent="0.2">
      <c r="A1628" s="56">
        <v>19</v>
      </c>
      <c r="B1628" s="57" t="s">
        <v>23</v>
      </c>
      <c r="C1628" s="58" t="s">
        <v>1264</v>
      </c>
      <c r="D1628" s="59" t="s">
        <v>1360</v>
      </c>
      <c r="E1628" s="60" t="s">
        <v>94</v>
      </c>
      <c r="F1628" s="60" t="s">
        <v>1265</v>
      </c>
      <c r="G1628" s="61">
        <v>24750000</v>
      </c>
      <c r="H1628" s="60" t="s">
        <v>97</v>
      </c>
      <c r="I1628" s="60" t="s">
        <v>3906</v>
      </c>
      <c r="J1628" s="60">
        <v>35656</v>
      </c>
      <c r="K1628" s="60">
        <v>192</v>
      </c>
      <c r="L1628" s="60">
        <v>19</v>
      </c>
      <c r="M1628" s="60">
        <v>182</v>
      </c>
      <c r="N1628" s="60" t="s">
        <v>99</v>
      </c>
      <c r="O1628" s="60" t="s">
        <v>19</v>
      </c>
      <c r="P1628" s="62" t="s">
        <v>1493</v>
      </c>
    </row>
    <row r="1629" spans="1:16" ht="84" x14ac:dyDescent="0.2">
      <c r="A1629" s="56">
        <v>20</v>
      </c>
      <c r="B1629" s="57" t="s">
        <v>23</v>
      </c>
      <c r="C1629" s="58" t="s">
        <v>3903</v>
      </c>
      <c r="D1629" s="59" t="s">
        <v>3904</v>
      </c>
      <c r="E1629" s="60" t="s">
        <v>94</v>
      </c>
      <c r="F1629" s="60" t="s">
        <v>3905</v>
      </c>
      <c r="G1629" s="61">
        <v>35200000</v>
      </c>
      <c r="H1629" s="60" t="s">
        <v>97</v>
      </c>
      <c r="I1629" s="60" t="s">
        <v>3907</v>
      </c>
      <c r="J1629" s="60">
        <v>36012</v>
      </c>
      <c r="K1629" s="60">
        <v>193</v>
      </c>
      <c r="L1629" s="60">
        <v>20</v>
      </c>
      <c r="M1629" s="60">
        <v>186</v>
      </c>
      <c r="N1629" s="60" t="s">
        <v>99</v>
      </c>
      <c r="O1629" s="60" t="s">
        <v>19</v>
      </c>
      <c r="P1629" s="62" t="s">
        <v>1493</v>
      </c>
    </row>
    <row r="1630" spans="1:16" ht="72" x14ac:dyDescent="0.2">
      <c r="A1630" s="56">
        <v>21</v>
      </c>
      <c r="B1630" s="57" t="s">
        <v>23</v>
      </c>
      <c r="C1630" s="58" t="s">
        <v>3908</v>
      </c>
      <c r="D1630" s="59" t="s">
        <v>3909</v>
      </c>
      <c r="E1630" s="60" t="s">
        <v>94</v>
      </c>
      <c r="F1630" s="60" t="s">
        <v>3910</v>
      </c>
      <c r="G1630" s="61">
        <v>24750000</v>
      </c>
      <c r="H1630" s="60" t="s">
        <v>97</v>
      </c>
      <c r="I1630" s="60" t="s">
        <v>3911</v>
      </c>
      <c r="J1630" s="60">
        <v>35954</v>
      </c>
      <c r="K1630" s="60">
        <v>201</v>
      </c>
      <c r="L1630" s="60">
        <v>21</v>
      </c>
      <c r="M1630" s="60">
        <v>185</v>
      </c>
      <c r="N1630" s="60" t="s">
        <v>99</v>
      </c>
      <c r="O1630" s="60" t="s">
        <v>19</v>
      </c>
      <c r="P1630" s="62" t="s">
        <v>1493</v>
      </c>
    </row>
    <row r="1631" spans="1:16" ht="60" x14ac:dyDescent="0.2">
      <c r="A1631" s="56">
        <v>22</v>
      </c>
      <c r="B1631" s="57" t="s">
        <v>23</v>
      </c>
      <c r="C1631" s="58" t="s">
        <v>3912</v>
      </c>
      <c r="D1631" s="59" t="s">
        <v>3913</v>
      </c>
      <c r="E1631" s="60" t="s">
        <v>94</v>
      </c>
      <c r="F1631" s="60" t="s">
        <v>3910</v>
      </c>
      <c r="G1631" s="61">
        <v>24750000</v>
      </c>
      <c r="H1631" s="60" t="s">
        <v>97</v>
      </c>
      <c r="I1631" s="60" t="s">
        <v>3914</v>
      </c>
      <c r="J1631" s="60">
        <v>35656</v>
      </c>
      <c r="K1631" s="60">
        <v>194</v>
      </c>
      <c r="L1631" s="60">
        <v>22</v>
      </c>
      <c r="M1631" s="60">
        <v>183</v>
      </c>
      <c r="N1631" s="60" t="s">
        <v>99</v>
      </c>
      <c r="O1631" s="60" t="s">
        <v>19</v>
      </c>
      <c r="P1631" s="62" t="s">
        <v>1493</v>
      </c>
    </row>
    <row r="1632" spans="1:16" ht="48" x14ac:dyDescent="0.2">
      <c r="A1632" s="56">
        <v>23</v>
      </c>
      <c r="B1632" s="57" t="s">
        <v>23</v>
      </c>
      <c r="C1632" s="58" t="s">
        <v>3915</v>
      </c>
      <c r="D1632" s="59" t="s">
        <v>3916</v>
      </c>
      <c r="E1632" s="60" t="s">
        <v>94</v>
      </c>
      <c r="F1632" s="60" t="s">
        <v>3917</v>
      </c>
      <c r="G1632" s="61">
        <v>38500000</v>
      </c>
      <c r="H1632" s="60" t="s">
        <v>97</v>
      </c>
      <c r="I1632" s="60" t="s">
        <v>3918</v>
      </c>
      <c r="J1632" s="60">
        <v>36539</v>
      </c>
      <c r="K1632" s="60">
        <v>208</v>
      </c>
      <c r="L1632" s="60">
        <v>23</v>
      </c>
      <c r="M1632" s="60">
        <v>184</v>
      </c>
      <c r="N1632" s="60" t="s">
        <v>99</v>
      </c>
      <c r="O1632" s="60" t="s">
        <v>19</v>
      </c>
      <c r="P1632" s="62" t="s">
        <v>1493</v>
      </c>
    </row>
    <row r="1633" spans="1:16" ht="36" x14ac:dyDescent="0.2">
      <c r="A1633" s="56">
        <v>24</v>
      </c>
      <c r="B1633" s="57" t="s">
        <v>23</v>
      </c>
      <c r="C1633" s="58" t="s">
        <v>3919</v>
      </c>
      <c r="D1633" s="59" t="s">
        <v>3920</v>
      </c>
      <c r="E1633" s="60" t="s">
        <v>94</v>
      </c>
      <c r="F1633" s="60" t="s">
        <v>3921</v>
      </c>
      <c r="G1633" s="61">
        <v>13500000</v>
      </c>
      <c r="H1633" s="60" t="s">
        <v>97</v>
      </c>
      <c r="I1633" s="60" t="s">
        <v>3922</v>
      </c>
      <c r="J1633" s="60">
        <v>35675</v>
      </c>
      <c r="K1633" s="60">
        <v>202</v>
      </c>
      <c r="L1633" s="60">
        <v>24</v>
      </c>
      <c r="M1633" s="60">
        <v>191</v>
      </c>
      <c r="N1633" s="60" t="s">
        <v>99</v>
      </c>
      <c r="O1633" s="60" t="s">
        <v>19</v>
      </c>
      <c r="P1633" s="62" t="s">
        <v>1493</v>
      </c>
    </row>
    <row r="1634" spans="1:16" ht="60" x14ac:dyDescent="0.2">
      <c r="A1634" s="56">
        <v>25</v>
      </c>
      <c r="B1634" s="57" t="s">
        <v>23</v>
      </c>
      <c r="C1634" s="58" t="s">
        <v>3923</v>
      </c>
      <c r="D1634" s="59" t="s">
        <v>3924</v>
      </c>
      <c r="E1634" s="60" t="s">
        <v>94</v>
      </c>
      <c r="F1634" s="60" t="s">
        <v>3925</v>
      </c>
      <c r="G1634" s="61">
        <v>13500000</v>
      </c>
      <c r="H1634" s="60" t="s">
        <v>97</v>
      </c>
      <c r="I1634" s="60" t="s">
        <v>3926</v>
      </c>
      <c r="J1634" s="60">
        <v>35658</v>
      </c>
      <c r="K1634" s="60">
        <v>217</v>
      </c>
      <c r="L1634" s="60">
        <v>25</v>
      </c>
      <c r="M1634" s="60">
        <v>193</v>
      </c>
      <c r="N1634" s="60" t="s">
        <v>99</v>
      </c>
      <c r="O1634" s="60" t="s">
        <v>19</v>
      </c>
      <c r="P1634" s="62" t="s">
        <v>1493</v>
      </c>
    </row>
    <row r="1635" spans="1:16" ht="84" x14ac:dyDescent="0.2">
      <c r="A1635" s="56">
        <v>26</v>
      </c>
      <c r="B1635" s="57" t="s">
        <v>23</v>
      </c>
      <c r="C1635" s="58" t="s">
        <v>3961</v>
      </c>
      <c r="D1635" s="59" t="s">
        <v>3962</v>
      </c>
      <c r="E1635" s="60" t="s">
        <v>94</v>
      </c>
      <c r="F1635" s="60" t="s">
        <v>3963</v>
      </c>
      <c r="G1635" s="61">
        <v>75831300</v>
      </c>
      <c r="H1635" s="60" t="s">
        <v>97</v>
      </c>
      <c r="I1635" s="60" t="s">
        <v>3964</v>
      </c>
      <c r="J1635" s="60">
        <v>35873</v>
      </c>
      <c r="K1635" s="60">
        <v>221</v>
      </c>
      <c r="L1635" s="60">
        <v>27</v>
      </c>
      <c r="M1635" s="60">
        <v>206</v>
      </c>
      <c r="N1635" s="60" t="s">
        <v>99</v>
      </c>
      <c r="O1635" s="60" t="s">
        <v>19</v>
      </c>
      <c r="P1635" s="62" t="s">
        <v>1493</v>
      </c>
    </row>
    <row r="1636" spans="1:16" ht="96" x14ac:dyDescent="0.2">
      <c r="A1636" s="56">
        <v>27</v>
      </c>
      <c r="B1636" s="57" t="s">
        <v>23</v>
      </c>
      <c r="C1636" s="58" t="s">
        <v>3931</v>
      </c>
      <c r="D1636" s="59" t="s">
        <v>3932</v>
      </c>
      <c r="E1636" s="60" t="s">
        <v>94</v>
      </c>
      <c r="F1636" s="60" t="s">
        <v>3933</v>
      </c>
      <c r="G1636" s="61">
        <v>20165000</v>
      </c>
      <c r="H1636" s="60" t="s">
        <v>97</v>
      </c>
      <c r="I1636" s="60" t="s">
        <v>3934</v>
      </c>
      <c r="J1636" s="60">
        <v>35776</v>
      </c>
      <c r="K1636" s="60">
        <v>229</v>
      </c>
      <c r="L1636" s="60">
        <v>28</v>
      </c>
      <c r="M1636" s="60">
        <v>218</v>
      </c>
      <c r="N1636" s="60" t="s">
        <v>99</v>
      </c>
      <c r="O1636" s="60" t="s">
        <v>19</v>
      </c>
      <c r="P1636" s="62" t="s">
        <v>1493</v>
      </c>
    </row>
    <row r="1637" spans="1:16" ht="48" x14ac:dyDescent="0.2">
      <c r="A1637" s="56">
        <v>28</v>
      </c>
      <c r="B1637" s="57" t="s">
        <v>23</v>
      </c>
      <c r="C1637" s="58" t="s">
        <v>3939</v>
      </c>
      <c r="D1637" s="59" t="s">
        <v>3940</v>
      </c>
      <c r="E1637" s="60" t="s">
        <v>94</v>
      </c>
      <c r="F1637" s="60" t="s">
        <v>3941</v>
      </c>
      <c r="G1637" s="61">
        <v>13500000</v>
      </c>
      <c r="H1637" s="60" t="s">
        <v>97</v>
      </c>
      <c r="I1637" s="60" t="s">
        <v>3942</v>
      </c>
      <c r="J1637" s="68" t="s">
        <v>8944</v>
      </c>
      <c r="K1637" s="60">
        <v>224</v>
      </c>
      <c r="L1637" s="60">
        <v>29</v>
      </c>
      <c r="M1637" s="60">
        <v>196</v>
      </c>
      <c r="N1637" s="60" t="s">
        <v>99</v>
      </c>
      <c r="O1637" s="60" t="s">
        <v>19</v>
      </c>
      <c r="P1637" s="62" t="s">
        <v>1493</v>
      </c>
    </row>
    <row r="1638" spans="1:16" ht="60" x14ac:dyDescent="0.2">
      <c r="A1638" s="56">
        <v>29</v>
      </c>
      <c r="B1638" s="57" t="s">
        <v>23</v>
      </c>
      <c r="C1638" s="58" t="s">
        <v>3927</v>
      </c>
      <c r="D1638" s="59" t="s">
        <v>3928</v>
      </c>
      <c r="E1638" s="60" t="s">
        <v>94</v>
      </c>
      <c r="F1638" s="60" t="s">
        <v>3929</v>
      </c>
      <c r="G1638" s="61">
        <v>24900000</v>
      </c>
      <c r="H1638" s="60" t="s">
        <v>97</v>
      </c>
      <c r="I1638" s="60" t="s">
        <v>3930</v>
      </c>
      <c r="J1638" s="60">
        <v>35738</v>
      </c>
      <c r="K1638" s="60">
        <v>225</v>
      </c>
      <c r="L1638" s="60">
        <v>30</v>
      </c>
      <c r="M1638" s="60">
        <v>194</v>
      </c>
      <c r="N1638" s="60" t="s">
        <v>99</v>
      </c>
      <c r="O1638" s="60" t="s">
        <v>19</v>
      </c>
      <c r="P1638" s="62" t="s">
        <v>1493</v>
      </c>
    </row>
    <row r="1639" spans="1:16" ht="60" x14ac:dyDescent="0.2">
      <c r="A1639" s="56">
        <v>30</v>
      </c>
      <c r="B1639" s="57" t="s">
        <v>23</v>
      </c>
      <c r="C1639" s="58" t="s">
        <v>3935</v>
      </c>
      <c r="D1639" s="59" t="s">
        <v>3936</v>
      </c>
      <c r="E1639" s="60" t="s">
        <v>94</v>
      </c>
      <c r="F1639" s="60" t="s">
        <v>3937</v>
      </c>
      <c r="G1639" s="61">
        <v>18530000</v>
      </c>
      <c r="H1639" s="60" t="s">
        <v>97</v>
      </c>
      <c r="I1639" s="60" t="s">
        <v>3938</v>
      </c>
      <c r="J1639" s="60">
        <v>35965</v>
      </c>
      <c r="K1639" s="60">
        <v>222</v>
      </c>
      <c r="L1639" s="60">
        <v>31</v>
      </c>
      <c r="M1639" s="60">
        <v>202</v>
      </c>
      <c r="N1639" s="60" t="s">
        <v>99</v>
      </c>
      <c r="O1639" s="60" t="s">
        <v>19</v>
      </c>
      <c r="P1639" s="62" t="s">
        <v>1493</v>
      </c>
    </row>
    <row r="1640" spans="1:16" ht="96" x14ac:dyDescent="0.2">
      <c r="A1640" s="56">
        <v>31</v>
      </c>
      <c r="B1640" s="57" t="s">
        <v>23</v>
      </c>
      <c r="C1640" s="58" t="s">
        <v>3943</v>
      </c>
      <c r="D1640" s="59" t="s">
        <v>3944</v>
      </c>
      <c r="E1640" s="60" t="s">
        <v>94</v>
      </c>
      <c r="F1640" s="60" t="s">
        <v>3702</v>
      </c>
      <c r="G1640" s="61">
        <v>52320000</v>
      </c>
      <c r="H1640" s="60" t="s">
        <v>97</v>
      </c>
      <c r="I1640" s="60" t="s">
        <v>3945</v>
      </c>
      <c r="J1640" s="60">
        <v>35806</v>
      </c>
      <c r="K1640" s="60">
        <v>228</v>
      </c>
      <c r="L1640" s="60">
        <v>32</v>
      </c>
      <c r="M1640" s="60">
        <v>201</v>
      </c>
      <c r="N1640" s="60" t="s">
        <v>99</v>
      </c>
      <c r="O1640" s="60" t="s">
        <v>19</v>
      </c>
      <c r="P1640" s="62" t="s">
        <v>1493</v>
      </c>
    </row>
    <row r="1641" spans="1:16" ht="84" x14ac:dyDescent="0.2">
      <c r="A1641" s="56">
        <v>32</v>
      </c>
      <c r="B1641" s="57" t="s">
        <v>23</v>
      </c>
      <c r="C1641" s="58" t="s">
        <v>3953</v>
      </c>
      <c r="D1641" s="59" t="s">
        <v>3954</v>
      </c>
      <c r="E1641" s="60" t="s">
        <v>94</v>
      </c>
      <c r="F1641" s="60" t="s">
        <v>3955</v>
      </c>
      <c r="G1641" s="61">
        <v>24525000</v>
      </c>
      <c r="H1641" s="60" t="s">
        <v>97</v>
      </c>
      <c r="I1641" s="60" t="s">
        <v>3956</v>
      </c>
      <c r="J1641" s="60">
        <v>35955</v>
      </c>
      <c r="K1641" s="60">
        <v>227</v>
      </c>
      <c r="L1641" s="60">
        <v>33</v>
      </c>
      <c r="M1641" s="60">
        <v>197</v>
      </c>
      <c r="N1641" s="60" t="s">
        <v>99</v>
      </c>
      <c r="O1641" s="60" t="s">
        <v>19</v>
      </c>
      <c r="P1641" s="62" t="s">
        <v>1493</v>
      </c>
    </row>
    <row r="1642" spans="1:16" ht="48" x14ac:dyDescent="0.2">
      <c r="A1642" s="56">
        <v>33</v>
      </c>
      <c r="B1642" s="57" t="s">
        <v>23</v>
      </c>
      <c r="C1642" s="58" t="s">
        <v>3977</v>
      </c>
      <c r="D1642" s="59" t="s">
        <v>3978</v>
      </c>
      <c r="E1642" s="60" t="s">
        <v>94</v>
      </c>
      <c r="F1642" s="60" t="s">
        <v>3979</v>
      </c>
      <c r="G1642" s="61">
        <v>13500000</v>
      </c>
      <c r="H1642" s="60" t="s">
        <v>97</v>
      </c>
      <c r="I1642" s="60" t="s">
        <v>3980</v>
      </c>
      <c r="J1642" s="60">
        <v>35519</v>
      </c>
      <c r="K1642" s="60">
        <v>238</v>
      </c>
      <c r="L1642" s="60">
        <v>34</v>
      </c>
      <c r="M1642" s="60">
        <v>200</v>
      </c>
      <c r="N1642" s="60" t="s">
        <v>99</v>
      </c>
      <c r="O1642" s="60" t="s">
        <v>19</v>
      </c>
      <c r="P1642" s="62" t="s">
        <v>1493</v>
      </c>
    </row>
    <row r="1643" spans="1:16" ht="96" x14ac:dyDescent="0.2">
      <c r="A1643" s="56">
        <v>34</v>
      </c>
      <c r="B1643" s="57" t="s">
        <v>23</v>
      </c>
      <c r="C1643" s="58" t="s">
        <v>3946</v>
      </c>
      <c r="D1643" s="59" t="s">
        <v>1441</v>
      </c>
      <c r="E1643" s="60" t="s">
        <v>94</v>
      </c>
      <c r="F1643" s="60" t="s">
        <v>3947</v>
      </c>
      <c r="G1643" s="61">
        <v>54498910</v>
      </c>
      <c r="H1643" s="60" t="s">
        <v>97</v>
      </c>
      <c r="I1643" s="60" t="s">
        <v>3948</v>
      </c>
      <c r="J1643" s="60">
        <v>36024</v>
      </c>
      <c r="K1643" s="60">
        <v>226</v>
      </c>
      <c r="L1643" s="60">
        <v>35</v>
      </c>
      <c r="M1643" s="60">
        <v>203</v>
      </c>
      <c r="N1643" s="60" t="s">
        <v>99</v>
      </c>
      <c r="O1643" s="60" t="s">
        <v>19</v>
      </c>
      <c r="P1643" s="62" t="s">
        <v>1493</v>
      </c>
    </row>
    <row r="1644" spans="1:16" ht="84" x14ac:dyDescent="0.2">
      <c r="A1644" s="56">
        <v>35</v>
      </c>
      <c r="B1644" s="57" t="s">
        <v>23</v>
      </c>
      <c r="C1644" s="58" t="s">
        <v>3957</v>
      </c>
      <c r="D1644" s="59" t="s">
        <v>3959</v>
      </c>
      <c r="E1644" s="60" t="s">
        <v>94</v>
      </c>
      <c r="F1644" s="60" t="s">
        <v>3958</v>
      </c>
      <c r="G1644" s="61">
        <v>36000000</v>
      </c>
      <c r="H1644" s="60" t="s">
        <v>97</v>
      </c>
      <c r="I1644" s="60" t="s">
        <v>3960</v>
      </c>
      <c r="J1644" s="60">
        <v>35637</v>
      </c>
      <c r="K1644" s="60">
        <v>232</v>
      </c>
      <c r="L1644" s="60">
        <v>36</v>
      </c>
      <c r="M1644" s="60">
        <v>209</v>
      </c>
      <c r="N1644" s="60" t="s">
        <v>99</v>
      </c>
      <c r="O1644" s="60" t="s">
        <v>19</v>
      </c>
      <c r="P1644" s="62" t="s">
        <v>1493</v>
      </c>
    </row>
    <row r="1645" spans="1:16" ht="48" x14ac:dyDescent="0.2">
      <c r="A1645" s="56">
        <v>36</v>
      </c>
      <c r="B1645" s="57" t="s">
        <v>23</v>
      </c>
      <c r="C1645" s="58" t="s">
        <v>3949</v>
      </c>
      <c r="D1645" s="59" t="s">
        <v>3950</v>
      </c>
      <c r="E1645" s="60" t="s">
        <v>94</v>
      </c>
      <c r="F1645" s="60" t="s">
        <v>3951</v>
      </c>
      <c r="G1645" s="61">
        <v>58674700</v>
      </c>
      <c r="H1645" s="60" t="s">
        <v>97</v>
      </c>
      <c r="I1645" s="60" t="s">
        <v>3952</v>
      </c>
      <c r="J1645" s="60">
        <v>35774</v>
      </c>
      <c r="K1645" s="60">
        <v>219</v>
      </c>
      <c r="L1645" s="60">
        <v>37</v>
      </c>
      <c r="M1645" s="60">
        <v>208</v>
      </c>
      <c r="N1645" s="60" t="s">
        <v>99</v>
      </c>
      <c r="O1645" s="60" t="s">
        <v>19</v>
      </c>
      <c r="P1645" s="62" t="s">
        <v>1493</v>
      </c>
    </row>
    <row r="1646" spans="1:16" ht="84" x14ac:dyDescent="0.2">
      <c r="A1646" s="56">
        <v>37</v>
      </c>
      <c r="B1646" s="57" t="s">
        <v>23</v>
      </c>
      <c r="C1646" s="58" t="s">
        <v>3969</v>
      </c>
      <c r="D1646" s="59" t="s">
        <v>3970</v>
      </c>
      <c r="E1646" s="60" t="s">
        <v>94</v>
      </c>
      <c r="F1646" s="60" t="s">
        <v>3971</v>
      </c>
      <c r="G1646" s="61">
        <v>45780000</v>
      </c>
      <c r="H1646" s="60" t="s">
        <v>97</v>
      </c>
      <c r="I1646" s="60" t="s">
        <v>3972</v>
      </c>
      <c r="J1646" s="60">
        <v>35729</v>
      </c>
      <c r="K1646" s="60">
        <v>240</v>
      </c>
      <c r="L1646" s="60">
        <v>38</v>
      </c>
      <c r="M1646" s="60">
        <v>199</v>
      </c>
      <c r="N1646" s="60" t="s">
        <v>99</v>
      </c>
      <c r="O1646" s="60" t="s">
        <v>19</v>
      </c>
      <c r="P1646" s="62" t="s">
        <v>1493</v>
      </c>
    </row>
    <row r="1647" spans="1:16" ht="84" x14ac:dyDescent="0.2">
      <c r="A1647" s="56">
        <v>38</v>
      </c>
      <c r="B1647" s="57" t="s">
        <v>23</v>
      </c>
      <c r="C1647" s="58" t="s">
        <v>3965</v>
      </c>
      <c r="D1647" s="59" t="s">
        <v>3966</v>
      </c>
      <c r="E1647" s="60" t="s">
        <v>94</v>
      </c>
      <c r="F1647" s="60" t="s">
        <v>3967</v>
      </c>
      <c r="G1647" s="61">
        <v>54500000</v>
      </c>
      <c r="H1647" s="60" t="s">
        <v>97</v>
      </c>
      <c r="I1647" s="60" t="s">
        <v>3968</v>
      </c>
      <c r="J1647" s="60">
        <v>36556</v>
      </c>
      <c r="K1647" s="60">
        <v>241</v>
      </c>
      <c r="L1647" s="60">
        <v>39</v>
      </c>
      <c r="M1647" s="60">
        <v>207</v>
      </c>
      <c r="N1647" s="60" t="s">
        <v>99</v>
      </c>
      <c r="O1647" s="60" t="s">
        <v>19</v>
      </c>
      <c r="P1647" s="62" t="s">
        <v>1493</v>
      </c>
    </row>
    <row r="1648" spans="1:16" ht="84" x14ac:dyDescent="0.2">
      <c r="A1648" s="56">
        <v>39</v>
      </c>
      <c r="B1648" s="57" t="s">
        <v>23</v>
      </c>
      <c r="C1648" s="58" t="s">
        <v>3973</v>
      </c>
      <c r="D1648" s="59" t="s">
        <v>3974</v>
      </c>
      <c r="E1648" s="60" t="s">
        <v>94</v>
      </c>
      <c r="F1648" s="60" t="s">
        <v>3975</v>
      </c>
      <c r="G1648" s="61">
        <v>27330000</v>
      </c>
      <c r="H1648" s="60" t="s">
        <v>97</v>
      </c>
      <c r="I1648" s="60" t="s">
        <v>3976</v>
      </c>
      <c r="J1648" s="60">
        <v>35864</v>
      </c>
      <c r="K1648" s="60">
        <v>237</v>
      </c>
      <c r="L1648" s="60">
        <v>40</v>
      </c>
      <c r="M1648" s="60">
        <v>204</v>
      </c>
      <c r="N1648" s="60" t="s">
        <v>99</v>
      </c>
      <c r="O1648" s="60" t="s">
        <v>19</v>
      </c>
      <c r="P1648" s="62" t="s">
        <v>1493</v>
      </c>
    </row>
    <row r="1649" spans="1:16" ht="60" x14ac:dyDescent="0.2">
      <c r="A1649" s="56">
        <v>40</v>
      </c>
      <c r="B1649" s="57" t="s">
        <v>23</v>
      </c>
      <c r="C1649" s="58" t="s">
        <v>3985</v>
      </c>
      <c r="D1649" s="59" t="s">
        <v>3986</v>
      </c>
      <c r="E1649" s="60" t="s">
        <v>94</v>
      </c>
      <c r="F1649" s="60" t="s">
        <v>3987</v>
      </c>
      <c r="G1649" s="61">
        <v>58674700</v>
      </c>
      <c r="H1649" s="60" t="s">
        <v>97</v>
      </c>
      <c r="I1649" s="60" t="s">
        <v>3988</v>
      </c>
      <c r="J1649" s="60">
        <v>35830</v>
      </c>
      <c r="K1649" s="60">
        <v>234</v>
      </c>
      <c r="L1649" s="60">
        <v>41</v>
      </c>
      <c r="M1649" s="60">
        <v>205</v>
      </c>
      <c r="N1649" s="60" t="s">
        <v>99</v>
      </c>
      <c r="O1649" s="60" t="s">
        <v>19</v>
      </c>
      <c r="P1649" s="62" t="s">
        <v>1493</v>
      </c>
    </row>
    <row r="1650" spans="1:16" ht="60" x14ac:dyDescent="0.2">
      <c r="A1650" s="56">
        <v>41</v>
      </c>
      <c r="B1650" s="57" t="s">
        <v>23</v>
      </c>
      <c r="C1650" s="58" t="s">
        <v>3981</v>
      </c>
      <c r="D1650" s="59" t="s">
        <v>3982</v>
      </c>
      <c r="E1650" s="60" t="s">
        <v>94</v>
      </c>
      <c r="F1650" s="60" t="s">
        <v>3983</v>
      </c>
      <c r="G1650" s="61">
        <v>24525000</v>
      </c>
      <c r="H1650" s="60" t="s">
        <v>97</v>
      </c>
      <c r="I1650" s="60" t="s">
        <v>3984</v>
      </c>
      <c r="J1650" s="60">
        <v>35663</v>
      </c>
      <c r="K1650" s="60">
        <v>236</v>
      </c>
      <c r="L1650" s="60">
        <v>42</v>
      </c>
      <c r="M1650" s="60">
        <v>198</v>
      </c>
      <c r="N1650" s="60" t="s">
        <v>99</v>
      </c>
      <c r="O1650" s="60" t="s">
        <v>19</v>
      </c>
      <c r="P1650" s="62" t="s">
        <v>1493</v>
      </c>
    </row>
    <row r="1651" spans="1:16" ht="36" x14ac:dyDescent="0.2">
      <c r="A1651" s="56">
        <v>42</v>
      </c>
      <c r="B1651" s="57" t="s">
        <v>23</v>
      </c>
      <c r="C1651" s="58" t="s">
        <v>4001</v>
      </c>
      <c r="D1651" s="59" t="s">
        <v>4002</v>
      </c>
      <c r="E1651" s="60" t="s">
        <v>94</v>
      </c>
      <c r="F1651" s="60" t="s">
        <v>4003</v>
      </c>
      <c r="G1651" s="61">
        <v>13500000</v>
      </c>
      <c r="H1651" s="60" t="s">
        <v>97</v>
      </c>
      <c r="I1651" s="60" t="s">
        <v>3968</v>
      </c>
      <c r="J1651" s="60">
        <v>35784</v>
      </c>
      <c r="K1651" s="60">
        <v>231</v>
      </c>
      <c r="L1651" s="60">
        <v>43</v>
      </c>
      <c r="M1651" s="60">
        <v>241</v>
      </c>
      <c r="N1651" s="60" t="s">
        <v>99</v>
      </c>
      <c r="O1651" s="60" t="s">
        <v>19</v>
      </c>
      <c r="P1651" s="62" t="s">
        <v>1493</v>
      </c>
    </row>
    <row r="1652" spans="1:16" ht="60" x14ac:dyDescent="0.2">
      <c r="A1652" s="56">
        <v>43</v>
      </c>
      <c r="B1652" s="57" t="s">
        <v>23</v>
      </c>
      <c r="C1652" s="58" t="s">
        <v>3993</v>
      </c>
      <c r="D1652" s="59" t="s">
        <v>3994</v>
      </c>
      <c r="E1652" s="60" t="s">
        <v>94</v>
      </c>
      <c r="F1652" s="60" t="s">
        <v>3995</v>
      </c>
      <c r="G1652" s="61">
        <v>58495267</v>
      </c>
      <c r="H1652" s="60" t="s">
        <v>97</v>
      </c>
      <c r="I1652" s="60" t="s">
        <v>3996</v>
      </c>
      <c r="J1652" s="68" t="s">
        <v>8944</v>
      </c>
      <c r="K1652" s="60">
        <v>235</v>
      </c>
      <c r="L1652" s="60">
        <v>44</v>
      </c>
      <c r="M1652" s="60">
        <v>217</v>
      </c>
      <c r="N1652" s="60" t="s">
        <v>99</v>
      </c>
      <c r="O1652" s="60" t="s">
        <v>19</v>
      </c>
      <c r="P1652" s="62" t="s">
        <v>1493</v>
      </c>
    </row>
    <row r="1653" spans="1:16" ht="84" x14ac:dyDescent="0.2">
      <c r="A1653" s="56">
        <v>44</v>
      </c>
      <c r="B1653" s="57" t="s">
        <v>23</v>
      </c>
      <c r="C1653" s="58" t="s">
        <v>4004</v>
      </c>
      <c r="D1653" s="59" t="s">
        <v>4005</v>
      </c>
      <c r="E1653" s="60" t="s">
        <v>94</v>
      </c>
      <c r="F1653" s="60" t="s">
        <v>4006</v>
      </c>
      <c r="G1653" s="61">
        <v>36000000</v>
      </c>
      <c r="H1653" s="60" t="s">
        <v>97</v>
      </c>
      <c r="I1653" s="60" t="s">
        <v>4007</v>
      </c>
      <c r="J1653" s="60">
        <v>35861</v>
      </c>
      <c r="K1653" s="60">
        <v>239</v>
      </c>
      <c r="L1653" s="60">
        <v>45</v>
      </c>
      <c r="M1653" s="60">
        <v>231</v>
      </c>
      <c r="N1653" s="60" t="s">
        <v>99</v>
      </c>
      <c r="O1653" s="60" t="s">
        <v>19</v>
      </c>
      <c r="P1653" s="62" t="s">
        <v>1493</v>
      </c>
    </row>
    <row r="1654" spans="1:16" ht="72" x14ac:dyDescent="0.2">
      <c r="A1654" s="56">
        <v>45</v>
      </c>
      <c r="B1654" s="57" t="s">
        <v>23</v>
      </c>
      <c r="C1654" s="58" t="s">
        <v>3989</v>
      </c>
      <c r="D1654" s="59" t="s">
        <v>3990</v>
      </c>
      <c r="E1654" s="60" t="s">
        <v>94</v>
      </c>
      <c r="F1654" s="60" t="s">
        <v>3991</v>
      </c>
      <c r="G1654" s="61">
        <v>13500000</v>
      </c>
      <c r="H1654" s="60" t="s">
        <v>97</v>
      </c>
      <c r="I1654" s="60" t="s">
        <v>3992</v>
      </c>
      <c r="J1654" s="60">
        <v>35775</v>
      </c>
      <c r="K1654" s="60">
        <v>223</v>
      </c>
      <c r="L1654" s="60">
        <v>46</v>
      </c>
      <c r="M1654" s="60">
        <v>216</v>
      </c>
      <c r="N1654" s="60" t="s">
        <v>99</v>
      </c>
      <c r="O1654" s="60" t="s">
        <v>19</v>
      </c>
      <c r="P1654" s="62" t="s">
        <v>1493</v>
      </c>
    </row>
    <row r="1655" spans="1:16" ht="60" x14ac:dyDescent="0.2">
      <c r="A1655" s="56">
        <v>46</v>
      </c>
      <c r="B1655" s="57" t="s">
        <v>23</v>
      </c>
      <c r="C1655" s="58" t="s">
        <v>3997</v>
      </c>
      <c r="D1655" s="59" t="s">
        <v>3998</v>
      </c>
      <c r="E1655" s="60" t="s">
        <v>94</v>
      </c>
      <c r="F1655" s="60" t="s">
        <v>3999</v>
      </c>
      <c r="G1655" s="61">
        <v>32298000</v>
      </c>
      <c r="H1655" s="60" t="s">
        <v>97</v>
      </c>
      <c r="I1655" s="60" t="s">
        <v>4000</v>
      </c>
      <c r="J1655" s="60">
        <v>35808</v>
      </c>
      <c r="K1655" s="60">
        <v>245</v>
      </c>
      <c r="L1655" s="60">
        <v>47</v>
      </c>
      <c r="M1655" s="60">
        <v>240</v>
      </c>
      <c r="N1655" s="60" t="s">
        <v>99</v>
      </c>
      <c r="O1655" s="60" t="s">
        <v>19</v>
      </c>
      <c r="P1655" s="62" t="s">
        <v>1493</v>
      </c>
    </row>
    <row r="1656" spans="1:16" ht="96" x14ac:dyDescent="0.2">
      <c r="A1656" s="56">
        <v>47</v>
      </c>
      <c r="B1656" s="57" t="s">
        <v>23</v>
      </c>
      <c r="C1656" s="58" t="s">
        <v>4020</v>
      </c>
      <c r="D1656" s="59" t="s">
        <v>4021</v>
      </c>
      <c r="E1656" s="60" t="s">
        <v>94</v>
      </c>
      <c r="F1656" s="60" t="s">
        <v>4022</v>
      </c>
      <c r="G1656" s="61">
        <v>34666666</v>
      </c>
      <c r="H1656" s="60" t="s">
        <v>97</v>
      </c>
      <c r="I1656" s="60" t="s">
        <v>9278</v>
      </c>
      <c r="J1656" s="60">
        <v>36557</v>
      </c>
      <c r="K1656" s="60">
        <v>244</v>
      </c>
      <c r="L1656" s="60">
        <v>48</v>
      </c>
      <c r="M1656" s="60">
        <v>244</v>
      </c>
      <c r="N1656" s="60" t="s">
        <v>99</v>
      </c>
      <c r="O1656" s="60" t="s">
        <v>19</v>
      </c>
      <c r="P1656" s="62" t="s">
        <v>1493</v>
      </c>
    </row>
    <row r="1657" spans="1:16" ht="84" x14ac:dyDescent="0.2">
      <c r="A1657" s="56">
        <v>48</v>
      </c>
      <c r="B1657" s="57" t="s">
        <v>23</v>
      </c>
      <c r="C1657" s="58" t="s">
        <v>4008</v>
      </c>
      <c r="D1657" s="59" t="s">
        <v>4009</v>
      </c>
      <c r="E1657" s="60" t="s">
        <v>94</v>
      </c>
      <c r="F1657" s="60" t="s">
        <v>4010</v>
      </c>
      <c r="G1657" s="61">
        <v>36000000</v>
      </c>
      <c r="H1657" s="60" t="s">
        <v>97</v>
      </c>
      <c r="I1657" s="60" t="s">
        <v>4011</v>
      </c>
      <c r="J1657" s="60">
        <v>35751</v>
      </c>
      <c r="K1657" s="60">
        <v>256</v>
      </c>
      <c r="L1657" s="60">
        <v>49</v>
      </c>
      <c r="M1657" s="60">
        <v>242</v>
      </c>
      <c r="N1657" s="60" t="s">
        <v>99</v>
      </c>
      <c r="O1657" s="60" t="s">
        <v>19</v>
      </c>
      <c r="P1657" s="62" t="s">
        <v>1493</v>
      </c>
    </row>
    <row r="1658" spans="1:16" ht="48" x14ac:dyDescent="0.2">
      <c r="A1658" s="56">
        <v>49</v>
      </c>
      <c r="B1658" s="57" t="s">
        <v>23</v>
      </c>
      <c r="C1658" s="58" t="s">
        <v>4016</v>
      </c>
      <c r="D1658" s="59" t="s">
        <v>4017</v>
      </c>
      <c r="E1658" s="60" t="s">
        <v>94</v>
      </c>
      <c r="F1658" s="60" t="s">
        <v>4018</v>
      </c>
      <c r="G1658" s="61">
        <v>24375000</v>
      </c>
      <c r="H1658" s="60" t="s">
        <v>97</v>
      </c>
      <c r="I1658" s="60" t="s">
        <v>4019</v>
      </c>
      <c r="J1658" s="60">
        <v>35640</v>
      </c>
      <c r="K1658" s="60">
        <v>257</v>
      </c>
      <c r="L1658" s="60">
        <v>50</v>
      </c>
      <c r="M1658" s="60">
        <v>250</v>
      </c>
      <c r="N1658" s="60" t="s">
        <v>99</v>
      </c>
      <c r="O1658" s="60" t="s">
        <v>19</v>
      </c>
      <c r="P1658" s="62" t="s">
        <v>1493</v>
      </c>
    </row>
    <row r="1659" spans="1:16" ht="96" x14ac:dyDescent="0.2">
      <c r="A1659" s="56">
        <v>50</v>
      </c>
      <c r="B1659" s="57" t="s">
        <v>23</v>
      </c>
      <c r="C1659" s="58" t="s">
        <v>4031</v>
      </c>
      <c r="D1659" s="59" t="s">
        <v>4032</v>
      </c>
      <c r="E1659" s="60" t="s">
        <v>94</v>
      </c>
      <c r="F1659" s="60" t="s">
        <v>4033</v>
      </c>
      <c r="G1659" s="61">
        <v>49194000</v>
      </c>
      <c r="H1659" s="60" t="s">
        <v>97</v>
      </c>
      <c r="I1659" s="60" t="s">
        <v>4034</v>
      </c>
      <c r="J1659" s="60">
        <v>35940</v>
      </c>
      <c r="K1659" s="60">
        <v>230</v>
      </c>
      <c r="L1659" s="60">
        <v>51</v>
      </c>
      <c r="M1659" s="60">
        <v>253</v>
      </c>
      <c r="N1659" s="60" t="s">
        <v>99</v>
      </c>
      <c r="O1659" s="60" t="s">
        <v>19</v>
      </c>
      <c r="P1659" s="62" t="s">
        <v>1493</v>
      </c>
    </row>
    <row r="1660" spans="1:16" ht="96" x14ac:dyDescent="0.2">
      <c r="A1660" s="56">
        <v>51</v>
      </c>
      <c r="B1660" s="57" t="s">
        <v>23</v>
      </c>
      <c r="C1660" s="58" t="s">
        <v>4012</v>
      </c>
      <c r="D1660" s="59" t="s">
        <v>4013</v>
      </c>
      <c r="E1660" s="60" t="s">
        <v>94</v>
      </c>
      <c r="F1660" s="60" t="s">
        <v>4014</v>
      </c>
      <c r="G1660" s="61">
        <v>86666666</v>
      </c>
      <c r="H1660" s="60" t="s">
        <v>97</v>
      </c>
      <c r="I1660" s="60" t="s">
        <v>4015</v>
      </c>
      <c r="J1660" s="60">
        <v>36005</v>
      </c>
      <c r="K1660" s="60">
        <v>242</v>
      </c>
      <c r="L1660" s="60">
        <v>52</v>
      </c>
      <c r="M1660" s="60">
        <v>243</v>
      </c>
      <c r="N1660" s="60" t="s">
        <v>99</v>
      </c>
      <c r="O1660" s="60" t="s">
        <v>19</v>
      </c>
      <c r="P1660" s="62" t="s">
        <v>1493</v>
      </c>
    </row>
    <row r="1661" spans="1:16" ht="84" x14ac:dyDescent="0.2">
      <c r="A1661" s="56">
        <v>52</v>
      </c>
      <c r="B1661" s="57" t="s">
        <v>23</v>
      </c>
      <c r="C1661" s="58" t="s">
        <v>4023</v>
      </c>
      <c r="D1661" s="59" t="s">
        <v>4024</v>
      </c>
      <c r="E1661" s="60" t="s">
        <v>94</v>
      </c>
      <c r="F1661" s="60" t="s">
        <v>4025</v>
      </c>
      <c r="G1661" s="61">
        <v>49345833</v>
      </c>
      <c r="H1661" s="60" t="s">
        <v>97</v>
      </c>
      <c r="I1661" s="60" t="s">
        <v>4026</v>
      </c>
      <c r="J1661" s="60">
        <v>35464</v>
      </c>
      <c r="K1661" s="60">
        <v>274</v>
      </c>
      <c r="L1661" s="60">
        <v>53</v>
      </c>
      <c r="M1661" s="60">
        <v>251</v>
      </c>
      <c r="N1661" s="60" t="s">
        <v>99</v>
      </c>
      <c r="O1661" s="60" t="s">
        <v>19</v>
      </c>
      <c r="P1661" s="62" t="s">
        <v>1493</v>
      </c>
    </row>
    <row r="1662" spans="1:16" ht="48" x14ac:dyDescent="0.2">
      <c r="A1662" s="56">
        <v>53</v>
      </c>
      <c r="B1662" s="57" t="s">
        <v>23</v>
      </c>
      <c r="C1662" s="58" t="s">
        <v>4027</v>
      </c>
      <c r="D1662" s="59" t="s">
        <v>4028</v>
      </c>
      <c r="E1662" s="60" t="s">
        <v>94</v>
      </c>
      <c r="F1662" s="60" t="s">
        <v>4029</v>
      </c>
      <c r="G1662" s="61">
        <v>19980000</v>
      </c>
      <c r="H1662" s="60" t="s">
        <v>97</v>
      </c>
      <c r="I1662" s="60" t="s">
        <v>4030</v>
      </c>
      <c r="J1662" s="60">
        <v>35797</v>
      </c>
      <c r="K1662" s="60">
        <v>216</v>
      </c>
      <c r="L1662" s="60">
        <v>54</v>
      </c>
      <c r="M1662" s="60">
        <v>245</v>
      </c>
      <c r="N1662" s="60" t="s">
        <v>99</v>
      </c>
      <c r="O1662" s="60" t="s">
        <v>19</v>
      </c>
      <c r="P1662" s="62" t="s">
        <v>1493</v>
      </c>
    </row>
    <row r="1663" spans="1:16" ht="72" x14ac:dyDescent="0.2">
      <c r="A1663" s="56">
        <v>54</v>
      </c>
      <c r="B1663" s="57" t="s">
        <v>23</v>
      </c>
      <c r="C1663" s="58" t="s">
        <v>4035</v>
      </c>
      <c r="D1663" s="59" t="s">
        <v>4036</v>
      </c>
      <c r="E1663" s="60" t="s">
        <v>94</v>
      </c>
      <c r="F1663" s="60" t="s">
        <v>4037</v>
      </c>
      <c r="G1663" s="61">
        <v>11100000</v>
      </c>
      <c r="H1663" s="60" t="s">
        <v>97</v>
      </c>
      <c r="I1663" s="60" t="s">
        <v>4038</v>
      </c>
      <c r="J1663" s="60">
        <v>35654</v>
      </c>
      <c r="K1663" s="60">
        <v>246</v>
      </c>
      <c r="L1663" s="60">
        <v>55</v>
      </c>
      <c r="M1663" s="60">
        <v>252</v>
      </c>
      <c r="N1663" s="60" t="s">
        <v>99</v>
      </c>
      <c r="O1663" s="60" t="s">
        <v>19</v>
      </c>
      <c r="P1663" s="62" t="s">
        <v>1493</v>
      </c>
    </row>
    <row r="1664" spans="1:16" ht="60" x14ac:dyDescent="0.2">
      <c r="A1664" s="56">
        <v>55</v>
      </c>
      <c r="B1664" s="57" t="s">
        <v>23</v>
      </c>
      <c r="C1664" s="58" t="s">
        <v>4047</v>
      </c>
      <c r="D1664" s="59" t="s">
        <v>4048</v>
      </c>
      <c r="E1664" s="60" t="s">
        <v>94</v>
      </c>
      <c r="F1664" s="60" t="s">
        <v>4049</v>
      </c>
      <c r="G1664" s="61">
        <v>24900000</v>
      </c>
      <c r="H1664" s="60" t="s">
        <v>97</v>
      </c>
      <c r="I1664" s="60" t="s">
        <v>4050</v>
      </c>
      <c r="J1664" s="68" t="s">
        <v>8944</v>
      </c>
      <c r="K1664" s="60">
        <v>243</v>
      </c>
      <c r="L1664" s="60">
        <v>56</v>
      </c>
      <c r="M1664" s="60">
        <v>304</v>
      </c>
      <c r="N1664" s="60" t="s">
        <v>99</v>
      </c>
      <c r="O1664" s="60" t="s">
        <v>19</v>
      </c>
      <c r="P1664" s="62" t="s">
        <v>1493</v>
      </c>
    </row>
    <row r="1665" spans="1:16" ht="48" x14ac:dyDescent="0.2">
      <c r="A1665" s="56">
        <v>56</v>
      </c>
      <c r="B1665" s="57" t="s">
        <v>23</v>
      </c>
      <c r="C1665" s="58" t="s">
        <v>4043</v>
      </c>
      <c r="D1665" s="59" t="s">
        <v>4044</v>
      </c>
      <c r="E1665" s="60" t="s">
        <v>94</v>
      </c>
      <c r="F1665" s="60" t="s">
        <v>4045</v>
      </c>
      <c r="G1665" s="61">
        <v>49194000</v>
      </c>
      <c r="H1665" s="60" t="s">
        <v>97</v>
      </c>
      <c r="I1665" s="60" t="s">
        <v>4046</v>
      </c>
      <c r="J1665" s="68" t="s">
        <v>8944</v>
      </c>
      <c r="K1665" s="60">
        <v>273</v>
      </c>
      <c r="L1665" s="60">
        <v>57</v>
      </c>
      <c r="M1665" s="60">
        <v>268</v>
      </c>
      <c r="N1665" s="60" t="s">
        <v>99</v>
      </c>
      <c r="O1665" s="60" t="s">
        <v>19</v>
      </c>
      <c r="P1665" s="62" t="s">
        <v>1493</v>
      </c>
    </row>
    <row r="1666" spans="1:16" ht="72" x14ac:dyDescent="0.2">
      <c r="A1666" s="56">
        <v>57</v>
      </c>
      <c r="B1666" s="57" t="s">
        <v>23</v>
      </c>
      <c r="C1666" s="58" t="s">
        <v>4039</v>
      </c>
      <c r="D1666" s="59" t="s">
        <v>4040</v>
      </c>
      <c r="E1666" s="60" t="s">
        <v>94</v>
      </c>
      <c r="F1666" s="60" t="s">
        <v>4041</v>
      </c>
      <c r="G1666" s="61">
        <v>27330000</v>
      </c>
      <c r="H1666" s="60" t="s">
        <v>97</v>
      </c>
      <c r="I1666" s="60" t="s">
        <v>4042</v>
      </c>
      <c r="J1666" s="60">
        <v>35884</v>
      </c>
      <c r="K1666" s="60">
        <v>258</v>
      </c>
      <c r="L1666" s="60">
        <v>58</v>
      </c>
      <c r="M1666" s="60">
        <v>254</v>
      </c>
      <c r="N1666" s="60" t="s">
        <v>99</v>
      </c>
      <c r="O1666" s="60" t="s">
        <v>19</v>
      </c>
      <c r="P1666" s="62" t="s">
        <v>1493</v>
      </c>
    </row>
    <row r="1667" spans="1:16" ht="60" x14ac:dyDescent="0.2">
      <c r="A1667" s="56">
        <v>58</v>
      </c>
      <c r="B1667" s="57" t="s">
        <v>23</v>
      </c>
      <c r="C1667" s="58" t="s">
        <v>4067</v>
      </c>
      <c r="D1667" s="59" t="s">
        <v>3986</v>
      </c>
      <c r="E1667" s="60" t="s">
        <v>94</v>
      </c>
      <c r="F1667" s="60" t="s">
        <v>4068</v>
      </c>
      <c r="G1667" s="61">
        <v>32298000</v>
      </c>
      <c r="H1667" s="60" t="s">
        <v>97</v>
      </c>
      <c r="I1667" s="60" t="s">
        <v>4069</v>
      </c>
      <c r="J1667" s="60">
        <v>35851</v>
      </c>
      <c r="K1667" s="60">
        <v>285</v>
      </c>
      <c r="L1667" s="60">
        <v>59</v>
      </c>
      <c r="M1667" s="60">
        <v>266</v>
      </c>
      <c r="N1667" s="60" t="s">
        <v>99</v>
      </c>
      <c r="O1667" s="60" t="s">
        <v>19</v>
      </c>
      <c r="P1667" s="62" t="s">
        <v>1493</v>
      </c>
    </row>
    <row r="1668" spans="1:16" ht="48" x14ac:dyDescent="0.2">
      <c r="A1668" s="56">
        <v>59</v>
      </c>
      <c r="B1668" s="57" t="s">
        <v>23</v>
      </c>
      <c r="C1668" s="58" t="s">
        <v>4051</v>
      </c>
      <c r="D1668" s="59" t="s">
        <v>4052</v>
      </c>
      <c r="E1668" s="60" t="s">
        <v>94</v>
      </c>
      <c r="F1668" s="60" t="s">
        <v>4053</v>
      </c>
      <c r="G1668" s="61">
        <v>13500000</v>
      </c>
      <c r="H1668" s="60" t="s">
        <v>97</v>
      </c>
      <c r="I1668" s="60" t="s">
        <v>4054</v>
      </c>
      <c r="J1668" s="60">
        <v>35655</v>
      </c>
      <c r="K1668" s="60">
        <v>259</v>
      </c>
      <c r="L1668" s="60">
        <v>60</v>
      </c>
      <c r="M1668" s="60">
        <v>265</v>
      </c>
      <c r="N1668" s="60" t="s">
        <v>99</v>
      </c>
      <c r="O1668" s="60" t="s">
        <v>19</v>
      </c>
      <c r="P1668" s="62" t="s">
        <v>1493</v>
      </c>
    </row>
    <row r="1669" spans="1:16" ht="60" x14ac:dyDescent="0.2">
      <c r="A1669" s="56">
        <v>60</v>
      </c>
      <c r="B1669" s="57" t="s">
        <v>23</v>
      </c>
      <c r="C1669" s="58" t="s">
        <v>4055</v>
      </c>
      <c r="D1669" s="59" t="s">
        <v>4056</v>
      </c>
      <c r="E1669" s="60" t="s">
        <v>94</v>
      </c>
      <c r="F1669" s="60" t="s">
        <v>4057</v>
      </c>
      <c r="G1669" s="61">
        <v>49042166</v>
      </c>
      <c r="H1669" s="60" t="s">
        <v>97</v>
      </c>
      <c r="I1669" s="60" t="s">
        <v>4058</v>
      </c>
      <c r="J1669" s="60">
        <v>35673</v>
      </c>
      <c r="K1669" s="60">
        <v>292</v>
      </c>
      <c r="L1669" s="60">
        <v>61</v>
      </c>
      <c r="M1669" s="60">
        <v>267</v>
      </c>
      <c r="N1669" s="60" t="s">
        <v>99</v>
      </c>
      <c r="O1669" s="60" t="s">
        <v>19</v>
      </c>
      <c r="P1669" s="62" t="s">
        <v>1493</v>
      </c>
    </row>
    <row r="1670" spans="1:16" ht="60" x14ac:dyDescent="0.2">
      <c r="A1670" s="56">
        <v>61</v>
      </c>
      <c r="B1670" s="57" t="s">
        <v>23</v>
      </c>
      <c r="C1670" s="58" t="s">
        <v>4063</v>
      </c>
      <c r="D1670" s="59" t="s">
        <v>4064</v>
      </c>
      <c r="E1670" s="60" t="s">
        <v>94</v>
      </c>
      <c r="F1670" s="60" t="s">
        <v>4065</v>
      </c>
      <c r="G1670" s="61">
        <v>53833333</v>
      </c>
      <c r="H1670" s="60" t="s">
        <v>97</v>
      </c>
      <c r="I1670" s="60" t="s">
        <v>4066</v>
      </c>
      <c r="J1670" s="60">
        <v>36079</v>
      </c>
      <c r="K1670" s="60">
        <v>286</v>
      </c>
      <c r="L1670" s="60">
        <v>62</v>
      </c>
      <c r="M1670" s="60">
        <v>270</v>
      </c>
      <c r="N1670" s="60" t="s">
        <v>99</v>
      </c>
      <c r="O1670" s="60" t="s">
        <v>19</v>
      </c>
      <c r="P1670" s="62" t="s">
        <v>1493</v>
      </c>
    </row>
    <row r="1671" spans="1:16" ht="84" x14ac:dyDescent="0.2">
      <c r="A1671" s="56">
        <v>62</v>
      </c>
      <c r="B1671" s="57" t="s">
        <v>23</v>
      </c>
      <c r="C1671" s="58" t="s">
        <v>4059</v>
      </c>
      <c r="D1671" s="59" t="s">
        <v>4060</v>
      </c>
      <c r="E1671" s="60" t="s">
        <v>94</v>
      </c>
      <c r="F1671" s="60" t="s">
        <v>4061</v>
      </c>
      <c r="G1671" s="61">
        <v>32300000</v>
      </c>
      <c r="H1671" s="60" t="s">
        <v>97</v>
      </c>
      <c r="I1671" s="60" t="s">
        <v>4062</v>
      </c>
      <c r="J1671" s="60">
        <v>35938</v>
      </c>
      <c r="K1671" s="60">
        <v>283</v>
      </c>
      <c r="L1671" s="60">
        <v>63</v>
      </c>
      <c r="M1671" s="60">
        <v>269</v>
      </c>
      <c r="N1671" s="60" t="s">
        <v>99</v>
      </c>
      <c r="O1671" s="60" t="s">
        <v>19</v>
      </c>
      <c r="P1671" s="62" t="s">
        <v>1493</v>
      </c>
    </row>
    <row r="1672" spans="1:16" ht="48" x14ac:dyDescent="0.2">
      <c r="A1672" s="56">
        <v>63</v>
      </c>
      <c r="B1672" s="57" t="s">
        <v>23</v>
      </c>
      <c r="C1672" s="58" t="s">
        <v>4074</v>
      </c>
      <c r="D1672" s="59" t="s">
        <v>4075</v>
      </c>
      <c r="E1672" s="60" t="s">
        <v>94</v>
      </c>
      <c r="F1672" s="60" t="s">
        <v>2923</v>
      </c>
      <c r="G1672" s="61">
        <v>13500000</v>
      </c>
      <c r="H1672" s="60" t="s">
        <v>97</v>
      </c>
      <c r="I1672" s="60" t="s">
        <v>4076</v>
      </c>
      <c r="J1672" s="60">
        <v>35779</v>
      </c>
      <c r="K1672" s="60">
        <v>284</v>
      </c>
      <c r="L1672" s="60">
        <v>64</v>
      </c>
      <c r="M1672" s="60">
        <v>271</v>
      </c>
      <c r="N1672" s="60" t="s">
        <v>99</v>
      </c>
      <c r="O1672" s="60" t="s">
        <v>19</v>
      </c>
      <c r="P1672" s="62" t="s">
        <v>1493</v>
      </c>
    </row>
    <row r="1673" spans="1:16" ht="60" x14ac:dyDescent="0.2">
      <c r="A1673" s="56">
        <v>64</v>
      </c>
      <c r="B1673" s="57" t="s">
        <v>23</v>
      </c>
      <c r="C1673" s="58" t="s">
        <v>4077</v>
      </c>
      <c r="D1673" s="59" t="s">
        <v>4071</v>
      </c>
      <c r="E1673" s="60" t="s">
        <v>94</v>
      </c>
      <c r="F1673" s="60" t="s">
        <v>4078</v>
      </c>
      <c r="G1673" s="61">
        <v>32298000</v>
      </c>
      <c r="H1673" s="60" t="s">
        <v>97</v>
      </c>
      <c r="I1673" s="60" t="s">
        <v>4079</v>
      </c>
      <c r="J1673" s="60">
        <v>35844</v>
      </c>
      <c r="K1673" s="60">
        <v>310</v>
      </c>
      <c r="L1673" s="60">
        <v>65</v>
      </c>
      <c r="M1673" s="60">
        <v>331</v>
      </c>
      <c r="N1673" s="60" t="s">
        <v>99</v>
      </c>
      <c r="O1673" s="60" t="s">
        <v>19</v>
      </c>
      <c r="P1673" s="62" t="s">
        <v>1493</v>
      </c>
    </row>
    <row r="1674" spans="1:16" ht="60" x14ac:dyDescent="0.2">
      <c r="A1674" s="56">
        <v>65</v>
      </c>
      <c r="B1674" s="57" t="s">
        <v>23</v>
      </c>
      <c r="C1674" s="58" t="s">
        <v>4084</v>
      </c>
      <c r="D1674" s="59" t="s">
        <v>4085</v>
      </c>
      <c r="E1674" s="60" t="s">
        <v>94</v>
      </c>
      <c r="F1674" s="60" t="s">
        <v>4086</v>
      </c>
      <c r="G1674" s="61">
        <v>50105000</v>
      </c>
      <c r="H1674" s="60" t="s">
        <v>217</v>
      </c>
      <c r="I1674" s="60" t="s">
        <v>5333</v>
      </c>
      <c r="J1674" s="60">
        <v>35768</v>
      </c>
      <c r="K1674" s="60">
        <v>309</v>
      </c>
      <c r="L1674" s="60">
        <v>66</v>
      </c>
      <c r="M1674" s="60">
        <v>351</v>
      </c>
      <c r="N1674" s="60" t="s">
        <v>99</v>
      </c>
      <c r="O1674" s="60" t="s">
        <v>19</v>
      </c>
      <c r="P1674" s="62" t="s">
        <v>1493</v>
      </c>
    </row>
    <row r="1675" spans="1:16" ht="60" x14ac:dyDescent="0.2">
      <c r="A1675" s="56">
        <v>66</v>
      </c>
      <c r="B1675" s="57" t="s">
        <v>23</v>
      </c>
      <c r="C1675" s="58" t="s">
        <v>4116</v>
      </c>
      <c r="D1675" s="59" t="s">
        <v>4117</v>
      </c>
      <c r="E1675" s="60" t="s">
        <v>94</v>
      </c>
      <c r="F1675" s="60" t="s">
        <v>4118</v>
      </c>
      <c r="G1675" s="61">
        <v>18303333</v>
      </c>
      <c r="H1675" s="60" t="s">
        <v>97</v>
      </c>
      <c r="I1675" s="60" t="s">
        <v>4119</v>
      </c>
      <c r="J1675" s="68" t="s">
        <v>8944</v>
      </c>
      <c r="K1675" s="60">
        <v>306</v>
      </c>
      <c r="L1675" s="60">
        <v>67</v>
      </c>
      <c r="M1675" s="60">
        <v>324</v>
      </c>
      <c r="N1675" s="60" t="s">
        <v>99</v>
      </c>
      <c r="O1675" s="60" t="s">
        <v>19</v>
      </c>
      <c r="P1675" s="62" t="s">
        <v>1493</v>
      </c>
    </row>
    <row r="1676" spans="1:16" ht="36" x14ac:dyDescent="0.2">
      <c r="A1676" s="56">
        <v>67</v>
      </c>
      <c r="B1676" s="57" t="s">
        <v>23</v>
      </c>
      <c r="C1676" s="58" t="s">
        <v>5329</v>
      </c>
      <c r="D1676" s="59" t="s">
        <v>5330</v>
      </c>
      <c r="E1676" s="60" t="s">
        <v>94</v>
      </c>
      <c r="F1676" s="60" t="s">
        <v>5331</v>
      </c>
      <c r="G1676" s="61">
        <v>23775000</v>
      </c>
      <c r="H1676" s="60" t="s">
        <v>97</v>
      </c>
      <c r="I1676" s="60" t="s">
        <v>5332</v>
      </c>
      <c r="J1676" s="68" t="s">
        <v>8944</v>
      </c>
      <c r="K1676" s="60">
        <v>314</v>
      </c>
      <c r="L1676" s="60">
        <v>68</v>
      </c>
      <c r="M1676" s="60">
        <v>353</v>
      </c>
      <c r="N1676" s="60" t="s">
        <v>99</v>
      </c>
      <c r="O1676" s="60" t="s">
        <v>19</v>
      </c>
      <c r="P1676" s="62" t="s">
        <v>1493</v>
      </c>
    </row>
    <row r="1677" spans="1:16" ht="60" x14ac:dyDescent="0.2">
      <c r="A1677" s="56">
        <v>68</v>
      </c>
      <c r="B1677" s="57" t="s">
        <v>23</v>
      </c>
      <c r="C1677" s="58" t="s">
        <v>4070</v>
      </c>
      <c r="D1677" s="59" t="s">
        <v>4071</v>
      </c>
      <c r="E1677" s="60" t="s">
        <v>94</v>
      </c>
      <c r="F1677" s="60" t="s">
        <v>4072</v>
      </c>
      <c r="G1677" s="61">
        <v>32298000</v>
      </c>
      <c r="H1677" s="60" t="s">
        <v>97</v>
      </c>
      <c r="I1677" s="60" t="s">
        <v>4073</v>
      </c>
      <c r="J1677" s="60">
        <v>35844</v>
      </c>
      <c r="K1677" s="60">
        <v>305</v>
      </c>
      <c r="L1677" s="60">
        <v>69</v>
      </c>
      <c r="M1677" s="60">
        <v>303</v>
      </c>
      <c r="N1677" s="60" t="s">
        <v>99</v>
      </c>
      <c r="O1677" s="60" t="s">
        <v>19</v>
      </c>
      <c r="P1677" s="62" t="s">
        <v>1493</v>
      </c>
    </row>
    <row r="1678" spans="1:16" ht="72" x14ac:dyDescent="0.2">
      <c r="A1678" s="56">
        <v>69</v>
      </c>
      <c r="B1678" s="57" t="s">
        <v>23</v>
      </c>
      <c r="C1678" s="58" t="s">
        <v>4080</v>
      </c>
      <c r="D1678" s="59" t="s">
        <v>4081</v>
      </c>
      <c r="E1678" s="60" t="s">
        <v>94</v>
      </c>
      <c r="F1678" s="60" t="s">
        <v>4082</v>
      </c>
      <c r="G1678" s="61">
        <v>27330000</v>
      </c>
      <c r="H1678" s="60" t="s">
        <v>97</v>
      </c>
      <c r="I1678" s="60" t="s">
        <v>4083</v>
      </c>
      <c r="J1678" s="68" t="s">
        <v>8944</v>
      </c>
      <c r="K1678" s="60">
        <v>315</v>
      </c>
      <c r="L1678" s="60">
        <v>70</v>
      </c>
      <c r="M1678" s="60">
        <v>310</v>
      </c>
      <c r="N1678" s="60" t="s">
        <v>99</v>
      </c>
      <c r="O1678" s="60" t="s">
        <v>19</v>
      </c>
      <c r="P1678" s="62" t="s">
        <v>1493</v>
      </c>
    </row>
    <row r="1679" spans="1:16" ht="60" x14ac:dyDescent="0.2">
      <c r="A1679" s="56">
        <v>70</v>
      </c>
      <c r="B1679" s="57" t="s">
        <v>23</v>
      </c>
      <c r="C1679" s="58" t="s">
        <v>4087</v>
      </c>
      <c r="D1679" s="59" t="s">
        <v>4088</v>
      </c>
      <c r="E1679" s="60" t="s">
        <v>94</v>
      </c>
      <c r="F1679" s="60" t="s">
        <v>4089</v>
      </c>
      <c r="G1679" s="61">
        <v>32298000</v>
      </c>
      <c r="H1679" s="60" t="s">
        <v>97</v>
      </c>
      <c r="I1679" s="60" t="s">
        <v>4090</v>
      </c>
      <c r="J1679" s="60">
        <v>35844</v>
      </c>
      <c r="K1679" s="60">
        <v>311</v>
      </c>
      <c r="L1679" s="60">
        <v>71</v>
      </c>
      <c r="M1679" s="60">
        <v>326</v>
      </c>
      <c r="N1679" s="60" t="s">
        <v>99</v>
      </c>
      <c r="O1679" s="60" t="s">
        <v>19</v>
      </c>
      <c r="P1679" s="62" t="s">
        <v>1493</v>
      </c>
    </row>
    <row r="1680" spans="1:16" ht="72" x14ac:dyDescent="0.2">
      <c r="A1680" s="56">
        <v>71</v>
      </c>
      <c r="B1680" s="57" t="s">
        <v>23</v>
      </c>
      <c r="C1680" s="58" t="s">
        <v>4091</v>
      </c>
      <c r="D1680" s="59" t="s">
        <v>4092</v>
      </c>
      <c r="E1680" s="60" t="s">
        <v>94</v>
      </c>
      <c r="F1680" s="60" t="s">
        <v>2943</v>
      </c>
      <c r="G1680" s="61">
        <v>27330000</v>
      </c>
      <c r="H1680" s="60" t="s">
        <v>97</v>
      </c>
      <c r="I1680" s="60" t="s">
        <v>4093</v>
      </c>
      <c r="J1680" s="68" t="s">
        <v>8944</v>
      </c>
      <c r="K1680" s="60">
        <v>316</v>
      </c>
      <c r="L1680" s="60">
        <v>72</v>
      </c>
      <c r="M1680" s="60">
        <v>309</v>
      </c>
      <c r="N1680" s="60" t="s">
        <v>99</v>
      </c>
      <c r="O1680" s="60" t="s">
        <v>19</v>
      </c>
      <c r="P1680" s="62" t="s">
        <v>1493</v>
      </c>
    </row>
    <row r="1681" spans="1:16" ht="84" x14ac:dyDescent="0.2">
      <c r="A1681" s="56">
        <v>72</v>
      </c>
      <c r="B1681" s="57" t="s">
        <v>23</v>
      </c>
      <c r="C1681" s="58" t="s">
        <v>4107</v>
      </c>
      <c r="D1681" s="59" t="s">
        <v>4108</v>
      </c>
      <c r="E1681" s="60" t="s">
        <v>94</v>
      </c>
      <c r="F1681" s="113">
        <v>43504</v>
      </c>
      <c r="G1681" s="61">
        <v>50603333</v>
      </c>
      <c r="H1681" s="60" t="s">
        <v>97</v>
      </c>
      <c r="I1681" s="60" t="s">
        <v>7646</v>
      </c>
      <c r="J1681" s="60">
        <v>35763</v>
      </c>
      <c r="K1681" s="60">
        <v>350</v>
      </c>
      <c r="L1681" s="60">
        <v>73</v>
      </c>
      <c r="M1681" s="60">
        <v>307</v>
      </c>
      <c r="N1681" s="60" t="s">
        <v>99</v>
      </c>
      <c r="O1681" s="60" t="s">
        <v>19</v>
      </c>
      <c r="P1681" s="62" t="s">
        <v>1493</v>
      </c>
    </row>
    <row r="1682" spans="1:16" ht="48" x14ac:dyDescent="0.2">
      <c r="A1682" s="56">
        <v>73</v>
      </c>
      <c r="B1682" s="57" t="s">
        <v>23</v>
      </c>
      <c r="C1682" s="58" t="s">
        <v>4094</v>
      </c>
      <c r="D1682" s="59" t="s">
        <v>3892</v>
      </c>
      <c r="E1682" s="60" t="s">
        <v>94</v>
      </c>
      <c r="F1682" s="60" t="s">
        <v>4095</v>
      </c>
      <c r="G1682" s="61">
        <v>24225000</v>
      </c>
      <c r="H1682" s="60" t="s">
        <v>97</v>
      </c>
      <c r="I1682" s="60" t="s">
        <v>4096</v>
      </c>
      <c r="J1682" s="68" t="s">
        <v>8944</v>
      </c>
      <c r="K1682" s="60">
        <v>303</v>
      </c>
      <c r="L1682" s="60">
        <v>74</v>
      </c>
      <c r="M1682" s="60">
        <v>306</v>
      </c>
      <c r="N1682" s="60" t="s">
        <v>99</v>
      </c>
      <c r="O1682" s="60" t="s">
        <v>19</v>
      </c>
      <c r="P1682" s="62" t="s">
        <v>1493</v>
      </c>
    </row>
    <row r="1683" spans="1:16" ht="60" x14ac:dyDescent="0.2">
      <c r="A1683" s="56">
        <v>74</v>
      </c>
      <c r="B1683" s="57" t="s">
        <v>23</v>
      </c>
      <c r="C1683" s="58" t="s">
        <v>4125</v>
      </c>
      <c r="D1683" s="59" t="s">
        <v>4126</v>
      </c>
      <c r="E1683" s="60" t="s">
        <v>94</v>
      </c>
      <c r="F1683" s="60" t="s">
        <v>4127</v>
      </c>
      <c r="G1683" s="61">
        <v>32298000</v>
      </c>
      <c r="H1683" s="60" t="s">
        <v>97</v>
      </c>
      <c r="I1683" s="60" t="s">
        <v>4128</v>
      </c>
      <c r="J1683" s="60">
        <v>35847</v>
      </c>
      <c r="K1683" s="60">
        <v>304</v>
      </c>
      <c r="L1683" s="60">
        <v>75</v>
      </c>
      <c r="M1683" s="60">
        <v>325</v>
      </c>
      <c r="N1683" s="60" t="s">
        <v>99</v>
      </c>
      <c r="O1683" s="60" t="s">
        <v>19</v>
      </c>
      <c r="P1683" s="62" t="s">
        <v>1493</v>
      </c>
    </row>
    <row r="1684" spans="1:16" ht="72" x14ac:dyDescent="0.2">
      <c r="A1684" s="56">
        <v>75</v>
      </c>
      <c r="B1684" s="57" t="s">
        <v>23</v>
      </c>
      <c r="C1684" s="58" t="s">
        <v>4104</v>
      </c>
      <c r="D1684" s="59" t="s">
        <v>4105</v>
      </c>
      <c r="E1684" s="60" t="s">
        <v>94</v>
      </c>
      <c r="F1684" s="60" t="s">
        <v>4106</v>
      </c>
      <c r="G1684" s="61">
        <v>53295000</v>
      </c>
      <c r="H1684" s="60" t="s">
        <v>97</v>
      </c>
      <c r="I1684" s="60" t="s">
        <v>7780</v>
      </c>
      <c r="J1684" s="60">
        <v>35765</v>
      </c>
      <c r="K1684" s="60">
        <v>312</v>
      </c>
      <c r="L1684" s="60">
        <v>76</v>
      </c>
      <c r="M1684" s="60">
        <v>323</v>
      </c>
      <c r="N1684" s="60" t="s">
        <v>99</v>
      </c>
      <c r="O1684" s="60" t="s">
        <v>19</v>
      </c>
      <c r="P1684" s="62" t="s">
        <v>1493</v>
      </c>
    </row>
    <row r="1685" spans="1:16" ht="60" x14ac:dyDescent="0.2">
      <c r="A1685" s="56">
        <v>76</v>
      </c>
      <c r="B1685" s="57" t="s">
        <v>23</v>
      </c>
      <c r="C1685" s="58" t="s">
        <v>4134</v>
      </c>
      <c r="D1685" s="59" t="s">
        <v>738</v>
      </c>
      <c r="E1685" s="60" t="s">
        <v>94</v>
      </c>
      <c r="F1685" s="60" t="s">
        <v>4135</v>
      </c>
      <c r="G1685" s="61">
        <v>57418666</v>
      </c>
      <c r="H1685" s="60" t="s">
        <v>97</v>
      </c>
      <c r="I1685" s="60" t="s">
        <v>4136</v>
      </c>
      <c r="J1685" s="68" t="s">
        <v>8944</v>
      </c>
      <c r="K1685" s="60">
        <v>307</v>
      </c>
      <c r="L1685" s="60">
        <v>77</v>
      </c>
      <c r="M1685" s="60">
        <v>327</v>
      </c>
      <c r="N1685" s="60" t="s">
        <v>99</v>
      </c>
      <c r="O1685" s="60" t="s">
        <v>19</v>
      </c>
      <c r="P1685" s="62" t="s">
        <v>1493</v>
      </c>
    </row>
    <row r="1686" spans="1:16" ht="84" x14ac:dyDescent="0.2">
      <c r="A1686" s="56">
        <v>77</v>
      </c>
      <c r="B1686" s="57" t="s">
        <v>23</v>
      </c>
      <c r="C1686" s="58" t="s">
        <v>4100</v>
      </c>
      <c r="D1686" s="59" t="s">
        <v>4101</v>
      </c>
      <c r="E1686" s="60" t="s">
        <v>94</v>
      </c>
      <c r="F1686" s="60" t="s">
        <v>4102</v>
      </c>
      <c r="G1686" s="61">
        <v>40000000</v>
      </c>
      <c r="H1686" s="60" t="s">
        <v>97</v>
      </c>
      <c r="I1686" s="60" t="s">
        <v>4103</v>
      </c>
      <c r="J1686" s="60">
        <v>35794</v>
      </c>
      <c r="K1686" s="60">
        <v>347</v>
      </c>
      <c r="L1686" s="60">
        <v>78</v>
      </c>
      <c r="M1686" s="60">
        <v>308</v>
      </c>
      <c r="N1686" s="60" t="s">
        <v>99</v>
      </c>
      <c r="O1686" s="60" t="s">
        <v>19</v>
      </c>
      <c r="P1686" s="62" t="s">
        <v>1493</v>
      </c>
    </row>
    <row r="1687" spans="1:16" ht="72" x14ac:dyDescent="0.2">
      <c r="A1687" s="56">
        <v>78</v>
      </c>
      <c r="B1687" s="57" t="s">
        <v>23</v>
      </c>
      <c r="C1687" s="58" t="s">
        <v>4113</v>
      </c>
      <c r="D1687" s="59" t="s">
        <v>581</v>
      </c>
      <c r="E1687" s="60" t="s">
        <v>94</v>
      </c>
      <c r="F1687" s="60" t="s">
        <v>4114</v>
      </c>
      <c r="G1687" s="61">
        <v>27330000</v>
      </c>
      <c r="H1687" s="60" t="s">
        <v>97</v>
      </c>
      <c r="I1687" s="60" t="s">
        <v>4115</v>
      </c>
      <c r="J1687" s="68" t="s">
        <v>8944</v>
      </c>
      <c r="K1687" s="60">
        <v>351</v>
      </c>
      <c r="L1687" s="60">
        <v>79</v>
      </c>
      <c r="M1687" s="60">
        <v>338</v>
      </c>
      <c r="N1687" s="60" t="s">
        <v>99</v>
      </c>
      <c r="O1687" s="60" t="s">
        <v>19</v>
      </c>
      <c r="P1687" s="62" t="s">
        <v>1493</v>
      </c>
    </row>
    <row r="1688" spans="1:16" ht="72" x14ac:dyDescent="0.2">
      <c r="A1688" s="56">
        <v>79</v>
      </c>
      <c r="B1688" s="57" t="s">
        <v>23</v>
      </c>
      <c r="C1688" s="58" t="s">
        <v>4144</v>
      </c>
      <c r="D1688" s="59" t="s">
        <v>4145</v>
      </c>
      <c r="E1688" s="60" t="s">
        <v>94</v>
      </c>
      <c r="F1688" s="60" t="s">
        <v>4146</v>
      </c>
      <c r="G1688" s="61">
        <v>69973333</v>
      </c>
      <c r="H1688" s="60" t="s">
        <v>97</v>
      </c>
      <c r="I1688" s="60" t="s">
        <v>4147</v>
      </c>
      <c r="J1688" s="68" t="s">
        <v>8944</v>
      </c>
      <c r="K1688" s="60">
        <v>352</v>
      </c>
      <c r="L1688" s="60">
        <v>80</v>
      </c>
      <c r="M1688" s="60">
        <v>328</v>
      </c>
      <c r="N1688" s="60" t="s">
        <v>99</v>
      </c>
      <c r="O1688" s="60" t="s">
        <v>19</v>
      </c>
      <c r="P1688" s="62" t="s">
        <v>1493</v>
      </c>
    </row>
    <row r="1689" spans="1:16" ht="72" x14ac:dyDescent="0.2">
      <c r="A1689" s="56">
        <v>80</v>
      </c>
      <c r="B1689" s="57" t="s">
        <v>23</v>
      </c>
      <c r="C1689" s="58" t="s">
        <v>4148</v>
      </c>
      <c r="D1689" s="59" t="s">
        <v>581</v>
      </c>
      <c r="E1689" s="60" t="s">
        <v>94</v>
      </c>
      <c r="F1689" s="60" t="s">
        <v>4149</v>
      </c>
      <c r="G1689" s="61">
        <v>27330000</v>
      </c>
      <c r="H1689" s="60" t="s">
        <v>97</v>
      </c>
      <c r="I1689" s="60" t="s">
        <v>4150</v>
      </c>
      <c r="J1689" s="68" t="s">
        <v>8944</v>
      </c>
      <c r="K1689" s="60">
        <v>313</v>
      </c>
      <c r="L1689" s="60">
        <v>81</v>
      </c>
      <c r="M1689" s="60">
        <v>329</v>
      </c>
      <c r="N1689" s="60" t="s">
        <v>99</v>
      </c>
      <c r="O1689" s="60" t="s">
        <v>19</v>
      </c>
      <c r="P1689" s="62" t="s">
        <v>1493</v>
      </c>
    </row>
    <row r="1690" spans="1:16" ht="84" x14ac:dyDescent="0.2">
      <c r="A1690" s="56">
        <v>81</v>
      </c>
      <c r="B1690" s="57" t="s">
        <v>23</v>
      </c>
      <c r="C1690" s="58" t="s">
        <v>4097</v>
      </c>
      <c r="D1690" s="59" t="s">
        <v>4098</v>
      </c>
      <c r="E1690" s="60" t="s">
        <v>94</v>
      </c>
      <c r="F1690" s="60" t="s">
        <v>2567</v>
      </c>
      <c r="G1690" s="61">
        <v>27330000</v>
      </c>
      <c r="H1690" s="60" t="s">
        <v>97</v>
      </c>
      <c r="I1690" s="60" t="s">
        <v>4099</v>
      </c>
      <c r="J1690" s="60">
        <v>35874</v>
      </c>
      <c r="K1690" s="60">
        <v>220</v>
      </c>
      <c r="L1690" s="60">
        <v>82</v>
      </c>
      <c r="M1690" s="60">
        <v>330</v>
      </c>
      <c r="N1690" s="60" t="s">
        <v>99</v>
      </c>
      <c r="O1690" s="60" t="s">
        <v>19</v>
      </c>
      <c r="P1690" s="62" t="s">
        <v>1493</v>
      </c>
    </row>
    <row r="1691" spans="1:16" ht="48" x14ac:dyDescent="0.2">
      <c r="A1691" s="56">
        <v>82</v>
      </c>
      <c r="B1691" s="57" t="s">
        <v>23</v>
      </c>
      <c r="C1691" s="58" t="s">
        <v>4109</v>
      </c>
      <c r="D1691" s="59" t="s">
        <v>4110</v>
      </c>
      <c r="E1691" s="60" t="s">
        <v>94</v>
      </c>
      <c r="F1691" s="60" t="s">
        <v>4111</v>
      </c>
      <c r="G1691" s="61">
        <v>52800000</v>
      </c>
      <c r="H1691" s="60" t="s">
        <v>97</v>
      </c>
      <c r="I1691" s="60" t="s">
        <v>4112</v>
      </c>
      <c r="J1691" s="60">
        <v>35923</v>
      </c>
      <c r="K1691" s="60">
        <v>348</v>
      </c>
      <c r="L1691" s="60">
        <v>83</v>
      </c>
      <c r="M1691" s="60">
        <v>337</v>
      </c>
      <c r="N1691" s="60" t="s">
        <v>99</v>
      </c>
      <c r="O1691" s="60" t="s">
        <v>19</v>
      </c>
      <c r="P1691" s="62" t="s">
        <v>1493</v>
      </c>
    </row>
    <row r="1692" spans="1:16" ht="48" x14ac:dyDescent="0.2">
      <c r="A1692" s="56">
        <v>83</v>
      </c>
      <c r="B1692" s="57" t="s">
        <v>23</v>
      </c>
      <c r="C1692" s="58" t="s">
        <v>8147</v>
      </c>
      <c r="D1692" s="59" t="s">
        <v>8148</v>
      </c>
      <c r="E1692" s="60" t="s">
        <v>94</v>
      </c>
      <c r="F1692" s="60" t="s">
        <v>8149</v>
      </c>
      <c r="G1692" s="61">
        <v>47220166</v>
      </c>
      <c r="H1692" s="60" t="s">
        <v>97</v>
      </c>
      <c r="I1692" s="60" t="s">
        <v>4046</v>
      </c>
      <c r="J1692" s="60">
        <v>36712</v>
      </c>
      <c r="K1692" s="60">
        <v>416</v>
      </c>
      <c r="L1692" s="60">
        <v>84</v>
      </c>
      <c r="M1692" s="60">
        <v>403</v>
      </c>
      <c r="N1692" s="60" t="s">
        <v>99</v>
      </c>
      <c r="O1692" s="60" t="s">
        <v>19</v>
      </c>
      <c r="P1692" s="62" t="s">
        <v>1493</v>
      </c>
    </row>
    <row r="1693" spans="1:16" ht="96" x14ac:dyDescent="0.2">
      <c r="A1693" s="56">
        <v>84</v>
      </c>
      <c r="B1693" s="57" t="s">
        <v>23</v>
      </c>
      <c r="C1693" s="58" t="s">
        <v>4129</v>
      </c>
      <c r="D1693" s="59" t="s">
        <v>4130</v>
      </c>
      <c r="E1693" s="60" t="s">
        <v>94</v>
      </c>
      <c r="F1693" s="60" t="s">
        <v>4131</v>
      </c>
      <c r="G1693" s="61">
        <v>29999400</v>
      </c>
      <c r="H1693" s="60" t="s">
        <v>97</v>
      </c>
      <c r="I1693" s="60" t="s">
        <v>5334</v>
      </c>
      <c r="J1693" s="60">
        <v>35859</v>
      </c>
      <c r="K1693" s="60">
        <v>318</v>
      </c>
      <c r="L1693" s="60">
        <v>85</v>
      </c>
      <c r="M1693" s="60">
        <v>362</v>
      </c>
      <c r="N1693" s="60" t="s">
        <v>99</v>
      </c>
      <c r="O1693" s="60" t="s">
        <v>19</v>
      </c>
      <c r="P1693" s="62" t="s">
        <v>1493</v>
      </c>
    </row>
    <row r="1694" spans="1:16" ht="60" x14ac:dyDescent="0.2">
      <c r="A1694" s="56">
        <v>85</v>
      </c>
      <c r="B1694" s="57" t="s">
        <v>23</v>
      </c>
      <c r="C1694" s="58" t="s">
        <v>4120</v>
      </c>
      <c r="D1694" s="59" t="s">
        <v>3924</v>
      </c>
      <c r="E1694" s="60" t="s">
        <v>94</v>
      </c>
      <c r="F1694" s="60" t="s">
        <v>4121</v>
      </c>
      <c r="G1694" s="61">
        <v>24000000</v>
      </c>
      <c r="H1694" s="60" t="s">
        <v>97</v>
      </c>
      <c r="I1694" s="60" t="s">
        <v>3898</v>
      </c>
      <c r="J1694" s="60">
        <v>35661</v>
      </c>
      <c r="K1694" s="60">
        <v>365</v>
      </c>
      <c r="L1694" s="60">
        <v>86</v>
      </c>
      <c r="M1694" s="60">
        <v>332</v>
      </c>
      <c r="N1694" s="60" t="s">
        <v>99</v>
      </c>
      <c r="O1694" s="60" t="s">
        <v>19</v>
      </c>
      <c r="P1694" s="62" t="s">
        <v>1493</v>
      </c>
    </row>
    <row r="1695" spans="1:16" ht="72" x14ac:dyDescent="0.2">
      <c r="A1695" s="56">
        <v>86</v>
      </c>
      <c r="B1695" s="57" t="s">
        <v>23</v>
      </c>
      <c r="C1695" s="58" t="s">
        <v>4122</v>
      </c>
      <c r="D1695" s="59" t="s">
        <v>926</v>
      </c>
      <c r="E1695" s="60" t="s">
        <v>94</v>
      </c>
      <c r="F1695" s="60" t="s">
        <v>4123</v>
      </c>
      <c r="G1695" s="61">
        <v>48586666</v>
      </c>
      <c r="H1695" s="60" t="s">
        <v>97</v>
      </c>
      <c r="I1695" s="60" t="s">
        <v>4124</v>
      </c>
      <c r="J1695" s="68" t="s">
        <v>8944</v>
      </c>
      <c r="K1695" s="60">
        <v>356</v>
      </c>
      <c r="L1695" s="60">
        <v>87</v>
      </c>
      <c r="M1695" s="60">
        <v>339</v>
      </c>
      <c r="N1695" s="60" t="s">
        <v>99</v>
      </c>
      <c r="O1695" s="60" t="s">
        <v>19</v>
      </c>
      <c r="P1695" s="62" t="s">
        <v>1493</v>
      </c>
    </row>
    <row r="1696" spans="1:16" ht="72" x14ac:dyDescent="0.2">
      <c r="A1696" s="56">
        <v>87</v>
      </c>
      <c r="B1696" s="57" t="s">
        <v>23</v>
      </c>
      <c r="C1696" s="58" t="s">
        <v>4132</v>
      </c>
      <c r="D1696" s="59" t="s">
        <v>581</v>
      </c>
      <c r="E1696" s="60" t="s">
        <v>94</v>
      </c>
      <c r="F1696" s="60" t="s">
        <v>4133</v>
      </c>
      <c r="G1696" s="61">
        <v>27330000</v>
      </c>
      <c r="H1696" s="60" t="s">
        <v>97</v>
      </c>
      <c r="I1696" s="60" t="s">
        <v>5335</v>
      </c>
      <c r="J1696" s="68" t="s">
        <v>8944</v>
      </c>
      <c r="K1696" s="60">
        <v>361</v>
      </c>
      <c r="L1696" s="60">
        <v>88</v>
      </c>
      <c r="M1696" s="60">
        <v>363</v>
      </c>
      <c r="N1696" s="60" t="s">
        <v>99</v>
      </c>
      <c r="O1696" s="60" t="s">
        <v>19</v>
      </c>
      <c r="P1696" s="62" t="s">
        <v>1493</v>
      </c>
    </row>
    <row r="1697" spans="1:16" ht="60" x14ac:dyDescent="0.2">
      <c r="A1697" s="56">
        <v>88</v>
      </c>
      <c r="B1697" s="57" t="s">
        <v>23</v>
      </c>
      <c r="C1697" s="58" t="s">
        <v>4137</v>
      </c>
      <c r="D1697" s="59" t="s">
        <v>4138</v>
      </c>
      <c r="E1697" s="60" t="s">
        <v>94</v>
      </c>
      <c r="F1697" s="60" t="s">
        <v>4139</v>
      </c>
      <c r="G1697" s="61">
        <v>57418666</v>
      </c>
      <c r="H1697" s="60" t="s">
        <v>97</v>
      </c>
      <c r="I1697" s="60" t="s">
        <v>4140</v>
      </c>
      <c r="J1697" s="68" t="s">
        <v>8944</v>
      </c>
      <c r="K1697" s="60">
        <v>308</v>
      </c>
      <c r="L1697" s="60">
        <v>89</v>
      </c>
      <c r="M1697" s="60">
        <v>342</v>
      </c>
      <c r="N1697" s="60" t="s">
        <v>99</v>
      </c>
      <c r="O1697" s="60" t="s">
        <v>19</v>
      </c>
      <c r="P1697" s="62" t="s">
        <v>1493</v>
      </c>
    </row>
    <row r="1698" spans="1:16" ht="72" x14ac:dyDescent="0.2">
      <c r="A1698" s="56">
        <v>89</v>
      </c>
      <c r="B1698" s="57" t="s">
        <v>23</v>
      </c>
      <c r="C1698" s="58" t="s">
        <v>4141</v>
      </c>
      <c r="D1698" s="59" t="s">
        <v>581</v>
      </c>
      <c r="E1698" s="60" t="s">
        <v>94</v>
      </c>
      <c r="F1698" s="60" t="s">
        <v>4142</v>
      </c>
      <c r="G1698" s="61">
        <v>27330000</v>
      </c>
      <c r="H1698" s="60" t="s">
        <v>97</v>
      </c>
      <c r="I1698" s="60" t="s">
        <v>4143</v>
      </c>
      <c r="J1698" s="68" t="s">
        <v>8944</v>
      </c>
      <c r="K1698" s="60">
        <v>364</v>
      </c>
      <c r="L1698" s="60">
        <v>90</v>
      </c>
      <c r="M1698" s="60">
        <v>334</v>
      </c>
      <c r="N1698" s="60" t="s">
        <v>99</v>
      </c>
      <c r="O1698" s="60" t="s">
        <v>19</v>
      </c>
      <c r="P1698" s="62" t="s">
        <v>1493</v>
      </c>
    </row>
    <row r="1699" spans="1:16" ht="84" x14ac:dyDescent="0.2">
      <c r="A1699" s="56">
        <v>90</v>
      </c>
      <c r="B1699" s="57" t="s">
        <v>23</v>
      </c>
      <c r="C1699" s="58" t="s">
        <v>4155</v>
      </c>
      <c r="D1699" s="59" t="s">
        <v>4156</v>
      </c>
      <c r="E1699" s="60" t="s">
        <v>94</v>
      </c>
      <c r="F1699" s="60" t="s">
        <v>4157</v>
      </c>
      <c r="G1699" s="61">
        <v>48586666</v>
      </c>
      <c r="H1699" s="60" t="s">
        <v>97</v>
      </c>
      <c r="I1699" s="60" t="s">
        <v>4158</v>
      </c>
      <c r="J1699" s="68" t="s">
        <v>8944</v>
      </c>
      <c r="K1699" s="60">
        <v>366</v>
      </c>
      <c r="L1699" s="60">
        <v>91</v>
      </c>
      <c r="M1699" s="60">
        <v>352</v>
      </c>
      <c r="N1699" s="60" t="s">
        <v>99</v>
      </c>
      <c r="O1699" s="60" t="s">
        <v>19</v>
      </c>
      <c r="P1699" s="62" t="s">
        <v>1493</v>
      </c>
    </row>
    <row r="1700" spans="1:16" ht="96" x14ac:dyDescent="0.2">
      <c r="A1700" s="56">
        <v>91</v>
      </c>
      <c r="B1700" s="57" t="s">
        <v>23</v>
      </c>
      <c r="C1700" s="58" t="s">
        <v>4166</v>
      </c>
      <c r="D1700" s="59" t="s">
        <v>4167</v>
      </c>
      <c r="E1700" s="60" t="s">
        <v>94</v>
      </c>
      <c r="F1700" s="60" t="s">
        <v>4168</v>
      </c>
      <c r="G1700" s="61">
        <v>27330000</v>
      </c>
      <c r="H1700" s="60" t="s">
        <v>97</v>
      </c>
      <c r="I1700" s="60" t="s">
        <v>4169</v>
      </c>
      <c r="J1700" s="68" t="s">
        <v>8944</v>
      </c>
      <c r="K1700" s="60">
        <v>349</v>
      </c>
      <c r="L1700" s="60">
        <v>92</v>
      </c>
      <c r="M1700" s="60">
        <v>340</v>
      </c>
      <c r="N1700" s="60" t="s">
        <v>99</v>
      </c>
      <c r="O1700" s="60" t="s">
        <v>19</v>
      </c>
      <c r="P1700" s="62" t="s">
        <v>1493</v>
      </c>
    </row>
    <row r="1701" spans="1:16" ht="60" x14ac:dyDescent="0.2">
      <c r="A1701" s="56">
        <v>92</v>
      </c>
      <c r="B1701" s="57" t="s">
        <v>23</v>
      </c>
      <c r="C1701" s="58" t="s">
        <v>4170</v>
      </c>
      <c r="D1701" s="59" t="s">
        <v>4171</v>
      </c>
      <c r="E1701" s="60" t="s">
        <v>94</v>
      </c>
      <c r="F1701" s="60" t="s">
        <v>4172</v>
      </c>
      <c r="G1701" s="61">
        <v>18133333</v>
      </c>
      <c r="H1701" s="60" t="s">
        <v>97</v>
      </c>
      <c r="I1701" s="60" t="s">
        <v>4173</v>
      </c>
      <c r="J1701" s="60">
        <v>35965</v>
      </c>
      <c r="K1701" s="60">
        <v>362</v>
      </c>
      <c r="L1701" s="60">
        <v>93</v>
      </c>
      <c r="M1701" s="60">
        <v>341</v>
      </c>
      <c r="N1701" s="60" t="s">
        <v>99</v>
      </c>
      <c r="O1701" s="60" t="s">
        <v>19</v>
      </c>
      <c r="P1701" s="62" t="s">
        <v>1493</v>
      </c>
    </row>
    <row r="1702" spans="1:16" ht="96" x14ac:dyDescent="0.2">
      <c r="A1702" s="56">
        <v>93</v>
      </c>
      <c r="B1702" s="57" t="s">
        <v>23</v>
      </c>
      <c r="C1702" s="58" t="s">
        <v>4151</v>
      </c>
      <c r="D1702" s="59" t="s">
        <v>4152</v>
      </c>
      <c r="E1702" s="60" t="s">
        <v>94</v>
      </c>
      <c r="F1702" s="60" t="s">
        <v>4153</v>
      </c>
      <c r="G1702" s="61">
        <v>27330000</v>
      </c>
      <c r="H1702" s="60" t="s">
        <v>97</v>
      </c>
      <c r="I1702" s="60" t="s">
        <v>4154</v>
      </c>
      <c r="J1702" s="68" t="s">
        <v>8944</v>
      </c>
      <c r="K1702" s="60">
        <v>357</v>
      </c>
      <c r="L1702" s="60">
        <v>94</v>
      </c>
      <c r="M1702" s="60">
        <v>335</v>
      </c>
      <c r="N1702" s="60" t="s">
        <v>99</v>
      </c>
      <c r="O1702" s="60" t="s">
        <v>19</v>
      </c>
      <c r="P1702" s="62" t="s">
        <v>1493</v>
      </c>
    </row>
    <row r="1703" spans="1:16" ht="72" x14ac:dyDescent="0.2">
      <c r="A1703" s="56">
        <v>94</v>
      </c>
      <c r="B1703" s="57" t="s">
        <v>23</v>
      </c>
      <c r="C1703" s="58" t="s">
        <v>4159</v>
      </c>
      <c r="D1703" s="59" t="s">
        <v>581</v>
      </c>
      <c r="E1703" s="60" t="s">
        <v>94</v>
      </c>
      <c r="F1703" s="60" t="s">
        <v>4160</v>
      </c>
      <c r="G1703" s="61">
        <v>48586667</v>
      </c>
      <c r="H1703" s="60" t="s">
        <v>97</v>
      </c>
      <c r="I1703" s="60" t="s">
        <v>4161</v>
      </c>
      <c r="J1703" s="68" t="s">
        <v>8944</v>
      </c>
      <c r="K1703" s="60">
        <v>376</v>
      </c>
      <c r="L1703" s="60">
        <v>95</v>
      </c>
      <c r="M1703" s="60">
        <v>336</v>
      </c>
      <c r="N1703" s="60" t="s">
        <v>99</v>
      </c>
      <c r="O1703" s="60" t="s">
        <v>19</v>
      </c>
      <c r="P1703" s="62" t="s">
        <v>1493</v>
      </c>
    </row>
    <row r="1704" spans="1:16" ht="48" x14ac:dyDescent="0.2">
      <c r="A1704" s="56">
        <v>95</v>
      </c>
      <c r="B1704" s="57" t="s">
        <v>23</v>
      </c>
      <c r="C1704" s="58" t="s">
        <v>4162</v>
      </c>
      <c r="D1704" s="59" t="s">
        <v>4163</v>
      </c>
      <c r="E1704" s="60" t="s">
        <v>94</v>
      </c>
      <c r="F1704" s="60" t="s">
        <v>4164</v>
      </c>
      <c r="G1704" s="61">
        <v>13500000</v>
      </c>
      <c r="H1704" s="60" t="s">
        <v>97</v>
      </c>
      <c r="I1704" s="60" t="s">
        <v>4165</v>
      </c>
      <c r="J1704" s="60">
        <v>35778</v>
      </c>
      <c r="K1704" s="60">
        <v>371</v>
      </c>
      <c r="L1704" s="60">
        <v>96</v>
      </c>
      <c r="M1704" s="60">
        <v>333</v>
      </c>
      <c r="N1704" s="60" t="s">
        <v>99</v>
      </c>
      <c r="O1704" s="60" t="s">
        <v>19</v>
      </c>
      <c r="P1704" s="62" t="s">
        <v>1493</v>
      </c>
    </row>
    <row r="1705" spans="1:16" ht="24" x14ac:dyDescent="0.2">
      <c r="A1705" s="56">
        <v>96</v>
      </c>
      <c r="B1705" s="57" t="s">
        <v>23</v>
      </c>
      <c r="C1705" s="58" t="s">
        <v>5326</v>
      </c>
      <c r="D1705" s="59" t="s">
        <v>300</v>
      </c>
      <c r="E1705" s="60" t="s">
        <v>94</v>
      </c>
      <c r="F1705" s="60" t="s">
        <v>5327</v>
      </c>
      <c r="G1705" s="61">
        <v>53000000</v>
      </c>
      <c r="H1705" s="60" t="s">
        <v>97</v>
      </c>
      <c r="I1705" s="60" t="s">
        <v>5328</v>
      </c>
      <c r="J1705" s="60">
        <v>35718</v>
      </c>
      <c r="K1705" s="60">
        <v>378</v>
      </c>
      <c r="L1705" s="60">
        <v>97</v>
      </c>
      <c r="M1705" s="60">
        <v>364</v>
      </c>
      <c r="N1705" s="60" t="s">
        <v>99</v>
      </c>
      <c r="O1705" s="60" t="s">
        <v>19</v>
      </c>
      <c r="P1705" s="62" t="s">
        <v>1493</v>
      </c>
    </row>
    <row r="1706" spans="1:16" ht="72" x14ac:dyDescent="0.2">
      <c r="A1706" s="56">
        <v>97</v>
      </c>
      <c r="B1706" s="57" t="s">
        <v>23</v>
      </c>
      <c r="C1706" s="58" t="s">
        <v>8143</v>
      </c>
      <c r="D1706" s="59" t="s">
        <v>8144</v>
      </c>
      <c r="E1706" s="60" t="s">
        <v>94</v>
      </c>
      <c r="F1706" s="60" t="s">
        <v>8145</v>
      </c>
      <c r="G1706" s="61">
        <v>23325000</v>
      </c>
      <c r="H1706" s="60" t="s">
        <v>97</v>
      </c>
      <c r="I1706" s="60" t="s">
        <v>8146</v>
      </c>
      <c r="J1706" s="60">
        <v>35837</v>
      </c>
      <c r="K1706" s="60">
        <v>363</v>
      </c>
      <c r="L1706" s="60">
        <v>98</v>
      </c>
      <c r="M1706" s="60">
        <v>408</v>
      </c>
      <c r="N1706" s="60" t="s">
        <v>99</v>
      </c>
      <c r="O1706" s="60" t="s">
        <v>19</v>
      </c>
      <c r="P1706" s="62" t="s">
        <v>1493</v>
      </c>
    </row>
    <row r="1707" spans="1:16" ht="72" x14ac:dyDescent="0.2">
      <c r="A1707" s="56">
        <v>98</v>
      </c>
      <c r="B1707" s="57" t="s">
        <v>23</v>
      </c>
      <c r="C1707" s="58" t="s">
        <v>8153</v>
      </c>
      <c r="D1707" s="59" t="s">
        <v>8154</v>
      </c>
      <c r="E1707" s="60" t="s">
        <v>94</v>
      </c>
      <c r="F1707" s="60" t="s">
        <v>8155</v>
      </c>
      <c r="G1707" s="61">
        <v>33600000</v>
      </c>
      <c r="H1707" s="60" t="s">
        <v>97</v>
      </c>
      <c r="I1707" s="60" t="s">
        <v>8156</v>
      </c>
      <c r="J1707" s="68" t="s">
        <v>8944</v>
      </c>
      <c r="K1707" s="60">
        <v>368</v>
      </c>
      <c r="L1707" s="60">
        <v>99</v>
      </c>
      <c r="M1707" s="60">
        <v>406</v>
      </c>
      <c r="N1707" s="60" t="s">
        <v>99</v>
      </c>
      <c r="O1707" s="60" t="s">
        <v>19</v>
      </c>
      <c r="P1707" s="62" t="s">
        <v>1493</v>
      </c>
    </row>
    <row r="1708" spans="1:16" ht="60" x14ac:dyDescent="0.2">
      <c r="A1708" s="56">
        <v>99</v>
      </c>
      <c r="B1708" s="57" t="s">
        <v>23</v>
      </c>
      <c r="C1708" s="58" t="s">
        <v>8132</v>
      </c>
      <c r="D1708" s="59" t="s">
        <v>8133</v>
      </c>
      <c r="E1708" s="60" t="s">
        <v>94</v>
      </c>
      <c r="F1708" s="60" t="s">
        <v>8134</v>
      </c>
      <c r="G1708" s="61">
        <v>28200000</v>
      </c>
      <c r="H1708" s="60" t="s">
        <v>97</v>
      </c>
      <c r="I1708" s="60" t="s">
        <v>8135</v>
      </c>
      <c r="J1708" s="68" t="s">
        <v>8944</v>
      </c>
      <c r="K1708" s="60">
        <v>260</v>
      </c>
      <c r="L1708" s="60">
        <v>100</v>
      </c>
      <c r="M1708" s="69" t="s">
        <v>98</v>
      </c>
      <c r="N1708" s="60" t="s">
        <v>99</v>
      </c>
      <c r="O1708" s="60" t="s">
        <v>19</v>
      </c>
      <c r="P1708" s="62" t="s">
        <v>100</v>
      </c>
    </row>
    <row r="1709" spans="1:16" ht="24" x14ac:dyDescent="0.2">
      <c r="A1709" s="56">
        <v>100</v>
      </c>
      <c r="B1709" s="57" t="s">
        <v>23</v>
      </c>
      <c r="C1709" s="58" t="s">
        <v>5323</v>
      </c>
      <c r="D1709" s="59" t="s">
        <v>647</v>
      </c>
      <c r="E1709" s="60" t="s">
        <v>94</v>
      </c>
      <c r="F1709" s="60" t="s">
        <v>5324</v>
      </c>
      <c r="G1709" s="61">
        <v>28200000</v>
      </c>
      <c r="H1709" s="60" t="s">
        <v>97</v>
      </c>
      <c r="I1709" s="60" t="s">
        <v>5325</v>
      </c>
      <c r="J1709" s="68" t="s">
        <v>8944</v>
      </c>
      <c r="K1709" s="60">
        <v>379</v>
      </c>
      <c r="L1709" s="60">
        <v>101</v>
      </c>
      <c r="M1709" s="60">
        <v>365</v>
      </c>
      <c r="N1709" s="60" t="s">
        <v>99</v>
      </c>
      <c r="O1709" s="60" t="s">
        <v>19</v>
      </c>
      <c r="P1709" s="62" t="s">
        <v>1493</v>
      </c>
    </row>
    <row r="1710" spans="1:16" ht="24" x14ac:dyDescent="0.2">
      <c r="A1710" s="56">
        <v>101</v>
      </c>
      <c r="B1710" s="57" t="s">
        <v>23</v>
      </c>
      <c r="C1710" s="58" t="s">
        <v>5321</v>
      </c>
      <c r="D1710" s="59" t="s">
        <v>647</v>
      </c>
      <c r="E1710" s="60" t="s">
        <v>94</v>
      </c>
      <c r="F1710" s="60" t="s">
        <v>4959</v>
      </c>
      <c r="G1710" s="61">
        <v>17963333</v>
      </c>
      <c r="H1710" s="60" t="s">
        <v>97</v>
      </c>
      <c r="I1710" s="60" t="s">
        <v>5322</v>
      </c>
      <c r="J1710" s="60">
        <v>35965</v>
      </c>
      <c r="K1710" s="60">
        <v>374</v>
      </c>
      <c r="L1710" s="60">
        <v>102</v>
      </c>
      <c r="M1710" s="60">
        <v>366</v>
      </c>
      <c r="N1710" s="60" t="s">
        <v>99</v>
      </c>
      <c r="O1710" s="60" t="s">
        <v>19</v>
      </c>
      <c r="P1710" s="62" t="s">
        <v>1493</v>
      </c>
    </row>
    <row r="1711" spans="1:16" ht="24" x14ac:dyDescent="0.2">
      <c r="A1711" s="56">
        <v>102</v>
      </c>
      <c r="B1711" s="57" t="s">
        <v>23</v>
      </c>
      <c r="C1711" s="58" t="s">
        <v>5311</v>
      </c>
      <c r="D1711" s="59" t="s">
        <v>647</v>
      </c>
      <c r="E1711" s="60" t="s">
        <v>94</v>
      </c>
      <c r="F1711" s="60" t="s">
        <v>5312</v>
      </c>
      <c r="G1711" s="61">
        <v>21000000</v>
      </c>
      <c r="H1711" s="60" t="s">
        <v>97</v>
      </c>
      <c r="I1711" s="60" t="s">
        <v>8157</v>
      </c>
      <c r="J1711" s="68" t="s">
        <v>8944</v>
      </c>
      <c r="K1711" s="60">
        <v>381</v>
      </c>
      <c r="L1711" s="60">
        <v>103</v>
      </c>
      <c r="M1711" s="60">
        <v>514</v>
      </c>
      <c r="N1711" s="60" t="s">
        <v>99</v>
      </c>
      <c r="O1711" s="60" t="s">
        <v>19</v>
      </c>
      <c r="P1711" s="62" t="s">
        <v>1493</v>
      </c>
    </row>
    <row r="1712" spans="1:16" ht="24" x14ac:dyDescent="0.2">
      <c r="A1712" s="56">
        <v>103</v>
      </c>
      <c r="B1712" s="57" t="s">
        <v>23</v>
      </c>
      <c r="C1712" s="58" t="s">
        <v>5309</v>
      </c>
      <c r="D1712" s="59" t="s">
        <v>647</v>
      </c>
      <c r="E1712" s="60" t="s">
        <v>94</v>
      </c>
      <c r="F1712" s="60" t="s">
        <v>5310</v>
      </c>
      <c r="G1712" s="61">
        <v>27330000</v>
      </c>
      <c r="H1712" s="60" t="s">
        <v>97</v>
      </c>
      <c r="I1712" s="60" t="s">
        <v>7647</v>
      </c>
      <c r="J1712" s="68" t="s">
        <v>8944</v>
      </c>
      <c r="K1712" s="60">
        <v>372</v>
      </c>
      <c r="L1712" s="60">
        <v>104</v>
      </c>
      <c r="M1712" s="60">
        <v>394</v>
      </c>
      <c r="N1712" s="60" t="s">
        <v>99</v>
      </c>
      <c r="O1712" s="60" t="s">
        <v>19</v>
      </c>
      <c r="P1712" s="62" t="s">
        <v>1493</v>
      </c>
    </row>
    <row r="1713" spans="1:16" ht="24" x14ac:dyDescent="0.2">
      <c r="A1713" s="56">
        <v>104</v>
      </c>
      <c r="B1713" s="57" t="s">
        <v>23</v>
      </c>
      <c r="C1713" s="58" t="s">
        <v>5307</v>
      </c>
      <c r="D1713" s="59" t="s">
        <v>647</v>
      </c>
      <c r="E1713" s="60" t="s">
        <v>94</v>
      </c>
      <c r="F1713" s="60" t="s">
        <v>5308</v>
      </c>
      <c r="G1713" s="61">
        <v>47979333</v>
      </c>
      <c r="H1713" s="60" t="s">
        <v>97</v>
      </c>
      <c r="I1713" s="60" t="s">
        <v>7648</v>
      </c>
      <c r="J1713" s="68" t="s">
        <v>8944</v>
      </c>
      <c r="K1713" s="60">
        <v>377</v>
      </c>
      <c r="L1713" s="60">
        <v>105</v>
      </c>
      <c r="M1713" s="60">
        <v>391</v>
      </c>
      <c r="N1713" s="60" t="s">
        <v>99</v>
      </c>
      <c r="O1713" s="60" t="s">
        <v>19</v>
      </c>
      <c r="P1713" s="62" t="s">
        <v>1493</v>
      </c>
    </row>
    <row r="1714" spans="1:16" ht="72" x14ac:dyDescent="0.2">
      <c r="A1714" s="56">
        <v>105</v>
      </c>
      <c r="B1714" s="57" t="s">
        <v>23</v>
      </c>
      <c r="C1714" s="58" t="s">
        <v>5317</v>
      </c>
      <c r="D1714" s="59" t="s">
        <v>5318</v>
      </c>
      <c r="E1714" s="60" t="s">
        <v>94</v>
      </c>
      <c r="F1714" s="60" t="s">
        <v>5319</v>
      </c>
      <c r="G1714" s="61">
        <v>13500000</v>
      </c>
      <c r="H1714" s="60" t="s">
        <v>97</v>
      </c>
      <c r="I1714" s="60" t="s">
        <v>5320</v>
      </c>
      <c r="J1714" s="68" t="s">
        <v>8944</v>
      </c>
      <c r="K1714" s="60">
        <v>406</v>
      </c>
      <c r="L1714" s="60">
        <v>106</v>
      </c>
      <c r="M1714" s="60">
        <v>367</v>
      </c>
      <c r="N1714" s="60" t="s">
        <v>99</v>
      </c>
      <c r="O1714" s="60" t="s">
        <v>19</v>
      </c>
      <c r="P1714" s="62" t="s">
        <v>1493</v>
      </c>
    </row>
    <row r="1715" spans="1:16" ht="48" x14ac:dyDescent="0.2">
      <c r="A1715" s="56">
        <v>106</v>
      </c>
      <c r="B1715" s="57" t="s">
        <v>23</v>
      </c>
      <c r="C1715" s="58" t="s">
        <v>5313</v>
      </c>
      <c r="D1715" s="59" t="s">
        <v>5314</v>
      </c>
      <c r="E1715" s="60" t="s">
        <v>94</v>
      </c>
      <c r="F1715" s="60" t="s">
        <v>5315</v>
      </c>
      <c r="G1715" s="61">
        <v>13500000</v>
      </c>
      <c r="H1715" s="60" t="s">
        <v>97</v>
      </c>
      <c r="I1715" s="60" t="s">
        <v>5316</v>
      </c>
      <c r="J1715" s="68" t="s">
        <v>8944</v>
      </c>
      <c r="K1715" s="60">
        <v>273</v>
      </c>
      <c r="L1715" s="60">
        <v>107</v>
      </c>
      <c r="M1715" s="60">
        <v>268</v>
      </c>
      <c r="N1715" s="60" t="s">
        <v>99</v>
      </c>
      <c r="O1715" s="60" t="s">
        <v>19</v>
      </c>
      <c r="P1715" s="62" t="s">
        <v>1493</v>
      </c>
    </row>
    <row r="1716" spans="1:16" ht="24" x14ac:dyDescent="0.2">
      <c r="A1716" s="56">
        <v>107</v>
      </c>
      <c r="B1716" s="57" t="s">
        <v>23</v>
      </c>
      <c r="C1716" s="58" t="s">
        <v>5304</v>
      </c>
      <c r="D1716" s="59" t="s">
        <v>647</v>
      </c>
      <c r="E1716" s="60" t="s">
        <v>94</v>
      </c>
      <c r="F1716" s="60" t="s">
        <v>5305</v>
      </c>
      <c r="G1716" s="61">
        <v>27330000</v>
      </c>
      <c r="H1716" s="60" t="s">
        <v>97</v>
      </c>
      <c r="I1716" s="60" t="s">
        <v>5306</v>
      </c>
      <c r="J1716" s="68" t="s">
        <v>8944</v>
      </c>
      <c r="K1716" s="60">
        <v>358</v>
      </c>
      <c r="L1716" s="60">
        <v>108</v>
      </c>
      <c r="M1716" s="60">
        <v>390</v>
      </c>
      <c r="N1716" s="60" t="s">
        <v>99</v>
      </c>
      <c r="O1716" s="60" t="s">
        <v>19</v>
      </c>
      <c r="P1716" s="62" t="s">
        <v>1493</v>
      </c>
    </row>
    <row r="1717" spans="1:16" ht="24" x14ac:dyDescent="0.2">
      <c r="A1717" s="56">
        <v>108</v>
      </c>
      <c r="B1717" s="57" t="s">
        <v>23</v>
      </c>
      <c r="C1717" s="58" t="s">
        <v>8150</v>
      </c>
      <c r="D1717" s="59" t="s">
        <v>647</v>
      </c>
      <c r="E1717" s="60" t="s">
        <v>94</v>
      </c>
      <c r="F1717" s="60" t="s">
        <v>8151</v>
      </c>
      <c r="G1717" s="61">
        <v>27330000</v>
      </c>
      <c r="H1717" s="60" t="s">
        <v>97</v>
      </c>
      <c r="I1717" s="60" t="s">
        <v>8152</v>
      </c>
      <c r="J1717" s="68" t="s">
        <v>8944</v>
      </c>
      <c r="K1717" s="60">
        <v>317</v>
      </c>
      <c r="L1717" s="60">
        <v>109</v>
      </c>
      <c r="M1717" s="60">
        <v>404</v>
      </c>
      <c r="N1717" s="60" t="s">
        <v>99</v>
      </c>
      <c r="O1717" s="60" t="s">
        <v>19</v>
      </c>
      <c r="P1717" s="62" t="s">
        <v>1493</v>
      </c>
    </row>
    <row r="1718" spans="1:16" ht="24" x14ac:dyDescent="0.2">
      <c r="A1718" s="56">
        <v>109</v>
      </c>
      <c r="B1718" s="57" t="s">
        <v>23</v>
      </c>
      <c r="C1718" s="58" t="s">
        <v>8140</v>
      </c>
      <c r="D1718" s="59" t="s">
        <v>647</v>
      </c>
      <c r="E1718" s="60" t="s">
        <v>94</v>
      </c>
      <c r="F1718" s="60" t="s">
        <v>8141</v>
      </c>
      <c r="G1718" s="61">
        <v>42240000</v>
      </c>
      <c r="H1718" s="60" t="s">
        <v>97</v>
      </c>
      <c r="I1718" s="60" t="s">
        <v>8142</v>
      </c>
      <c r="J1718" s="68" t="s">
        <v>8944</v>
      </c>
      <c r="K1718" s="60">
        <v>418</v>
      </c>
      <c r="L1718" s="60">
        <v>110</v>
      </c>
      <c r="M1718" s="60">
        <v>405</v>
      </c>
      <c r="N1718" s="60" t="s">
        <v>99</v>
      </c>
      <c r="O1718" s="60" t="s">
        <v>19</v>
      </c>
      <c r="P1718" s="62" t="s">
        <v>1493</v>
      </c>
    </row>
    <row r="1719" spans="1:16" ht="84" x14ac:dyDescent="0.2">
      <c r="A1719" s="56">
        <v>110</v>
      </c>
      <c r="B1719" s="57" t="s">
        <v>23</v>
      </c>
      <c r="C1719" s="58" t="s">
        <v>8136</v>
      </c>
      <c r="D1719" s="59" t="s">
        <v>8137</v>
      </c>
      <c r="E1719" s="60" t="s">
        <v>94</v>
      </c>
      <c r="F1719" s="60" t="s">
        <v>8138</v>
      </c>
      <c r="G1719" s="61">
        <v>71889000</v>
      </c>
      <c r="H1719" s="60" t="s">
        <v>97</v>
      </c>
      <c r="I1719" s="60" t="s">
        <v>8139</v>
      </c>
      <c r="J1719" s="68" t="s">
        <v>8944</v>
      </c>
      <c r="K1719" s="60">
        <v>415</v>
      </c>
      <c r="L1719" s="60">
        <v>111</v>
      </c>
      <c r="M1719" s="60">
        <v>423</v>
      </c>
      <c r="N1719" s="60" t="s">
        <v>99</v>
      </c>
      <c r="O1719" s="60" t="s">
        <v>19</v>
      </c>
      <c r="P1719" s="62" t="s">
        <v>1493</v>
      </c>
    </row>
    <row r="1720" spans="1:16" ht="84" x14ac:dyDescent="0.2">
      <c r="A1720" s="56">
        <v>111</v>
      </c>
      <c r="B1720" s="57" t="s">
        <v>23</v>
      </c>
      <c r="C1720" s="58" t="s">
        <v>8125</v>
      </c>
      <c r="D1720" s="59" t="s">
        <v>8126</v>
      </c>
      <c r="E1720" s="60" t="s">
        <v>94</v>
      </c>
      <c r="F1720" s="60" t="s">
        <v>8127</v>
      </c>
      <c r="G1720" s="61">
        <v>13500000</v>
      </c>
      <c r="H1720" s="60" t="s">
        <v>97</v>
      </c>
      <c r="I1720" s="60" t="s">
        <v>8128</v>
      </c>
      <c r="J1720" s="68" t="s">
        <v>8944</v>
      </c>
      <c r="K1720" s="60">
        <v>414</v>
      </c>
      <c r="L1720" s="60">
        <v>112</v>
      </c>
      <c r="M1720" s="60">
        <v>524</v>
      </c>
      <c r="N1720" s="60" t="s">
        <v>99</v>
      </c>
      <c r="O1720" s="60" t="s">
        <v>19</v>
      </c>
      <c r="P1720" s="62" t="s">
        <v>1493</v>
      </c>
    </row>
    <row r="1721" spans="1:16" ht="24" x14ac:dyDescent="0.2">
      <c r="A1721" s="56">
        <v>112</v>
      </c>
      <c r="B1721" s="57" t="s">
        <v>23</v>
      </c>
      <c r="C1721" s="58" t="s">
        <v>8129</v>
      </c>
      <c r="D1721" s="59" t="s">
        <v>647</v>
      </c>
      <c r="E1721" s="60" t="s">
        <v>94</v>
      </c>
      <c r="F1721" s="60" t="s">
        <v>8130</v>
      </c>
      <c r="G1721" s="61">
        <v>13500000</v>
      </c>
      <c r="H1721" s="60" t="s">
        <v>97</v>
      </c>
      <c r="I1721" s="60" t="s">
        <v>8131</v>
      </c>
      <c r="J1721" s="60">
        <v>36775</v>
      </c>
      <c r="K1721" s="60">
        <v>421</v>
      </c>
      <c r="L1721" s="60">
        <v>113</v>
      </c>
      <c r="M1721" s="60">
        <v>425</v>
      </c>
      <c r="N1721" s="60" t="s">
        <v>99</v>
      </c>
      <c r="O1721" s="60" t="s">
        <v>19</v>
      </c>
      <c r="P1721" s="62" t="s">
        <v>1493</v>
      </c>
    </row>
    <row r="1722" spans="1:16" ht="84" x14ac:dyDescent="0.2">
      <c r="A1722" s="56">
        <v>113</v>
      </c>
      <c r="B1722" s="57" t="s">
        <v>23</v>
      </c>
      <c r="C1722" s="58" t="s">
        <v>8121</v>
      </c>
      <c r="D1722" s="59" t="s">
        <v>8122</v>
      </c>
      <c r="E1722" s="60" t="s">
        <v>94</v>
      </c>
      <c r="F1722" s="60" t="s">
        <v>8123</v>
      </c>
      <c r="G1722" s="61">
        <v>70941000</v>
      </c>
      <c r="H1722" s="60" t="s">
        <v>97</v>
      </c>
      <c r="I1722" s="60" t="s">
        <v>8124</v>
      </c>
      <c r="J1722" s="60">
        <v>35592</v>
      </c>
      <c r="K1722" s="60">
        <v>440</v>
      </c>
      <c r="L1722" s="60">
        <v>115</v>
      </c>
      <c r="M1722" s="60">
        <v>436</v>
      </c>
      <c r="N1722" s="60" t="s">
        <v>99</v>
      </c>
      <c r="O1722" s="60" t="s">
        <v>19</v>
      </c>
      <c r="P1722" s="62" t="s">
        <v>1493</v>
      </c>
    </row>
    <row r="1723" spans="1:16" ht="72" x14ac:dyDescent="0.2">
      <c r="A1723" s="56">
        <v>114</v>
      </c>
      <c r="B1723" s="57" t="s">
        <v>23</v>
      </c>
      <c r="C1723" s="58" t="s">
        <v>8118</v>
      </c>
      <c r="D1723" s="59" t="s">
        <v>4145</v>
      </c>
      <c r="E1723" s="60" t="s">
        <v>94</v>
      </c>
      <c r="F1723" s="60" t="s">
        <v>8119</v>
      </c>
      <c r="G1723" s="61">
        <v>36000000</v>
      </c>
      <c r="H1723" s="60" t="s">
        <v>97</v>
      </c>
      <c r="I1723" s="60" t="s">
        <v>8120</v>
      </c>
      <c r="J1723" s="68" t="s">
        <v>8944</v>
      </c>
      <c r="K1723" s="60">
        <v>430</v>
      </c>
      <c r="L1723" s="60">
        <v>116</v>
      </c>
      <c r="M1723" s="60">
        <v>439</v>
      </c>
      <c r="N1723" s="60" t="s">
        <v>99</v>
      </c>
      <c r="O1723" s="60" t="s">
        <v>19</v>
      </c>
      <c r="P1723" s="62" t="s">
        <v>1493</v>
      </c>
    </row>
    <row r="1724" spans="1:16" ht="24" x14ac:dyDescent="0.2">
      <c r="A1724" s="56">
        <v>115</v>
      </c>
      <c r="B1724" s="57" t="s">
        <v>23</v>
      </c>
      <c r="C1724" s="58" t="s">
        <v>8115</v>
      </c>
      <c r="D1724" s="59" t="s">
        <v>493</v>
      </c>
      <c r="E1724" s="60" t="s">
        <v>94</v>
      </c>
      <c r="F1724" s="60" t="s">
        <v>8116</v>
      </c>
      <c r="G1724" s="61">
        <v>27330000</v>
      </c>
      <c r="H1724" s="60" t="s">
        <v>97</v>
      </c>
      <c r="I1724" s="60" t="s">
        <v>8117</v>
      </c>
      <c r="J1724" s="60">
        <v>36630</v>
      </c>
      <c r="K1724" s="60">
        <v>458</v>
      </c>
      <c r="L1724" s="60">
        <v>117</v>
      </c>
      <c r="M1724" s="60">
        <v>496</v>
      </c>
      <c r="N1724" s="60" t="s">
        <v>99</v>
      </c>
      <c r="O1724" s="60" t="s">
        <v>19</v>
      </c>
      <c r="P1724" s="62" t="s">
        <v>1493</v>
      </c>
    </row>
    <row r="1725" spans="1:16" s="72" customFormat="1" ht="84" x14ac:dyDescent="0.2">
      <c r="A1725" s="56">
        <v>116</v>
      </c>
      <c r="B1725" s="57" t="s">
        <v>23</v>
      </c>
      <c r="C1725" s="58" t="s">
        <v>8785</v>
      </c>
      <c r="D1725" s="59" t="s">
        <v>8786</v>
      </c>
      <c r="E1725" s="60" t="s">
        <v>11027</v>
      </c>
      <c r="F1725" s="113">
        <v>43543</v>
      </c>
      <c r="G1725" s="61">
        <v>13500000</v>
      </c>
      <c r="H1725" s="60" t="s">
        <v>97</v>
      </c>
      <c r="I1725" s="60" t="s">
        <v>8787</v>
      </c>
      <c r="J1725" s="68" t="s">
        <v>8944</v>
      </c>
      <c r="K1725" s="60">
        <v>530</v>
      </c>
      <c r="L1725" s="60">
        <v>118</v>
      </c>
      <c r="M1725" s="60">
        <v>550</v>
      </c>
      <c r="N1725" s="60" t="s">
        <v>99</v>
      </c>
      <c r="O1725" s="60" t="s">
        <v>19</v>
      </c>
      <c r="P1725" s="62" t="s">
        <v>1493</v>
      </c>
    </row>
    <row r="1726" spans="1:16" s="72" customFormat="1" ht="24" x14ac:dyDescent="0.2">
      <c r="A1726" s="56">
        <v>117</v>
      </c>
      <c r="B1726" s="57" t="s">
        <v>23</v>
      </c>
      <c r="C1726" s="58" t="s">
        <v>9270</v>
      </c>
      <c r="D1726" s="59" t="s">
        <v>114</v>
      </c>
      <c r="E1726" s="60" t="s">
        <v>11027</v>
      </c>
      <c r="F1726" s="113">
        <v>43560</v>
      </c>
      <c r="G1726" s="61">
        <v>45586666</v>
      </c>
      <c r="H1726" s="60" t="s">
        <v>97</v>
      </c>
      <c r="I1726" s="60" t="s">
        <v>9271</v>
      </c>
      <c r="J1726" s="60">
        <v>37389</v>
      </c>
      <c r="K1726" s="60">
        <v>548</v>
      </c>
      <c r="L1726" s="60">
        <v>119</v>
      </c>
      <c r="M1726" s="69" t="s">
        <v>98</v>
      </c>
      <c r="N1726" s="60" t="s">
        <v>99</v>
      </c>
      <c r="O1726" s="60" t="s">
        <v>19</v>
      </c>
      <c r="P1726" s="62" t="s">
        <v>100</v>
      </c>
    </row>
    <row r="1727" spans="1:16" s="72" customFormat="1" ht="24" x14ac:dyDescent="0.2">
      <c r="A1727" s="56">
        <v>118</v>
      </c>
      <c r="B1727" s="57" t="s">
        <v>23</v>
      </c>
      <c r="C1727" s="58" t="s">
        <v>9276</v>
      </c>
      <c r="D1727" s="59" t="s">
        <v>114</v>
      </c>
      <c r="E1727" s="60" t="s">
        <v>11027</v>
      </c>
      <c r="F1727" s="113">
        <v>43547</v>
      </c>
      <c r="G1727" s="61">
        <v>70830000</v>
      </c>
      <c r="H1727" s="60" t="s">
        <v>97</v>
      </c>
      <c r="I1727" s="60" t="s">
        <v>9277</v>
      </c>
      <c r="J1727" s="60">
        <v>37268</v>
      </c>
      <c r="K1727" s="60">
        <v>549</v>
      </c>
      <c r="L1727" s="60">
        <v>120</v>
      </c>
      <c r="M1727" s="60">
        <v>554</v>
      </c>
      <c r="N1727" s="60" t="s">
        <v>99</v>
      </c>
      <c r="O1727" s="60" t="s">
        <v>19</v>
      </c>
      <c r="P1727" s="62" t="s">
        <v>1493</v>
      </c>
    </row>
    <row r="1728" spans="1:16" s="72" customFormat="1" ht="24" x14ac:dyDescent="0.2">
      <c r="A1728" s="56">
        <v>119</v>
      </c>
      <c r="B1728" s="57" t="s">
        <v>23</v>
      </c>
      <c r="C1728" s="58" t="s">
        <v>9274</v>
      </c>
      <c r="D1728" s="59" t="s">
        <v>114</v>
      </c>
      <c r="E1728" s="60" t="s">
        <v>11027</v>
      </c>
      <c r="F1728" s="113">
        <v>43547</v>
      </c>
      <c r="G1728" s="61">
        <v>48805866</v>
      </c>
      <c r="H1728" s="60" t="s">
        <v>97</v>
      </c>
      <c r="I1728" s="60" t="s">
        <v>9275</v>
      </c>
      <c r="J1728" s="60">
        <v>36673</v>
      </c>
      <c r="K1728" s="60">
        <v>554</v>
      </c>
      <c r="L1728" s="60">
        <v>122</v>
      </c>
      <c r="M1728" s="60">
        <v>558</v>
      </c>
      <c r="N1728" s="60" t="s">
        <v>99</v>
      </c>
      <c r="O1728" s="60" t="s">
        <v>19</v>
      </c>
      <c r="P1728" s="62" t="s">
        <v>1493</v>
      </c>
    </row>
    <row r="1729" spans="1:16" s="72" customFormat="1" ht="24" x14ac:dyDescent="0.2">
      <c r="A1729" s="56">
        <v>120</v>
      </c>
      <c r="B1729" s="57" t="s">
        <v>23</v>
      </c>
      <c r="C1729" s="58" t="s">
        <v>9272</v>
      </c>
      <c r="D1729" s="59" t="s">
        <v>114</v>
      </c>
      <c r="E1729" s="60" t="s">
        <v>11027</v>
      </c>
      <c r="F1729" s="113">
        <v>43547</v>
      </c>
      <c r="G1729" s="61">
        <v>52200000</v>
      </c>
      <c r="H1729" s="60" t="s">
        <v>97</v>
      </c>
      <c r="I1729" s="60" t="s">
        <v>9273</v>
      </c>
      <c r="J1729" s="60">
        <v>37111</v>
      </c>
      <c r="K1729" s="60">
        <v>553</v>
      </c>
      <c r="L1729" s="60">
        <v>123</v>
      </c>
      <c r="M1729" s="60">
        <v>556</v>
      </c>
      <c r="N1729" s="60" t="s">
        <v>99</v>
      </c>
      <c r="O1729" s="60" t="s">
        <v>19</v>
      </c>
      <c r="P1729" s="62" t="s">
        <v>1493</v>
      </c>
    </row>
    <row r="1730" spans="1:16" s="72" customFormat="1" ht="24" x14ac:dyDescent="0.2">
      <c r="A1730" s="56">
        <v>121</v>
      </c>
      <c r="B1730" s="57" t="s">
        <v>23</v>
      </c>
      <c r="C1730" s="58" t="s">
        <v>9268</v>
      </c>
      <c r="D1730" s="59" t="s">
        <v>1685</v>
      </c>
      <c r="E1730" s="60" t="s">
        <v>11027</v>
      </c>
      <c r="F1730" s="113">
        <v>43560</v>
      </c>
      <c r="G1730" s="61">
        <v>14846666</v>
      </c>
      <c r="H1730" s="60" t="s">
        <v>97</v>
      </c>
      <c r="I1730" s="60" t="s">
        <v>9269</v>
      </c>
      <c r="J1730" s="60">
        <v>36844</v>
      </c>
      <c r="K1730" s="60">
        <v>577</v>
      </c>
      <c r="L1730" s="60">
        <v>126</v>
      </c>
      <c r="M1730" s="60">
        <v>583</v>
      </c>
      <c r="N1730" s="60" t="s">
        <v>99</v>
      </c>
      <c r="O1730" s="60" t="s">
        <v>19</v>
      </c>
      <c r="P1730" s="62" t="s">
        <v>1493</v>
      </c>
    </row>
    <row r="1731" spans="1:16" s="72" customFormat="1" ht="24" x14ac:dyDescent="0.2">
      <c r="A1731" s="56">
        <v>122</v>
      </c>
      <c r="B1731" s="57" t="s">
        <v>23</v>
      </c>
      <c r="C1731" s="58" t="s">
        <v>9266</v>
      </c>
      <c r="D1731" s="59" t="s">
        <v>1685</v>
      </c>
      <c r="E1731" s="60" t="s">
        <v>11027</v>
      </c>
      <c r="F1731" s="113">
        <v>43563</v>
      </c>
      <c r="G1731" s="61">
        <v>14846666</v>
      </c>
      <c r="H1731" s="60" t="s">
        <v>97</v>
      </c>
      <c r="I1731" s="60" t="s">
        <v>9267</v>
      </c>
      <c r="J1731" s="60">
        <v>36844</v>
      </c>
      <c r="K1731" s="60">
        <v>578</v>
      </c>
      <c r="L1731" s="60">
        <v>127</v>
      </c>
      <c r="M1731" s="60">
        <v>584</v>
      </c>
      <c r="N1731" s="60" t="s">
        <v>99</v>
      </c>
      <c r="O1731" s="60" t="s">
        <v>19</v>
      </c>
      <c r="P1731" s="62" t="s">
        <v>1493</v>
      </c>
    </row>
    <row r="1732" spans="1:16" s="72" customFormat="1" ht="24" x14ac:dyDescent="0.2">
      <c r="A1732" s="56">
        <v>123</v>
      </c>
      <c r="B1732" s="57" t="s">
        <v>23</v>
      </c>
      <c r="C1732" s="58" t="s">
        <v>9264</v>
      </c>
      <c r="D1732" s="59" t="s">
        <v>1685</v>
      </c>
      <c r="E1732" s="60" t="s">
        <v>11027</v>
      </c>
      <c r="F1732" s="113">
        <v>43563</v>
      </c>
      <c r="G1732" s="61">
        <v>17292000</v>
      </c>
      <c r="H1732" s="60" t="s">
        <v>97</v>
      </c>
      <c r="I1732" s="60" t="s">
        <v>9265</v>
      </c>
      <c r="J1732" s="68" t="s">
        <v>8944</v>
      </c>
      <c r="K1732" s="60">
        <v>568</v>
      </c>
      <c r="L1732" s="60">
        <v>128</v>
      </c>
      <c r="M1732" s="60">
        <v>585</v>
      </c>
      <c r="N1732" s="60" t="s">
        <v>99</v>
      </c>
      <c r="O1732" s="60" t="s">
        <v>19</v>
      </c>
      <c r="P1732" s="62" t="s">
        <v>1493</v>
      </c>
    </row>
    <row r="1733" spans="1:16" s="72" customFormat="1" ht="24" x14ac:dyDescent="0.2">
      <c r="A1733" s="56">
        <v>124</v>
      </c>
      <c r="B1733" s="57" t="s">
        <v>23</v>
      </c>
      <c r="C1733" s="58" t="s">
        <v>9258</v>
      </c>
      <c r="D1733" s="59" t="s">
        <v>114</v>
      </c>
      <c r="E1733" s="60" t="s">
        <v>11027</v>
      </c>
      <c r="F1733" s="113">
        <v>43566</v>
      </c>
      <c r="G1733" s="61">
        <v>39328833</v>
      </c>
      <c r="H1733" s="60" t="s">
        <v>97</v>
      </c>
      <c r="I1733" s="60" t="s">
        <v>9259</v>
      </c>
      <c r="J1733" s="68" t="s">
        <v>8944</v>
      </c>
      <c r="K1733" s="60">
        <v>579</v>
      </c>
      <c r="L1733" s="60">
        <v>129</v>
      </c>
      <c r="M1733" s="60">
        <v>587</v>
      </c>
      <c r="N1733" s="60" t="s">
        <v>99</v>
      </c>
      <c r="O1733" s="60" t="s">
        <v>19</v>
      </c>
      <c r="P1733" s="62" t="s">
        <v>1493</v>
      </c>
    </row>
    <row r="1734" spans="1:16" s="72" customFormat="1" ht="24" x14ac:dyDescent="0.2">
      <c r="A1734" s="56">
        <v>125</v>
      </c>
      <c r="B1734" s="57" t="s">
        <v>23</v>
      </c>
      <c r="C1734" s="58" t="s">
        <v>9260</v>
      </c>
      <c r="D1734" s="59" t="s">
        <v>114</v>
      </c>
      <c r="E1734" s="60" t="s">
        <v>11027</v>
      </c>
      <c r="F1734" s="113">
        <v>43566</v>
      </c>
      <c r="G1734" s="61">
        <v>39328833</v>
      </c>
      <c r="H1734" s="60" t="s">
        <v>97</v>
      </c>
      <c r="I1734" s="60" t="s">
        <v>9261</v>
      </c>
      <c r="J1734" s="68" t="s">
        <v>8944</v>
      </c>
      <c r="K1734" s="60">
        <v>580</v>
      </c>
      <c r="L1734" s="60">
        <v>130</v>
      </c>
      <c r="M1734" s="60">
        <v>586</v>
      </c>
      <c r="N1734" s="60" t="s">
        <v>99</v>
      </c>
      <c r="O1734" s="60" t="s">
        <v>19</v>
      </c>
      <c r="P1734" s="62" t="s">
        <v>1493</v>
      </c>
    </row>
    <row r="1735" spans="1:16" s="72" customFormat="1" ht="24" x14ac:dyDescent="0.2">
      <c r="A1735" s="56">
        <v>126</v>
      </c>
      <c r="B1735" s="57" t="s">
        <v>23</v>
      </c>
      <c r="C1735" s="58" t="s">
        <v>9256</v>
      </c>
      <c r="D1735" s="59" t="s">
        <v>1685</v>
      </c>
      <c r="E1735" s="60" t="s">
        <v>11027</v>
      </c>
      <c r="F1735" s="113">
        <v>43570</v>
      </c>
      <c r="G1735" s="61">
        <v>13500000</v>
      </c>
      <c r="H1735" s="60" t="s">
        <v>97</v>
      </c>
      <c r="I1735" s="60" t="s">
        <v>9257</v>
      </c>
      <c r="J1735" s="68" t="s">
        <v>8944</v>
      </c>
      <c r="K1735" s="60">
        <v>582</v>
      </c>
      <c r="L1735" s="60">
        <v>131</v>
      </c>
      <c r="M1735" s="60">
        <v>588</v>
      </c>
      <c r="N1735" s="60" t="s">
        <v>99</v>
      </c>
      <c r="O1735" s="60" t="s">
        <v>19</v>
      </c>
      <c r="P1735" s="62" t="s">
        <v>1493</v>
      </c>
    </row>
    <row r="1736" spans="1:16" s="72" customFormat="1" ht="24" x14ac:dyDescent="0.2">
      <c r="A1736" s="56">
        <v>127</v>
      </c>
      <c r="B1736" s="57" t="s">
        <v>23</v>
      </c>
      <c r="C1736" s="58" t="s">
        <v>9262</v>
      </c>
      <c r="D1736" s="59" t="s">
        <v>314</v>
      </c>
      <c r="E1736" s="60" t="s">
        <v>11027</v>
      </c>
      <c r="F1736" s="113">
        <v>43566</v>
      </c>
      <c r="G1736" s="61">
        <v>38869333</v>
      </c>
      <c r="H1736" s="60" t="s">
        <v>97</v>
      </c>
      <c r="I1736" s="60" t="s">
        <v>9263</v>
      </c>
      <c r="J1736" s="60">
        <v>37078</v>
      </c>
      <c r="K1736" s="60">
        <v>583</v>
      </c>
      <c r="L1736" s="60">
        <v>132</v>
      </c>
      <c r="M1736" s="60">
        <v>600</v>
      </c>
      <c r="N1736" s="60" t="s">
        <v>99</v>
      </c>
      <c r="O1736" s="60" t="s">
        <v>19</v>
      </c>
      <c r="P1736" s="62" t="s">
        <v>1493</v>
      </c>
    </row>
    <row r="1737" spans="1:16" s="72" customFormat="1" ht="24" x14ac:dyDescent="0.2">
      <c r="A1737" s="56">
        <v>128</v>
      </c>
      <c r="B1737" s="57" t="s">
        <v>23</v>
      </c>
      <c r="C1737" s="58" t="s">
        <v>9254</v>
      </c>
      <c r="D1737" s="59" t="s">
        <v>1685</v>
      </c>
      <c r="E1737" s="60" t="s">
        <v>11027</v>
      </c>
      <c r="F1737" s="113">
        <v>43570</v>
      </c>
      <c r="G1737" s="61">
        <v>13500000</v>
      </c>
      <c r="H1737" s="60" t="s">
        <v>97</v>
      </c>
      <c r="I1737" s="60" t="s">
        <v>9255</v>
      </c>
      <c r="J1737" s="60">
        <v>36756</v>
      </c>
      <c r="K1737" s="60">
        <v>585</v>
      </c>
      <c r="L1737" s="60">
        <v>133</v>
      </c>
      <c r="M1737" s="60">
        <v>601</v>
      </c>
      <c r="N1737" s="60" t="s">
        <v>99</v>
      </c>
      <c r="O1737" s="60" t="s">
        <v>19</v>
      </c>
      <c r="P1737" s="62" t="s">
        <v>1493</v>
      </c>
    </row>
    <row r="1738" spans="1:16" s="72" customFormat="1" ht="24" x14ac:dyDescent="0.2">
      <c r="A1738" s="56">
        <v>129</v>
      </c>
      <c r="B1738" s="57" t="s">
        <v>23</v>
      </c>
      <c r="C1738" s="58" t="s">
        <v>9253</v>
      </c>
      <c r="D1738" s="59" t="s">
        <v>1685</v>
      </c>
      <c r="E1738" s="60" t="s">
        <v>11027</v>
      </c>
      <c r="F1738" s="113">
        <v>43592</v>
      </c>
      <c r="G1738" s="61">
        <v>24900000</v>
      </c>
      <c r="H1738" s="60" t="s">
        <v>97</v>
      </c>
      <c r="I1738" s="60" t="s">
        <v>1453</v>
      </c>
      <c r="J1738" s="68" t="s">
        <v>8944</v>
      </c>
      <c r="K1738" s="60">
        <v>596</v>
      </c>
      <c r="L1738" s="60">
        <v>149</v>
      </c>
      <c r="M1738" s="60">
        <v>614</v>
      </c>
      <c r="N1738" s="60" t="s">
        <v>99</v>
      </c>
      <c r="O1738" s="60" t="s">
        <v>19</v>
      </c>
      <c r="P1738" s="62" t="s">
        <v>1493</v>
      </c>
    </row>
    <row r="1739" spans="1:16" s="72" customFormat="1" ht="24" x14ac:dyDescent="0.2">
      <c r="A1739" s="56">
        <v>130</v>
      </c>
      <c r="B1739" s="57" t="s">
        <v>23</v>
      </c>
      <c r="C1739" s="58" t="s">
        <v>9249</v>
      </c>
      <c r="D1739" s="59" t="s">
        <v>1685</v>
      </c>
      <c r="E1739" s="60" t="s">
        <v>11027</v>
      </c>
      <c r="F1739" s="113">
        <v>43594</v>
      </c>
      <c r="G1739" s="61">
        <v>24900000</v>
      </c>
      <c r="H1739" s="60" t="s">
        <v>97</v>
      </c>
      <c r="I1739" s="60" t="s">
        <v>9250</v>
      </c>
      <c r="J1739" s="68" t="s">
        <v>8944</v>
      </c>
      <c r="K1739" s="60">
        <v>597</v>
      </c>
      <c r="L1739" s="60">
        <v>150</v>
      </c>
      <c r="M1739" s="60">
        <v>616</v>
      </c>
      <c r="N1739" s="60" t="s">
        <v>99</v>
      </c>
      <c r="O1739" s="60" t="s">
        <v>19</v>
      </c>
      <c r="P1739" s="62" t="s">
        <v>1493</v>
      </c>
    </row>
    <row r="1740" spans="1:16" s="72" customFormat="1" ht="24" x14ac:dyDescent="0.2">
      <c r="A1740" s="56">
        <v>131</v>
      </c>
      <c r="B1740" s="57" t="s">
        <v>23</v>
      </c>
      <c r="C1740" s="58" t="s">
        <v>9247</v>
      </c>
      <c r="D1740" s="59" t="s">
        <v>314</v>
      </c>
      <c r="E1740" s="60" t="s">
        <v>11027</v>
      </c>
      <c r="F1740" s="113">
        <v>43594</v>
      </c>
      <c r="G1740" s="61">
        <v>32093333</v>
      </c>
      <c r="H1740" s="60" t="s">
        <v>97</v>
      </c>
      <c r="I1740" s="60" t="s">
        <v>9248</v>
      </c>
      <c r="J1740" s="68" t="s">
        <v>8944</v>
      </c>
      <c r="K1740" s="60">
        <v>599</v>
      </c>
      <c r="L1740" s="60">
        <v>151</v>
      </c>
      <c r="M1740" s="60">
        <v>615</v>
      </c>
      <c r="N1740" s="60" t="s">
        <v>99</v>
      </c>
      <c r="O1740" s="60" t="s">
        <v>19</v>
      </c>
      <c r="P1740" s="62" t="s">
        <v>1493</v>
      </c>
    </row>
    <row r="1741" spans="1:16" s="72" customFormat="1" ht="24" x14ac:dyDescent="0.2">
      <c r="A1741" s="56">
        <v>132</v>
      </c>
      <c r="B1741" s="57" t="s">
        <v>23</v>
      </c>
      <c r="C1741" s="58" t="s">
        <v>9251</v>
      </c>
      <c r="D1741" s="59" t="s">
        <v>314</v>
      </c>
      <c r="E1741" s="60" t="s">
        <v>11027</v>
      </c>
      <c r="F1741" s="113">
        <v>43594</v>
      </c>
      <c r="G1741" s="61">
        <v>17400000</v>
      </c>
      <c r="H1741" s="60" t="s">
        <v>97</v>
      </c>
      <c r="I1741" s="60" t="s">
        <v>9252</v>
      </c>
      <c r="J1741" s="60">
        <v>37194</v>
      </c>
      <c r="K1741" s="60">
        <v>598</v>
      </c>
      <c r="L1741" s="60">
        <v>152</v>
      </c>
      <c r="M1741" s="60">
        <v>613</v>
      </c>
      <c r="N1741" s="60" t="s">
        <v>99</v>
      </c>
      <c r="O1741" s="60" t="s">
        <v>19</v>
      </c>
      <c r="P1741" s="62" t="s">
        <v>1493</v>
      </c>
    </row>
    <row r="1742" spans="1:16" s="72" customFormat="1" ht="24" x14ac:dyDescent="0.2">
      <c r="A1742" s="56">
        <v>133</v>
      </c>
      <c r="B1742" s="57" t="s">
        <v>23</v>
      </c>
      <c r="C1742" s="58" t="s">
        <v>9243</v>
      </c>
      <c r="D1742" s="59" t="s">
        <v>314</v>
      </c>
      <c r="E1742" s="60" t="s">
        <v>11027</v>
      </c>
      <c r="F1742" s="113">
        <v>43601</v>
      </c>
      <c r="G1742" s="61">
        <v>34010667</v>
      </c>
      <c r="H1742" s="60" t="s">
        <v>97</v>
      </c>
      <c r="I1742" s="60" t="s">
        <v>9244</v>
      </c>
      <c r="J1742" s="60">
        <v>37541</v>
      </c>
      <c r="K1742" s="60">
        <v>603</v>
      </c>
      <c r="L1742" s="60">
        <v>168</v>
      </c>
      <c r="M1742" s="60">
        <v>619</v>
      </c>
      <c r="N1742" s="60" t="s">
        <v>99</v>
      </c>
      <c r="O1742" s="60" t="s">
        <v>19</v>
      </c>
      <c r="P1742" s="62" t="s">
        <v>1493</v>
      </c>
    </row>
    <row r="1743" spans="1:16" s="72" customFormat="1" ht="24" x14ac:dyDescent="0.2">
      <c r="A1743" s="56">
        <v>134</v>
      </c>
      <c r="B1743" s="57" t="s">
        <v>23</v>
      </c>
      <c r="C1743" s="58" t="s">
        <v>9241</v>
      </c>
      <c r="D1743" s="59" t="s">
        <v>314</v>
      </c>
      <c r="E1743" s="60" t="s">
        <v>11027</v>
      </c>
      <c r="F1743" s="113">
        <v>43601</v>
      </c>
      <c r="G1743" s="61">
        <v>36000000</v>
      </c>
      <c r="H1743" s="60" t="s">
        <v>97</v>
      </c>
      <c r="I1743" s="60" t="s">
        <v>9242</v>
      </c>
      <c r="J1743" s="60">
        <v>37595</v>
      </c>
      <c r="K1743" s="60">
        <v>604</v>
      </c>
      <c r="L1743" s="60">
        <v>169</v>
      </c>
      <c r="M1743" s="60">
        <v>621</v>
      </c>
      <c r="N1743" s="60" t="s">
        <v>99</v>
      </c>
      <c r="O1743" s="60" t="s">
        <v>19</v>
      </c>
      <c r="P1743" s="62" t="s">
        <v>1493</v>
      </c>
    </row>
    <row r="1744" spans="1:16" s="72" customFormat="1" ht="24" x14ac:dyDescent="0.2">
      <c r="A1744" s="56">
        <v>135</v>
      </c>
      <c r="B1744" s="57" t="s">
        <v>23</v>
      </c>
      <c r="C1744" s="58" t="s">
        <v>9245</v>
      </c>
      <c r="D1744" s="59" t="s">
        <v>1685</v>
      </c>
      <c r="E1744" s="60" t="s">
        <v>11027</v>
      </c>
      <c r="F1744" s="113">
        <v>43601</v>
      </c>
      <c r="G1744" s="61">
        <v>13500000</v>
      </c>
      <c r="H1744" s="60" t="s">
        <v>97</v>
      </c>
      <c r="I1744" s="60" t="s">
        <v>9246</v>
      </c>
      <c r="J1744" s="60">
        <v>37598</v>
      </c>
      <c r="K1744" s="60">
        <v>602</v>
      </c>
      <c r="L1744" s="60">
        <v>170</v>
      </c>
      <c r="M1744" s="60">
        <v>618</v>
      </c>
      <c r="N1744" s="60" t="s">
        <v>99</v>
      </c>
      <c r="O1744" s="60" t="s">
        <v>19</v>
      </c>
      <c r="P1744" s="62" t="s">
        <v>1493</v>
      </c>
    </row>
    <row r="1745" spans="1:16" s="72" customFormat="1" ht="24" x14ac:dyDescent="0.2">
      <c r="A1745" s="56">
        <v>136</v>
      </c>
      <c r="B1745" s="57" t="s">
        <v>23</v>
      </c>
      <c r="C1745" s="58" t="s">
        <v>9500</v>
      </c>
      <c r="D1745" s="59" t="s">
        <v>1685</v>
      </c>
      <c r="E1745" s="60" t="s">
        <v>11027</v>
      </c>
      <c r="F1745" s="113">
        <v>43613</v>
      </c>
      <c r="G1745" s="61">
        <v>11900000</v>
      </c>
      <c r="H1745" s="60" t="s">
        <v>97</v>
      </c>
      <c r="I1745" s="60" t="s">
        <v>9501</v>
      </c>
      <c r="J1745" s="68" t="s">
        <v>8944</v>
      </c>
      <c r="K1745" s="60">
        <v>609</v>
      </c>
      <c r="L1745" s="60">
        <v>172</v>
      </c>
      <c r="M1745" s="60">
        <v>626</v>
      </c>
      <c r="N1745" s="60" t="s">
        <v>99</v>
      </c>
      <c r="O1745" s="60" t="s">
        <v>19</v>
      </c>
      <c r="P1745" s="62" t="s">
        <v>1493</v>
      </c>
    </row>
    <row r="1746" spans="1:16" s="72" customFormat="1" ht="24" x14ac:dyDescent="0.2">
      <c r="A1746" s="56">
        <v>137</v>
      </c>
      <c r="B1746" s="57" t="s">
        <v>23</v>
      </c>
      <c r="C1746" s="58" t="s">
        <v>9504</v>
      </c>
      <c r="D1746" s="59" t="s">
        <v>1685</v>
      </c>
      <c r="E1746" s="60" t="s">
        <v>11027</v>
      </c>
      <c r="F1746" s="113">
        <v>43255</v>
      </c>
      <c r="G1746" s="61">
        <v>11616667</v>
      </c>
      <c r="H1746" s="60" t="s">
        <v>97</v>
      </c>
      <c r="I1746" s="60" t="s">
        <v>9505</v>
      </c>
      <c r="J1746" s="60">
        <v>37763</v>
      </c>
      <c r="K1746" s="60">
        <v>610</v>
      </c>
      <c r="L1746" s="60">
        <v>174</v>
      </c>
      <c r="M1746" s="60">
        <v>637</v>
      </c>
      <c r="N1746" s="60" t="s">
        <v>99</v>
      </c>
      <c r="O1746" s="60" t="s">
        <v>19</v>
      </c>
      <c r="P1746" s="62" t="s">
        <v>1493</v>
      </c>
    </row>
    <row r="1747" spans="1:16" s="72" customFormat="1" ht="24" x14ac:dyDescent="0.2">
      <c r="A1747" s="56">
        <v>138</v>
      </c>
      <c r="B1747" s="57" t="s">
        <v>23</v>
      </c>
      <c r="C1747" s="58" t="s">
        <v>9502</v>
      </c>
      <c r="D1747" s="59" t="s">
        <v>1685</v>
      </c>
      <c r="E1747" s="60" t="s">
        <v>11027</v>
      </c>
      <c r="F1747" s="113">
        <v>43255</v>
      </c>
      <c r="G1747" s="61">
        <v>30974000</v>
      </c>
      <c r="H1747" s="60" t="s">
        <v>97</v>
      </c>
      <c r="I1747" s="60" t="s">
        <v>9503</v>
      </c>
      <c r="J1747" s="68" t="s">
        <v>8944</v>
      </c>
      <c r="K1747" s="60">
        <v>612</v>
      </c>
      <c r="L1747" s="60">
        <v>175</v>
      </c>
      <c r="M1747" s="60">
        <v>639</v>
      </c>
      <c r="N1747" s="60" t="s">
        <v>99</v>
      </c>
      <c r="O1747" s="60" t="s">
        <v>19</v>
      </c>
      <c r="P1747" s="62" t="s">
        <v>1493</v>
      </c>
    </row>
    <row r="1748" spans="1:16" s="72" customFormat="1" ht="24" x14ac:dyDescent="0.2">
      <c r="A1748" s="56">
        <v>139</v>
      </c>
      <c r="B1748" s="57" t="s">
        <v>23</v>
      </c>
      <c r="C1748" s="58" t="s">
        <v>9506</v>
      </c>
      <c r="D1748" s="59" t="s">
        <v>1685</v>
      </c>
      <c r="E1748" s="60" t="s">
        <v>11027</v>
      </c>
      <c r="F1748" s="113">
        <v>43622</v>
      </c>
      <c r="G1748" s="61">
        <v>24846000</v>
      </c>
      <c r="H1748" s="60" t="s">
        <v>97</v>
      </c>
      <c r="I1748" s="60" t="s">
        <v>9507</v>
      </c>
      <c r="J1748" s="60">
        <v>37891</v>
      </c>
      <c r="K1748" s="60">
        <v>611</v>
      </c>
      <c r="L1748" s="60">
        <v>176</v>
      </c>
      <c r="M1748" s="60">
        <v>640</v>
      </c>
      <c r="N1748" s="60" t="s">
        <v>99</v>
      </c>
      <c r="O1748" s="60" t="s">
        <v>19</v>
      </c>
      <c r="P1748" s="62" t="s">
        <v>1493</v>
      </c>
    </row>
    <row r="1749" spans="1:16" s="72" customFormat="1" ht="24" x14ac:dyDescent="0.2">
      <c r="A1749" s="56">
        <v>140</v>
      </c>
      <c r="B1749" s="57" t="s">
        <v>23</v>
      </c>
      <c r="C1749" s="58" t="s">
        <v>10944</v>
      </c>
      <c r="D1749" s="59" t="s">
        <v>10945</v>
      </c>
      <c r="E1749" s="60" t="s">
        <v>11027</v>
      </c>
      <c r="F1749" s="113">
        <v>43623</v>
      </c>
      <c r="G1749" s="61">
        <v>23800000</v>
      </c>
      <c r="H1749" s="60" t="s">
        <v>97</v>
      </c>
      <c r="I1749" s="60" t="s">
        <v>10946</v>
      </c>
      <c r="J1749" s="68" t="s">
        <v>8944</v>
      </c>
      <c r="K1749" s="60">
        <v>614</v>
      </c>
      <c r="L1749" s="60">
        <v>177</v>
      </c>
      <c r="M1749" s="60">
        <v>638</v>
      </c>
      <c r="N1749" s="60" t="s">
        <v>99</v>
      </c>
      <c r="O1749" s="60" t="s">
        <v>19</v>
      </c>
      <c r="P1749" s="62" t="s">
        <v>100</v>
      </c>
    </row>
    <row r="1750" spans="1:16" s="72" customFormat="1" ht="24" x14ac:dyDescent="0.2">
      <c r="A1750" s="56">
        <v>141</v>
      </c>
      <c r="B1750" s="57" t="s">
        <v>23</v>
      </c>
      <c r="C1750" s="58" t="s">
        <v>10942</v>
      </c>
      <c r="D1750" s="59" t="s">
        <v>1685</v>
      </c>
      <c r="E1750" s="60" t="s">
        <v>11027</v>
      </c>
      <c r="F1750" s="113">
        <v>43622</v>
      </c>
      <c r="G1750" s="61">
        <v>13500000</v>
      </c>
      <c r="H1750" s="60" t="s">
        <v>97</v>
      </c>
      <c r="I1750" s="60" t="s">
        <v>10943</v>
      </c>
      <c r="J1750" s="68" t="s">
        <v>8944</v>
      </c>
      <c r="K1750" s="60">
        <v>621</v>
      </c>
      <c r="L1750" s="60">
        <v>178</v>
      </c>
      <c r="M1750" s="60">
        <v>641</v>
      </c>
      <c r="N1750" s="60" t="s">
        <v>99</v>
      </c>
      <c r="O1750" s="60" t="s">
        <v>19</v>
      </c>
      <c r="P1750" s="62" t="s">
        <v>100</v>
      </c>
    </row>
    <row r="1751" spans="1:16" s="72" customFormat="1" ht="24" x14ac:dyDescent="0.2">
      <c r="A1751" s="56">
        <v>142</v>
      </c>
      <c r="B1751" s="57" t="s">
        <v>23</v>
      </c>
      <c r="C1751" s="58" t="s">
        <v>10940</v>
      </c>
      <c r="D1751" s="59" t="s">
        <v>114</v>
      </c>
      <c r="E1751" s="60" t="s">
        <v>11027</v>
      </c>
      <c r="F1751" s="113">
        <v>43642</v>
      </c>
      <c r="G1751" s="61">
        <v>27330000</v>
      </c>
      <c r="H1751" s="60" t="s">
        <v>97</v>
      </c>
      <c r="I1751" s="60" t="s">
        <v>10941</v>
      </c>
      <c r="J1751" s="68" t="s">
        <v>8944</v>
      </c>
      <c r="K1751" s="60">
        <v>623</v>
      </c>
      <c r="L1751" s="60">
        <v>179</v>
      </c>
      <c r="M1751" s="60">
        <v>649</v>
      </c>
      <c r="N1751" s="60" t="s">
        <v>99</v>
      </c>
      <c r="O1751" s="60" t="s">
        <v>19</v>
      </c>
      <c r="P1751" s="62" t="s">
        <v>100</v>
      </c>
    </row>
    <row r="1752" spans="1:16" s="72" customFormat="1" ht="24" x14ac:dyDescent="0.2">
      <c r="A1752" s="56">
        <v>143</v>
      </c>
      <c r="B1752" s="57" t="s">
        <v>23</v>
      </c>
      <c r="C1752" s="58" t="s">
        <v>10938</v>
      </c>
      <c r="D1752" s="59" t="s">
        <v>1685</v>
      </c>
      <c r="E1752" s="60" t="s">
        <v>11027</v>
      </c>
      <c r="F1752" s="113">
        <v>43641</v>
      </c>
      <c r="G1752" s="61">
        <v>12840000</v>
      </c>
      <c r="H1752" s="60" t="s">
        <v>97</v>
      </c>
      <c r="I1752" s="60" t="s">
        <v>10939</v>
      </c>
      <c r="J1752" s="68" t="s">
        <v>8944</v>
      </c>
      <c r="K1752" s="60">
        <v>639</v>
      </c>
      <c r="L1752" s="60">
        <v>181</v>
      </c>
      <c r="M1752" s="60">
        <v>655</v>
      </c>
      <c r="N1752" s="60" t="s">
        <v>99</v>
      </c>
      <c r="O1752" s="60" t="s">
        <v>19</v>
      </c>
      <c r="P1752" s="62" t="s">
        <v>100</v>
      </c>
    </row>
    <row r="1753" spans="1:16" s="72" customFormat="1" ht="24" x14ac:dyDescent="0.2">
      <c r="A1753" s="56">
        <v>144</v>
      </c>
      <c r="B1753" s="57" t="s">
        <v>23</v>
      </c>
      <c r="C1753" s="58" t="s">
        <v>10936</v>
      </c>
      <c r="D1753" s="59" t="s">
        <v>1685</v>
      </c>
      <c r="E1753" s="60" t="s">
        <v>11027</v>
      </c>
      <c r="F1753" s="113">
        <v>43642</v>
      </c>
      <c r="G1753" s="61">
        <v>12840000</v>
      </c>
      <c r="H1753" s="60" t="s">
        <v>97</v>
      </c>
      <c r="I1753" s="60" t="s">
        <v>10937</v>
      </c>
      <c r="J1753" s="68" t="s">
        <v>8944</v>
      </c>
      <c r="K1753" s="60">
        <v>642</v>
      </c>
      <c r="L1753" s="60">
        <v>182</v>
      </c>
      <c r="M1753" s="60">
        <v>656</v>
      </c>
      <c r="N1753" s="60" t="s">
        <v>99</v>
      </c>
      <c r="O1753" s="60" t="s">
        <v>19</v>
      </c>
      <c r="P1753" s="62" t="s">
        <v>100</v>
      </c>
    </row>
    <row r="1754" spans="1:16" s="72" customFormat="1" ht="24" x14ac:dyDescent="0.2">
      <c r="A1754" s="56">
        <v>145</v>
      </c>
      <c r="B1754" s="57" t="s">
        <v>23</v>
      </c>
      <c r="C1754" s="58" t="s">
        <v>10932</v>
      </c>
      <c r="D1754" s="59" t="s">
        <v>1685</v>
      </c>
      <c r="E1754" s="60" t="s">
        <v>11027</v>
      </c>
      <c r="F1754" s="113">
        <v>43690</v>
      </c>
      <c r="G1754" s="61">
        <v>9937500</v>
      </c>
      <c r="H1754" s="60" t="s">
        <v>97</v>
      </c>
      <c r="I1754" s="60" t="s">
        <v>10933</v>
      </c>
      <c r="J1754" s="68" t="s">
        <v>8944</v>
      </c>
      <c r="K1754" s="60">
        <v>686</v>
      </c>
      <c r="L1754" s="60">
        <v>184</v>
      </c>
      <c r="M1754" s="60">
        <v>697</v>
      </c>
      <c r="N1754" s="60" t="s">
        <v>99</v>
      </c>
      <c r="O1754" s="60" t="s">
        <v>19</v>
      </c>
      <c r="P1754" s="62" t="s">
        <v>100</v>
      </c>
    </row>
    <row r="1755" spans="1:16" s="72" customFormat="1" ht="24" x14ac:dyDescent="0.2">
      <c r="A1755" s="56">
        <v>146</v>
      </c>
      <c r="B1755" s="57" t="s">
        <v>23</v>
      </c>
      <c r="C1755" s="58" t="s">
        <v>10934</v>
      </c>
      <c r="D1755" s="59" t="s">
        <v>114</v>
      </c>
      <c r="E1755" s="60" t="s">
        <v>11027</v>
      </c>
      <c r="F1755" s="113">
        <v>43690</v>
      </c>
      <c r="G1755" s="61">
        <v>12423000</v>
      </c>
      <c r="H1755" s="60" t="s">
        <v>97</v>
      </c>
      <c r="I1755" s="60" t="s">
        <v>10935</v>
      </c>
      <c r="J1755" s="68" t="s">
        <v>8944</v>
      </c>
      <c r="K1755" s="60">
        <v>683</v>
      </c>
      <c r="L1755" s="60">
        <v>189</v>
      </c>
      <c r="M1755" s="60">
        <v>698</v>
      </c>
      <c r="N1755" s="60" t="s">
        <v>99</v>
      </c>
      <c r="O1755" s="60" t="s">
        <v>19</v>
      </c>
      <c r="P1755" s="62" t="s">
        <v>100</v>
      </c>
    </row>
    <row r="1756" spans="1:16" s="72" customFormat="1" ht="24" x14ac:dyDescent="0.2">
      <c r="A1756" s="56">
        <v>147</v>
      </c>
      <c r="B1756" s="57" t="s">
        <v>23</v>
      </c>
      <c r="C1756" s="58" t="s">
        <v>11559</v>
      </c>
      <c r="D1756" s="59" t="s">
        <v>114</v>
      </c>
      <c r="E1756" s="60" t="s">
        <v>11027</v>
      </c>
      <c r="F1756" s="113">
        <v>43690</v>
      </c>
      <c r="G1756" s="61">
        <v>15000000</v>
      </c>
      <c r="H1756" s="60" t="s">
        <v>97</v>
      </c>
      <c r="I1756" s="60" t="s">
        <v>11560</v>
      </c>
      <c r="J1756" s="68" t="s">
        <v>8944</v>
      </c>
      <c r="K1756" s="60">
        <v>684</v>
      </c>
      <c r="L1756" s="60">
        <v>190</v>
      </c>
      <c r="M1756" s="60">
        <v>696</v>
      </c>
      <c r="N1756" s="60" t="s">
        <v>99</v>
      </c>
      <c r="O1756" s="60" t="s">
        <v>19</v>
      </c>
      <c r="P1756" s="62" t="s">
        <v>100</v>
      </c>
    </row>
    <row r="1757" spans="1:16" s="72" customFormat="1" ht="24" x14ac:dyDescent="0.2">
      <c r="A1757" s="56">
        <v>148</v>
      </c>
      <c r="B1757" s="57" t="s">
        <v>23</v>
      </c>
      <c r="C1757" s="58" t="s">
        <v>11557</v>
      </c>
      <c r="D1757" s="59" t="s">
        <v>114</v>
      </c>
      <c r="E1757" s="60" t="s">
        <v>11027</v>
      </c>
      <c r="F1757" s="113">
        <v>43691</v>
      </c>
      <c r="G1757" s="61">
        <v>20497500</v>
      </c>
      <c r="H1757" s="60" t="s">
        <v>97</v>
      </c>
      <c r="I1757" s="60" t="s">
        <v>11558</v>
      </c>
      <c r="J1757" s="68" t="s">
        <v>8944</v>
      </c>
      <c r="K1757" s="60">
        <v>685</v>
      </c>
      <c r="L1757" s="60">
        <v>193</v>
      </c>
      <c r="M1757" s="60">
        <v>699</v>
      </c>
      <c r="N1757" s="60" t="s">
        <v>99</v>
      </c>
      <c r="O1757" s="60" t="s">
        <v>19</v>
      </c>
      <c r="P1757" s="62" t="s">
        <v>100</v>
      </c>
    </row>
    <row r="1758" spans="1:16" s="72" customFormat="1" ht="24" x14ac:dyDescent="0.2">
      <c r="A1758" s="56">
        <v>149</v>
      </c>
      <c r="B1758" s="57" t="s">
        <v>23</v>
      </c>
      <c r="C1758" s="58" t="s">
        <v>11555</v>
      </c>
      <c r="D1758" s="59" t="s">
        <v>10146</v>
      </c>
      <c r="E1758" s="60" t="s">
        <v>11027</v>
      </c>
      <c r="F1758" s="113">
        <v>43693</v>
      </c>
      <c r="G1758" s="61">
        <v>6420000</v>
      </c>
      <c r="H1758" s="60" t="s">
        <v>97</v>
      </c>
      <c r="I1758" s="60" t="s">
        <v>11556</v>
      </c>
      <c r="J1758" s="68" t="s">
        <v>8944</v>
      </c>
      <c r="K1758" s="60">
        <v>697</v>
      </c>
      <c r="L1758" s="60">
        <v>194</v>
      </c>
      <c r="M1758" s="60">
        <v>701</v>
      </c>
      <c r="N1758" s="60" t="s">
        <v>99</v>
      </c>
      <c r="O1758" s="60" t="s">
        <v>19</v>
      </c>
      <c r="P1758" s="62" t="s">
        <v>100</v>
      </c>
    </row>
    <row r="1759" spans="1:16" s="72" customFormat="1" ht="24" x14ac:dyDescent="0.2">
      <c r="A1759" s="56">
        <v>150</v>
      </c>
      <c r="B1759" s="57" t="s">
        <v>23</v>
      </c>
      <c r="C1759" s="58" t="s">
        <v>11551</v>
      </c>
      <c r="D1759" s="59" t="s">
        <v>10146</v>
      </c>
      <c r="E1759" s="60" t="s">
        <v>11027</v>
      </c>
      <c r="F1759" s="113">
        <v>43697</v>
      </c>
      <c r="G1759" s="61">
        <v>6420000</v>
      </c>
      <c r="H1759" s="60" t="s">
        <v>97</v>
      </c>
      <c r="I1759" s="60" t="s">
        <v>11552</v>
      </c>
      <c r="J1759" s="68" t="s">
        <v>8944</v>
      </c>
      <c r="K1759" s="60">
        <v>698</v>
      </c>
      <c r="L1759" s="60">
        <v>196</v>
      </c>
      <c r="M1759" s="60">
        <v>706</v>
      </c>
      <c r="N1759" s="60" t="s">
        <v>99</v>
      </c>
      <c r="O1759" s="60" t="s">
        <v>19</v>
      </c>
      <c r="P1759" s="62" t="s">
        <v>100</v>
      </c>
    </row>
    <row r="1760" spans="1:16" s="72" customFormat="1" ht="24" x14ac:dyDescent="0.2">
      <c r="A1760" s="56">
        <v>151</v>
      </c>
      <c r="B1760" s="57" t="s">
        <v>23</v>
      </c>
      <c r="C1760" s="58" t="s">
        <v>11553</v>
      </c>
      <c r="D1760" s="59" t="s">
        <v>10146</v>
      </c>
      <c r="E1760" s="60" t="s">
        <v>11027</v>
      </c>
      <c r="F1760" s="113">
        <v>43697</v>
      </c>
      <c r="G1760" s="61">
        <v>6420000</v>
      </c>
      <c r="H1760" s="60" t="s">
        <v>97</v>
      </c>
      <c r="I1760" s="60" t="s">
        <v>11554</v>
      </c>
      <c r="J1760" s="68" t="s">
        <v>8944</v>
      </c>
      <c r="K1760" s="60">
        <v>695</v>
      </c>
      <c r="L1760" s="60">
        <v>197</v>
      </c>
      <c r="M1760" s="60">
        <v>704</v>
      </c>
      <c r="N1760" s="60" t="s">
        <v>99</v>
      </c>
      <c r="O1760" s="60" t="s">
        <v>19</v>
      </c>
      <c r="P1760" s="62" t="s">
        <v>100</v>
      </c>
    </row>
    <row r="1761" spans="1:16" s="72" customFormat="1" ht="24" x14ac:dyDescent="0.2">
      <c r="A1761" s="56">
        <v>152</v>
      </c>
      <c r="B1761" s="57" t="s">
        <v>23</v>
      </c>
      <c r="C1761" s="58" t="s">
        <v>11547</v>
      </c>
      <c r="D1761" s="59" t="s">
        <v>10146</v>
      </c>
      <c r="E1761" s="60" t="s">
        <v>11027</v>
      </c>
      <c r="F1761" s="113">
        <v>43698</v>
      </c>
      <c r="G1761" s="61">
        <v>6420000</v>
      </c>
      <c r="H1761" s="60" t="s">
        <v>97</v>
      </c>
      <c r="I1761" s="60" t="s">
        <v>11548</v>
      </c>
      <c r="J1761" s="68" t="s">
        <v>8944</v>
      </c>
      <c r="K1761" s="60">
        <v>701</v>
      </c>
      <c r="L1761" s="60">
        <v>198</v>
      </c>
      <c r="M1761" s="60">
        <v>705</v>
      </c>
      <c r="N1761" s="60" t="s">
        <v>99</v>
      </c>
      <c r="O1761" s="60" t="s">
        <v>19</v>
      </c>
      <c r="P1761" s="62" t="s">
        <v>100</v>
      </c>
    </row>
    <row r="1762" spans="1:16" s="72" customFormat="1" ht="24" x14ac:dyDescent="0.2">
      <c r="A1762" s="56">
        <v>153</v>
      </c>
      <c r="B1762" s="57" t="s">
        <v>23</v>
      </c>
      <c r="C1762" s="58" t="s">
        <v>11549</v>
      </c>
      <c r="D1762" s="59" t="s">
        <v>114</v>
      </c>
      <c r="E1762" s="60" t="s">
        <v>11027</v>
      </c>
      <c r="F1762" s="113">
        <v>43698</v>
      </c>
      <c r="G1762" s="61">
        <v>17916333</v>
      </c>
      <c r="H1762" s="60" t="s">
        <v>97</v>
      </c>
      <c r="I1762" s="60" t="s">
        <v>11550</v>
      </c>
      <c r="J1762" s="68" t="s">
        <v>8944</v>
      </c>
      <c r="K1762" s="60">
        <v>702</v>
      </c>
      <c r="L1762" s="60">
        <v>199</v>
      </c>
      <c r="M1762" s="60">
        <v>708</v>
      </c>
      <c r="N1762" s="60" t="s">
        <v>99</v>
      </c>
      <c r="O1762" s="60" t="s">
        <v>19</v>
      </c>
      <c r="P1762" s="62" t="s">
        <v>100</v>
      </c>
    </row>
    <row r="1763" spans="1:16" s="72" customFormat="1" ht="24" x14ac:dyDescent="0.2">
      <c r="A1763" s="56">
        <v>154</v>
      </c>
      <c r="B1763" s="57" t="s">
        <v>23</v>
      </c>
      <c r="C1763" s="58" t="s">
        <v>11545</v>
      </c>
      <c r="D1763" s="59" t="s">
        <v>10146</v>
      </c>
      <c r="E1763" s="60" t="s">
        <v>11027</v>
      </c>
      <c r="F1763" s="113">
        <v>43714</v>
      </c>
      <c r="G1763" s="61">
        <v>4500000</v>
      </c>
      <c r="H1763" s="60" t="s">
        <v>97</v>
      </c>
      <c r="I1763" s="60" t="s">
        <v>11546</v>
      </c>
      <c r="J1763" s="68" t="s">
        <v>8944</v>
      </c>
      <c r="K1763" s="60">
        <v>716</v>
      </c>
      <c r="L1763" s="60">
        <v>202</v>
      </c>
      <c r="M1763" s="60">
        <v>723</v>
      </c>
      <c r="N1763" s="60" t="s">
        <v>99</v>
      </c>
      <c r="O1763" s="60" t="s">
        <v>19</v>
      </c>
      <c r="P1763" s="62" t="s">
        <v>100</v>
      </c>
    </row>
    <row r="1764" spans="1:16" s="72" customFormat="1" ht="84" x14ac:dyDescent="0.2">
      <c r="A1764" s="56">
        <v>155</v>
      </c>
      <c r="B1764" s="57" t="s">
        <v>23</v>
      </c>
      <c r="C1764" s="64" t="s">
        <v>8968</v>
      </c>
      <c r="D1764" s="65" t="s">
        <v>8966</v>
      </c>
      <c r="E1764" s="45" t="s">
        <v>94</v>
      </c>
      <c r="F1764" s="128" t="s">
        <v>8967</v>
      </c>
      <c r="G1764" s="66">
        <v>217631778</v>
      </c>
      <c r="H1764" s="45" t="s">
        <v>217</v>
      </c>
      <c r="I1764" s="45" t="s">
        <v>9240</v>
      </c>
      <c r="J1764" s="45">
        <v>36765</v>
      </c>
      <c r="K1764" s="45">
        <v>565</v>
      </c>
      <c r="L1764" s="45">
        <v>156</v>
      </c>
      <c r="M1764" s="45">
        <v>622</v>
      </c>
      <c r="N1764" s="45" t="s">
        <v>84</v>
      </c>
      <c r="O1764" s="45" t="s">
        <v>1430</v>
      </c>
      <c r="P1764" s="77" t="s">
        <v>1493</v>
      </c>
    </row>
    <row r="1765" spans="1:16" ht="96" customHeight="1" x14ac:dyDescent="0.2">
      <c r="A1765" s="56">
        <v>156</v>
      </c>
      <c r="B1765" s="57" t="s">
        <v>23</v>
      </c>
      <c r="C1765" s="64" t="s">
        <v>9362</v>
      </c>
      <c r="D1765" s="65" t="s">
        <v>9363</v>
      </c>
      <c r="E1765" s="45" t="s">
        <v>9346</v>
      </c>
      <c r="F1765" s="128" t="s">
        <v>11205</v>
      </c>
      <c r="G1765" s="66">
        <v>70000000</v>
      </c>
      <c r="H1765" s="45" t="s">
        <v>97</v>
      </c>
      <c r="I1765" s="45" t="s">
        <v>9898</v>
      </c>
      <c r="J1765" s="68" t="s">
        <v>8944</v>
      </c>
      <c r="K1765" s="45">
        <v>613</v>
      </c>
      <c r="L1765" s="45">
        <v>187</v>
      </c>
      <c r="M1765" s="45">
        <v>666</v>
      </c>
      <c r="N1765" s="45" t="s">
        <v>64</v>
      </c>
      <c r="O1765" s="45" t="s">
        <v>27</v>
      </c>
      <c r="P1765" s="77" t="s">
        <v>7605</v>
      </c>
    </row>
    <row r="1766" spans="1:16" ht="62.25" customHeight="1" x14ac:dyDescent="0.2">
      <c r="A1766" s="56">
        <v>157</v>
      </c>
      <c r="B1766" s="57" t="s">
        <v>23</v>
      </c>
      <c r="C1766" s="64" t="s">
        <v>9237</v>
      </c>
      <c r="D1766" s="65" t="s">
        <v>9238</v>
      </c>
      <c r="E1766" s="45" t="s">
        <v>9346</v>
      </c>
      <c r="F1766" s="128" t="s">
        <v>9239</v>
      </c>
      <c r="G1766" s="66">
        <v>130000000</v>
      </c>
      <c r="H1766" s="45" t="s">
        <v>97</v>
      </c>
      <c r="I1766" s="45" t="s">
        <v>9899</v>
      </c>
      <c r="J1766" s="68" t="s">
        <v>8944</v>
      </c>
      <c r="K1766" s="45">
        <v>593</v>
      </c>
      <c r="L1766" s="45">
        <v>180</v>
      </c>
      <c r="M1766" s="45">
        <v>654</v>
      </c>
      <c r="N1766" s="45" t="s">
        <v>64</v>
      </c>
      <c r="O1766" s="45" t="s">
        <v>32</v>
      </c>
      <c r="P1766" s="77" t="s">
        <v>1493</v>
      </c>
    </row>
    <row r="1767" spans="1:16" ht="62.25" customHeight="1" x14ac:dyDescent="0.2">
      <c r="A1767" s="56">
        <v>158</v>
      </c>
      <c r="B1767" s="57" t="s">
        <v>23</v>
      </c>
      <c r="C1767" s="104" t="s">
        <v>11561</v>
      </c>
      <c r="D1767" s="105" t="s">
        <v>11562</v>
      </c>
      <c r="E1767" s="45" t="s">
        <v>11026</v>
      </c>
      <c r="F1767" s="162">
        <v>43642</v>
      </c>
      <c r="G1767" s="90">
        <v>168201090</v>
      </c>
      <c r="H1767" s="45" t="s">
        <v>97</v>
      </c>
      <c r="I1767" s="91" t="s">
        <v>11563</v>
      </c>
      <c r="J1767" s="68" t="s">
        <v>8944</v>
      </c>
      <c r="K1767" s="91">
        <v>648</v>
      </c>
      <c r="L1767" s="91">
        <v>185</v>
      </c>
      <c r="M1767" s="45">
        <v>658</v>
      </c>
      <c r="N1767" s="91" t="s">
        <v>64</v>
      </c>
      <c r="O1767" s="91" t="s">
        <v>52</v>
      </c>
      <c r="P1767" s="77" t="s">
        <v>100</v>
      </c>
    </row>
    <row r="1768" spans="1:16" ht="94.5" customHeight="1" x14ac:dyDescent="0.2">
      <c r="A1768" s="56">
        <v>159</v>
      </c>
      <c r="B1768" s="57" t="s">
        <v>23</v>
      </c>
      <c r="C1768" s="104" t="s">
        <v>9896</v>
      </c>
      <c r="D1768" s="105" t="s">
        <v>9895</v>
      </c>
      <c r="E1768" s="91" t="s">
        <v>94</v>
      </c>
      <c r="F1768" s="162" t="s">
        <v>11206</v>
      </c>
      <c r="G1768" s="90">
        <v>50000000</v>
      </c>
      <c r="H1768" s="91" t="s">
        <v>97</v>
      </c>
      <c r="I1768" s="91" t="s">
        <v>10898</v>
      </c>
      <c r="J1768" s="93" t="s">
        <v>8944</v>
      </c>
      <c r="K1768" s="91">
        <v>651</v>
      </c>
      <c r="L1768" s="91">
        <v>188</v>
      </c>
      <c r="M1768" s="45">
        <v>689</v>
      </c>
      <c r="N1768" s="91" t="s">
        <v>64</v>
      </c>
      <c r="O1768" s="91" t="s">
        <v>27</v>
      </c>
      <c r="P1768" s="77" t="s">
        <v>100</v>
      </c>
    </row>
    <row r="1769" spans="1:16" ht="57.75" customHeight="1" x14ac:dyDescent="0.2">
      <c r="A1769" s="56">
        <v>160</v>
      </c>
      <c r="B1769" s="57" t="s">
        <v>23</v>
      </c>
      <c r="C1769" s="64" t="s">
        <v>10457</v>
      </c>
      <c r="D1769" s="65" t="s">
        <v>10456</v>
      </c>
      <c r="E1769" s="45" t="s">
        <v>11026</v>
      </c>
      <c r="F1769" s="128">
        <v>43593</v>
      </c>
      <c r="G1769" s="66">
        <v>107977000</v>
      </c>
      <c r="H1769" s="45" t="s">
        <v>97</v>
      </c>
      <c r="I1769" s="45" t="s">
        <v>10455</v>
      </c>
      <c r="J1769" s="68" t="s">
        <v>10462</v>
      </c>
      <c r="K1769" s="45">
        <v>601</v>
      </c>
      <c r="L1769" s="91">
        <v>1999</v>
      </c>
      <c r="M1769" s="45">
        <v>720</v>
      </c>
      <c r="N1769" s="45" t="s">
        <v>64</v>
      </c>
      <c r="O1769" s="45" t="s">
        <v>52</v>
      </c>
      <c r="P1769" s="77" t="s">
        <v>100</v>
      </c>
    </row>
    <row r="1770" spans="1:16" ht="24" x14ac:dyDescent="0.2">
      <c r="A1770" s="56">
        <v>161</v>
      </c>
      <c r="B1770" s="57" t="s">
        <v>23</v>
      </c>
      <c r="C1770" s="64" t="s">
        <v>10210</v>
      </c>
      <c r="D1770" s="65" t="s">
        <v>10202</v>
      </c>
      <c r="E1770" s="45" t="s">
        <v>10203</v>
      </c>
      <c r="F1770" s="128">
        <v>43644</v>
      </c>
      <c r="G1770" s="66">
        <v>44867800</v>
      </c>
      <c r="H1770" s="45" t="s">
        <v>97</v>
      </c>
      <c r="I1770" s="45" t="s">
        <v>11107</v>
      </c>
      <c r="J1770" s="68" t="s">
        <v>8944</v>
      </c>
      <c r="K1770" s="69" t="s">
        <v>8944</v>
      </c>
      <c r="L1770" s="69" t="s">
        <v>8944</v>
      </c>
      <c r="M1770" s="69" t="s">
        <v>98</v>
      </c>
      <c r="N1770" s="45" t="s">
        <v>64</v>
      </c>
      <c r="O1770" s="45" t="s">
        <v>10463</v>
      </c>
      <c r="P1770" s="77" t="s">
        <v>100</v>
      </c>
    </row>
    <row r="1771" spans="1:16" ht="71.25" customHeight="1" x14ac:dyDescent="0.2">
      <c r="A1771" s="56">
        <v>162</v>
      </c>
      <c r="B1771" s="57" t="s">
        <v>23</v>
      </c>
      <c r="C1771" s="64" t="s">
        <v>9897</v>
      </c>
      <c r="D1771" s="140" t="s">
        <v>11340</v>
      </c>
      <c r="E1771" s="45" t="s">
        <v>94</v>
      </c>
      <c r="F1771" s="128" t="s">
        <v>11207</v>
      </c>
      <c r="G1771" s="66">
        <v>403953592</v>
      </c>
      <c r="H1771" s="45" t="s">
        <v>217</v>
      </c>
      <c r="I1771" s="45" t="s">
        <v>11639</v>
      </c>
      <c r="J1771" s="68" t="s">
        <v>8944</v>
      </c>
      <c r="K1771" s="45">
        <v>647</v>
      </c>
      <c r="L1771" s="91">
        <v>188</v>
      </c>
      <c r="M1771" s="45">
        <v>727</v>
      </c>
      <c r="N1771" s="45" t="s">
        <v>64</v>
      </c>
      <c r="O1771" s="45" t="s">
        <v>29</v>
      </c>
      <c r="P1771" s="77" t="s">
        <v>100</v>
      </c>
    </row>
    <row r="1772" spans="1:16" ht="59.25" customHeight="1" x14ac:dyDescent="0.2">
      <c r="A1772" s="56">
        <v>163</v>
      </c>
      <c r="B1772" s="57" t="s">
        <v>23</v>
      </c>
      <c r="C1772" s="64" t="s">
        <v>10711</v>
      </c>
      <c r="D1772" s="140" t="s">
        <v>10712</v>
      </c>
      <c r="E1772" s="45" t="s">
        <v>61</v>
      </c>
      <c r="F1772" s="128" t="s">
        <v>10713</v>
      </c>
      <c r="G1772" s="66">
        <v>215831091</v>
      </c>
      <c r="H1772" s="45" t="s">
        <v>217</v>
      </c>
      <c r="I1772" s="45" t="s">
        <v>11638</v>
      </c>
      <c r="J1772" s="68" t="s">
        <v>8944</v>
      </c>
      <c r="K1772" s="45">
        <v>664</v>
      </c>
      <c r="L1772" s="91">
        <v>217</v>
      </c>
      <c r="M1772" s="45">
        <v>747</v>
      </c>
      <c r="N1772" s="91" t="s">
        <v>64</v>
      </c>
      <c r="O1772" s="45" t="s">
        <v>32</v>
      </c>
      <c r="P1772" s="152" t="s">
        <v>100</v>
      </c>
    </row>
    <row r="1773" spans="1:16" ht="71.25" customHeight="1" thickBot="1" x14ac:dyDescent="0.25">
      <c r="A1773" s="56">
        <v>164</v>
      </c>
      <c r="B1773" s="57" t="s">
        <v>23</v>
      </c>
      <c r="C1773" s="64" t="s">
        <v>11826</v>
      </c>
      <c r="D1773" s="140" t="s">
        <v>11827</v>
      </c>
      <c r="E1773" s="45" t="s">
        <v>61</v>
      </c>
      <c r="F1773" s="128" t="s">
        <v>11828</v>
      </c>
      <c r="G1773" s="66">
        <v>779181477</v>
      </c>
      <c r="H1773" s="45" t="s">
        <v>72</v>
      </c>
      <c r="I1773" s="78"/>
      <c r="J1773" s="68" t="s">
        <v>8944</v>
      </c>
      <c r="K1773" s="45">
        <v>726</v>
      </c>
      <c r="L1773" s="151" t="s">
        <v>63</v>
      </c>
      <c r="M1773" s="78" t="s">
        <v>63</v>
      </c>
      <c r="N1773" s="45" t="s">
        <v>64</v>
      </c>
      <c r="O1773" s="45" t="s">
        <v>29</v>
      </c>
      <c r="P1773" s="153" t="s">
        <v>65</v>
      </c>
    </row>
    <row r="1774" spans="1:16" s="72" customFormat="1" ht="24.75" thickBot="1" x14ac:dyDescent="0.25">
      <c r="A1774" s="173" t="s">
        <v>11763</v>
      </c>
      <c r="B1774" s="174"/>
      <c r="C1774" s="121">
        <v>164</v>
      </c>
      <c r="D1774" s="169" t="s">
        <v>11764</v>
      </c>
      <c r="E1774" s="170"/>
      <c r="F1774" s="171"/>
      <c r="G1774" s="71">
        <f>SUM(G1610:G1773)</f>
        <v>7274222127</v>
      </c>
      <c r="H1774" s="138" t="s">
        <v>11765</v>
      </c>
      <c r="I1774" s="71">
        <f>G1774-O1774</f>
        <v>2187643828</v>
      </c>
      <c r="J1774" s="175"/>
      <c r="K1774" s="177"/>
      <c r="L1774" s="175" t="s">
        <v>11766</v>
      </c>
      <c r="M1774" s="176"/>
      <c r="N1774" s="177"/>
      <c r="O1774" s="167">
        <v>5086578299</v>
      </c>
      <c r="P1774" s="168"/>
    </row>
    <row r="1775" spans="1:16" ht="24" x14ac:dyDescent="0.2">
      <c r="A1775" s="56">
        <v>1</v>
      </c>
      <c r="B1775" s="57" t="s">
        <v>46</v>
      </c>
      <c r="C1775" s="58" t="s">
        <v>222</v>
      </c>
      <c r="D1775" s="59" t="s">
        <v>223</v>
      </c>
      <c r="E1775" s="60" t="s">
        <v>94</v>
      </c>
      <c r="F1775" s="60" t="s">
        <v>224</v>
      </c>
      <c r="G1775" s="61">
        <v>30992000</v>
      </c>
      <c r="H1775" s="60" t="s">
        <v>97</v>
      </c>
      <c r="I1775" s="60" t="s">
        <v>225</v>
      </c>
      <c r="J1775" s="60">
        <v>34980</v>
      </c>
      <c r="K1775" s="60">
        <v>482</v>
      </c>
      <c r="L1775" s="60">
        <v>1</v>
      </c>
      <c r="M1775" s="60">
        <v>497</v>
      </c>
      <c r="N1775" s="60" t="s">
        <v>99</v>
      </c>
      <c r="O1775" s="60" t="s">
        <v>19</v>
      </c>
      <c r="P1775" s="62" t="s">
        <v>1493</v>
      </c>
    </row>
    <row r="1776" spans="1:16" ht="36" x14ac:dyDescent="0.2">
      <c r="A1776" s="56">
        <v>2</v>
      </c>
      <c r="B1776" s="57" t="s">
        <v>46</v>
      </c>
      <c r="C1776" s="58" t="s">
        <v>226</v>
      </c>
      <c r="D1776" s="59" t="s">
        <v>253</v>
      </c>
      <c r="E1776" s="60" t="s">
        <v>94</v>
      </c>
      <c r="F1776" s="60" t="s">
        <v>227</v>
      </c>
      <c r="G1776" s="61">
        <v>89470000</v>
      </c>
      <c r="H1776" s="60" t="s">
        <v>97</v>
      </c>
      <c r="I1776" s="60" t="s">
        <v>228</v>
      </c>
      <c r="J1776" s="60">
        <v>34939</v>
      </c>
      <c r="K1776" s="60">
        <v>488</v>
      </c>
      <c r="L1776" s="60">
        <v>2</v>
      </c>
      <c r="M1776" s="60">
        <v>499</v>
      </c>
      <c r="N1776" s="60" t="s">
        <v>99</v>
      </c>
      <c r="O1776" s="60" t="s">
        <v>19</v>
      </c>
      <c r="P1776" s="62" t="s">
        <v>1493</v>
      </c>
    </row>
    <row r="1777" spans="1:16" ht="36" x14ac:dyDescent="0.2">
      <c r="A1777" s="56">
        <v>3</v>
      </c>
      <c r="B1777" s="57" t="s">
        <v>46</v>
      </c>
      <c r="C1777" s="58" t="s">
        <v>229</v>
      </c>
      <c r="D1777" s="59" t="s">
        <v>230</v>
      </c>
      <c r="E1777" s="60" t="s">
        <v>94</v>
      </c>
      <c r="F1777" s="60" t="s">
        <v>231</v>
      </c>
      <c r="G1777" s="61">
        <v>65000000</v>
      </c>
      <c r="H1777" s="60" t="s">
        <v>97</v>
      </c>
      <c r="I1777" s="60" t="s">
        <v>232</v>
      </c>
      <c r="J1777" s="60">
        <v>34351</v>
      </c>
      <c r="K1777" s="60">
        <v>484</v>
      </c>
      <c r="L1777" s="60">
        <v>3</v>
      </c>
      <c r="M1777" s="60">
        <v>498</v>
      </c>
      <c r="N1777" s="60" t="s">
        <v>99</v>
      </c>
      <c r="O1777" s="60" t="s">
        <v>19</v>
      </c>
      <c r="P1777" s="62" t="s">
        <v>1493</v>
      </c>
    </row>
    <row r="1778" spans="1:16" ht="24" x14ac:dyDescent="0.2">
      <c r="A1778" s="56">
        <v>4</v>
      </c>
      <c r="B1778" s="57" t="s">
        <v>46</v>
      </c>
      <c r="C1778" s="58" t="s">
        <v>233</v>
      </c>
      <c r="D1778" s="59" t="s">
        <v>234</v>
      </c>
      <c r="E1778" s="60" t="s">
        <v>94</v>
      </c>
      <c r="F1778" s="60" t="s">
        <v>235</v>
      </c>
      <c r="G1778" s="61">
        <v>20000000</v>
      </c>
      <c r="H1778" s="60" t="s">
        <v>97</v>
      </c>
      <c r="I1778" s="60" t="s">
        <v>236</v>
      </c>
      <c r="J1778" s="60">
        <v>34429</v>
      </c>
      <c r="K1778" s="60">
        <v>483</v>
      </c>
      <c r="L1778" s="60">
        <v>4</v>
      </c>
      <c r="M1778" s="60">
        <v>500</v>
      </c>
      <c r="N1778" s="60" t="s">
        <v>99</v>
      </c>
      <c r="O1778" s="60" t="s">
        <v>19</v>
      </c>
      <c r="P1778" s="62" t="s">
        <v>1493</v>
      </c>
    </row>
    <row r="1779" spans="1:16" ht="24" x14ac:dyDescent="0.2">
      <c r="A1779" s="56">
        <v>5</v>
      </c>
      <c r="B1779" s="57" t="s">
        <v>46</v>
      </c>
      <c r="C1779" s="58" t="s">
        <v>237</v>
      </c>
      <c r="D1779" s="59" t="s">
        <v>238</v>
      </c>
      <c r="E1779" s="60" t="s">
        <v>94</v>
      </c>
      <c r="F1779" s="60" t="s">
        <v>239</v>
      </c>
      <c r="G1779" s="61">
        <v>20691000</v>
      </c>
      <c r="H1779" s="60" t="s">
        <v>97</v>
      </c>
      <c r="I1779" s="60" t="s">
        <v>240</v>
      </c>
      <c r="J1779" s="60">
        <v>34663</v>
      </c>
      <c r="K1779" s="60">
        <v>486</v>
      </c>
      <c r="L1779" s="60">
        <v>5</v>
      </c>
      <c r="M1779" s="60">
        <v>501</v>
      </c>
      <c r="N1779" s="60" t="s">
        <v>99</v>
      </c>
      <c r="O1779" s="60" t="s">
        <v>19</v>
      </c>
      <c r="P1779" s="62" t="s">
        <v>1493</v>
      </c>
    </row>
    <row r="1780" spans="1:16" ht="24" x14ac:dyDescent="0.2">
      <c r="A1780" s="56">
        <v>6</v>
      </c>
      <c r="B1780" s="57" t="s">
        <v>46</v>
      </c>
      <c r="C1780" s="58" t="s">
        <v>241</v>
      </c>
      <c r="D1780" s="59" t="s">
        <v>238</v>
      </c>
      <c r="E1780" s="60" t="s">
        <v>94</v>
      </c>
      <c r="F1780" s="60" t="s">
        <v>242</v>
      </c>
      <c r="G1780" s="61">
        <v>20691000</v>
      </c>
      <c r="H1780" s="60" t="s">
        <v>97</v>
      </c>
      <c r="I1780" s="60" t="s">
        <v>243</v>
      </c>
      <c r="J1780" s="60">
        <v>34663</v>
      </c>
      <c r="K1780" s="60">
        <v>486</v>
      </c>
      <c r="L1780" s="60">
        <v>6</v>
      </c>
      <c r="M1780" s="60">
        <v>501</v>
      </c>
      <c r="N1780" s="60" t="s">
        <v>99</v>
      </c>
      <c r="O1780" s="60" t="s">
        <v>19</v>
      </c>
      <c r="P1780" s="62" t="s">
        <v>1493</v>
      </c>
    </row>
    <row r="1781" spans="1:16" ht="24" x14ac:dyDescent="0.2">
      <c r="A1781" s="56">
        <v>7</v>
      </c>
      <c r="B1781" s="57" t="s">
        <v>46</v>
      </c>
      <c r="C1781" s="58" t="s">
        <v>244</v>
      </c>
      <c r="D1781" s="59" t="s">
        <v>245</v>
      </c>
      <c r="E1781" s="60" t="s">
        <v>94</v>
      </c>
      <c r="F1781" s="60" t="s">
        <v>246</v>
      </c>
      <c r="G1781" s="61">
        <v>87146667</v>
      </c>
      <c r="H1781" s="60" t="s">
        <v>97</v>
      </c>
      <c r="I1781" s="60" t="s">
        <v>247</v>
      </c>
      <c r="J1781" s="60">
        <v>34847</v>
      </c>
      <c r="K1781" s="60">
        <v>501</v>
      </c>
      <c r="L1781" s="60">
        <v>7</v>
      </c>
      <c r="M1781" s="60">
        <v>504</v>
      </c>
      <c r="N1781" s="60" t="s">
        <v>99</v>
      </c>
      <c r="O1781" s="60" t="s">
        <v>19</v>
      </c>
      <c r="P1781" s="62" t="s">
        <v>1493</v>
      </c>
    </row>
    <row r="1782" spans="1:16" ht="24" x14ac:dyDescent="0.2">
      <c r="A1782" s="56">
        <v>8</v>
      </c>
      <c r="B1782" s="57" t="s">
        <v>46</v>
      </c>
      <c r="C1782" s="58" t="s">
        <v>248</v>
      </c>
      <c r="D1782" s="59" t="s">
        <v>249</v>
      </c>
      <c r="E1782" s="60" t="s">
        <v>94</v>
      </c>
      <c r="F1782" s="60" t="s">
        <v>250</v>
      </c>
      <c r="G1782" s="61">
        <v>30992000</v>
      </c>
      <c r="H1782" s="60" t="s">
        <v>97</v>
      </c>
      <c r="I1782" s="60" t="s">
        <v>251</v>
      </c>
      <c r="J1782" s="60">
        <v>34980</v>
      </c>
      <c r="K1782" s="60">
        <v>490</v>
      </c>
      <c r="L1782" s="60">
        <v>8</v>
      </c>
      <c r="M1782" s="60">
        <v>503</v>
      </c>
      <c r="N1782" s="60" t="s">
        <v>99</v>
      </c>
      <c r="O1782" s="60" t="s">
        <v>19</v>
      </c>
      <c r="P1782" s="62" t="s">
        <v>1493</v>
      </c>
    </row>
    <row r="1783" spans="1:16" ht="24" x14ac:dyDescent="0.2">
      <c r="A1783" s="56">
        <v>9</v>
      </c>
      <c r="B1783" s="57" t="s">
        <v>46</v>
      </c>
      <c r="C1783" s="58" t="s">
        <v>377</v>
      </c>
      <c r="D1783" s="59" t="s">
        <v>245</v>
      </c>
      <c r="E1783" s="60" t="s">
        <v>94</v>
      </c>
      <c r="F1783" s="60" t="s">
        <v>378</v>
      </c>
      <c r="G1783" s="61">
        <v>86893333</v>
      </c>
      <c r="H1783" s="60" t="s">
        <v>97</v>
      </c>
      <c r="I1783" s="60" t="s">
        <v>379</v>
      </c>
      <c r="J1783" s="60">
        <v>34847</v>
      </c>
      <c r="K1783" s="60">
        <v>503</v>
      </c>
      <c r="L1783" s="60">
        <v>9</v>
      </c>
      <c r="M1783" s="60">
        <v>516</v>
      </c>
      <c r="N1783" s="60" t="s">
        <v>99</v>
      </c>
      <c r="O1783" s="60" t="s">
        <v>19</v>
      </c>
      <c r="P1783" s="62" t="s">
        <v>1493</v>
      </c>
    </row>
    <row r="1784" spans="1:16" ht="24" x14ac:dyDescent="0.2">
      <c r="A1784" s="56">
        <v>10</v>
      </c>
      <c r="B1784" s="57" t="s">
        <v>46</v>
      </c>
      <c r="C1784" s="58" t="s">
        <v>380</v>
      </c>
      <c r="D1784" s="59" t="s">
        <v>245</v>
      </c>
      <c r="E1784" s="60" t="s">
        <v>94</v>
      </c>
      <c r="F1784" s="60" t="s">
        <v>381</v>
      </c>
      <c r="G1784" s="61">
        <v>96040000</v>
      </c>
      <c r="H1784" s="60" t="s">
        <v>97</v>
      </c>
      <c r="I1784" s="60" t="s">
        <v>545</v>
      </c>
      <c r="J1784" s="60">
        <v>35022</v>
      </c>
      <c r="K1784" s="60">
        <v>504</v>
      </c>
      <c r="L1784" s="60">
        <v>10</v>
      </c>
      <c r="M1784" s="60">
        <v>518</v>
      </c>
      <c r="N1784" s="60" t="s">
        <v>99</v>
      </c>
      <c r="O1784" s="60" t="s">
        <v>19</v>
      </c>
      <c r="P1784" s="62" t="s">
        <v>1493</v>
      </c>
    </row>
    <row r="1785" spans="1:16" ht="24" x14ac:dyDescent="0.2">
      <c r="A1785" s="56">
        <v>11</v>
      </c>
      <c r="B1785" s="57" t="s">
        <v>46</v>
      </c>
      <c r="C1785" s="58" t="s">
        <v>382</v>
      </c>
      <c r="D1785" s="59" t="s">
        <v>920</v>
      </c>
      <c r="E1785" s="60" t="s">
        <v>94</v>
      </c>
      <c r="F1785" s="60" t="s">
        <v>383</v>
      </c>
      <c r="G1785" s="61">
        <v>60000000</v>
      </c>
      <c r="H1785" s="60" t="s">
        <v>97</v>
      </c>
      <c r="I1785" s="60" t="s">
        <v>384</v>
      </c>
      <c r="J1785" s="68" t="s">
        <v>8944</v>
      </c>
      <c r="K1785" s="60">
        <v>510</v>
      </c>
      <c r="L1785" s="60">
        <v>11</v>
      </c>
      <c r="M1785" s="60">
        <v>507</v>
      </c>
      <c r="N1785" s="60" t="s">
        <v>99</v>
      </c>
      <c r="O1785" s="60" t="s">
        <v>19</v>
      </c>
      <c r="P1785" s="62" t="s">
        <v>1493</v>
      </c>
    </row>
    <row r="1786" spans="1:16" ht="24" x14ac:dyDescent="0.2">
      <c r="A1786" s="56">
        <v>12</v>
      </c>
      <c r="B1786" s="57" t="s">
        <v>46</v>
      </c>
      <c r="C1786" s="58" t="s">
        <v>385</v>
      </c>
      <c r="D1786" s="59" t="s">
        <v>921</v>
      </c>
      <c r="E1786" s="60" t="s">
        <v>94</v>
      </c>
      <c r="F1786" s="60" t="s">
        <v>386</v>
      </c>
      <c r="G1786" s="61">
        <v>33150000</v>
      </c>
      <c r="H1786" s="60" t="s">
        <v>97</v>
      </c>
      <c r="I1786" s="60" t="s">
        <v>387</v>
      </c>
      <c r="J1786" s="60">
        <v>34443</v>
      </c>
      <c r="K1786" s="60">
        <v>508</v>
      </c>
      <c r="L1786" s="60">
        <v>12</v>
      </c>
      <c r="M1786" s="60">
        <v>512</v>
      </c>
      <c r="N1786" s="60" t="s">
        <v>99</v>
      </c>
      <c r="O1786" s="60" t="s">
        <v>19</v>
      </c>
      <c r="P1786" s="62" t="s">
        <v>1493</v>
      </c>
    </row>
    <row r="1787" spans="1:16" ht="24" x14ac:dyDescent="0.2">
      <c r="A1787" s="56">
        <v>13</v>
      </c>
      <c r="B1787" s="57" t="s">
        <v>46</v>
      </c>
      <c r="C1787" s="58" t="s">
        <v>388</v>
      </c>
      <c r="D1787" s="59" t="s">
        <v>922</v>
      </c>
      <c r="E1787" s="60" t="s">
        <v>94</v>
      </c>
      <c r="F1787" s="60" t="s">
        <v>389</v>
      </c>
      <c r="G1787" s="61">
        <v>26296667</v>
      </c>
      <c r="H1787" s="60" t="s">
        <v>97</v>
      </c>
      <c r="I1787" s="60" t="s">
        <v>544</v>
      </c>
      <c r="J1787" s="60">
        <v>34934</v>
      </c>
      <c r="K1787" s="60">
        <v>516</v>
      </c>
      <c r="L1787" s="60">
        <v>13</v>
      </c>
      <c r="M1787" s="60">
        <v>517</v>
      </c>
      <c r="N1787" s="60" t="s">
        <v>99</v>
      </c>
      <c r="O1787" s="60" t="s">
        <v>19</v>
      </c>
      <c r="P1787" s="62" t="s">
        <v>1493</v>
      </c>
    </row>
    <row r="1788" spans="1:16" ht="24" x14ac:dyDescent="0.2">
      <c r="A1788" s="56">
        <v>14</v>
      </c>
      <c r="B1788" s="57" t="s">
        <v>46</v>
      </c>
      <c r="C1788" s="58" t="s">
        <v>390</v>
      </c>
      <c r="D1788" s="59" t="s">
        <v>923</v>
      </c>
      <c r="E1788" s="60" t="s">
        <v>94</v>
      </c>
      <c r="F1788" s="60" t="s">
        <v>391</v>
      </c>
      <c r="G1788" s="61">
        <v>85178333</v>
      </c>
      <c r="H1788" s="60" t="s">
        <v>97</v>
      </c>
      <c r="I1788" s="60" t="s">
        <v>392</v>
      </c>
      <c r="J1788" s="60">
        <v>35069</v>
      </c>
      <c r="K1788" s="60">
        <v>505</v>
      </c>
      <c r="L1788" s="60">
        <v>14</v>
      </c>
      <c r="M1788" s="60">
        <v>506</v>
      </c>
      <c r="N1788" s="60" t="s">
        <v>99</v>
      </c>
      <c r="O1788" s="60" t="s">
        <v>19</v>
      </c>
      <c r="P1788" s="62" t="s">
        <v>1493</v>
      </c>
    </row>
    <row r="1789" spans="1:16" ht="24" x14ac:dyDescent="0.2">
      <c r="A1789" s="56">
        <v>15</v>
      </c>
      <c r="B1789" s="57" t="s">
        <v>46</v>
      </c>
      <c r="C1789" s="58" t="s">
        <v>393</v>
      </c>
      <c r="D1789" s="59" t="s">
        <v>924</v>
      </c>
      <c r="E1789" s="60" t="s">
        <v>94</v>
      </c>
      <c r="F1789" s="60" t="s">
        <v>348</v>
      </c>
      <c r="G1789" s="61">
        <v>51000000</v>
      </c>
      <c r="H1789" s="60" t="s">
        <v>97</v>
      </c>
      <c r="I1789" s="60" t="s">
        <v>394</v>
      </c>
      <c r="J1789" s="60">
        <v>35353</v>
      </c>
      <c r="K1789" s="60">
        <v>509</v>
      </c>
      <c r="L1789" s="60">
        <v>15</v>
      </c>
      <c r="M1789" s="60">
        <v>511</v>
      </c>
      <c r="N1789" s="60" t="s">
        <v>99</v>
      </c>
      <c r="O1789" s="60" t="s">
        <v>19</v>
      </c>
      <c r="P1789" s="62" t="s">
        <v>1493</v>
      </c>
    </row>
    <row r="1790" spans="1:16" ht="24" x14ac:dyDescent="0.2">
      <c r="A1790" s="56">
        <v>16</v>
      </c>
      <c r="B1790" s="57" t="s">
        <v>46</v>
      </c>
      <c r="C1790" s="58" t="s">
        <v>395</v>
      </c>
      <c r="D1790" s="59" t="s">
        <v>245</v>
      </c>
      <c r="E1790" s="60" t="s">
        <v>94</v>
      </c>
      <c r="F1790" s="60" t="s">
        <v>396</v>
      </c>
      <c r="G1790" s="61">
        <v>86893333</v>
      </c>
      <c r="H1790" s="60" t="s">
        <v>97</v>
      </c>
      <c r="I1790" s="60" t="s">
        <v>397</v>
      </c>
      <c r="J1790" s="60">
        <v>34954</v>
      </c>
      <c r="K1790" s="60">
        <v>506</v>
      </c>
      <c r="L1790" s="60" t="s">
        <v>9289</v>
      </c>
      <c r="M1790" s="60">
        <v>505</v>
      </c>
      <c r="N1790" s="60" t="s">
        <v>99</v>
      </c>
      <c r="O1790" s="60" t="s">
        <v>19</v>
      </c>
      <c r="P1790" s="62" t="s">
        <v>1493</v>
      </c>
    </row>
    <row r="1791" spans="1:16" ht="24" x14ac:dyDescent="0.2">
      <c r="A1791" s="56">
        <v>17</v>
      </c>
      <c r="B1791" s="57" t="s">
        <v>46</v>
      </c>
      <c r="C1791" s="58" t="s">
        <v>398</v>
      </c>
      <c r="D1791" s="59" t="s">
        <v>399</v>
      </c>
      <c r="E1791" s="60" t="s">
        <v>94</v>
      </c>
      <c r="F1791" s="60" t="s">
        <v>400</v>
      </c>
      <c r="G1791" s="61">
        <v>44000000</v>
      </c>
      <c r="H1791" s="60" t="s">
        <v>97</v>
      </c>
      <c r="I1791" s="60" t="s">
        <v>401</v>
      </c>
      <c r="J1791" s="60">
        <v>34796</v>
      </c>
      <c r="K1791" s="60">
        <v>507</v>
      </c>
      <c r="L1791" s="60">
        <v>17</v>
      </c>
      <c r="M1791" s="60">
        <v>510</v>
      </c>
      <c r="N1791" s="60" t="s">
        <v>99</v>
      </c>
      <c r="O1791" s="60" t="s">
        <v>19</v>
      </c>
      <c r="P1791" s="62" t="s">
        <v>1493</v>
      </c>
    </row>
    <row r="1792" spans="1:16" ht="24" x14ac:dyDescent="0.2">
      <c r="A1792" s="56">
        <v>18</v>
      </c>
      <c r="B1792" s="57" t="s">
        <v>46</v>
      </c>
      <c r="C1792" s="58" t="s">
        <v>402</v>
      </c>
      <c r="D1792" s="59" t="s">
        <v>403</v>
      </c>
      <c r="E1792" s="60" t="s">
        <v>94</v>
      </c>
      <c r="F1792" s="60" t="s">
        <v>404</v>
      </c>
      <c r="G1792" s="61">
        <v>19959567</v>
      </c>
      <c r="H1792" s="60" t="s">
        <v>97</v>
      </c>
      <c r="I1792" s="60" t="s">
        <v>543</v>
      </c>
      <c r="J1792" s="60">
        <v>34429</v>
      </c>
      <c r="K1792" s="60">
        <v>500</v>
      </c>
      <c r="L1792" s="60">
        <v>18</v>
      </c>
      <c r="M1792" s="60">
        <v>519</v>
      </c>
      <c r="N1792" s="60" t="s">
        <v>99</v>
      </c>
      <c r="O1792" s="60" t="s">
        <v>19</v>
      </c>
      <c r="P1792" s="62" t="s">
        <v>1493</v>
      </c>
    </row>
    <row r="1793" spans="1:16" ht="24" x14ac:dyDescent="0.2">
      <c r="A1793" s="56">
        <v>19</v>
      </c>
      <c r="B1793" s="57" t="s">
        <v>46</v>
      </c>
      <c r="C1793" s="58" t="s">
        <v>405</v>
      </c>
      <c r="D1793" s="59" t="s">
        <v>406</v>
      </c>
      <c r="E1793" s="60" t="s">
        <v>94</v>
      </c>
      <c r="F1793" s="60" t="s">
        <v>407</v>
      </c>
      <c r="G1793" s="61">
        <v>74316667</v>
      </c>
      <c r="H1793" s="60" t="s">
        <v>97</v>
      </c>
      <c r="I1793" s="60" t="s">
        <v>408</v>
      </c>
      <c r="J1793" s="60">
        <v>35498</v>
      </c>
      <c r="K1793" s="60">
        <v>521</v>
      </c>
      <c r="L1793" s="60">
        <v>19</v>
      </c>
      <c r="M1793" s="60">
        <v>513</v>
      </c>
      <c r="N1793" s="60" t="s">
        <v>99</v>
      </c>
      <c r="O1793" s="60" t="s">
        <v>19</v>
      </c>
      <c r="P1793" s="62" t="s">
        <v>1493</v>
      </c>
    </row>
    <row r="1794" spans="1:16" ht="24" x14ac:dyDescent="0.2">
      <c r="A1794" s="56">
        <v>20</v>
      </c>
      <c r="B1794" s="57" t="s">
        <v>46</v>
      </c>
      <c r="C1794" s="58" t="s">
        <v>409</v>
      </c>
      <c r="D1794" s="59" t="s">
        <v>410</v>
      </c>
      <c r="E1794" s="60" t="s">
        <v>94</v>
      </c>
      <c r="F1794" s="60" t="s">
        <v>411</v>
      </c>
      <c r="G1794" s="61">
        <v>20000000</v>
      </c>
      <c r="H1794" s="60" t="s">
        <v>97</v>
      </c>
      <c r="I1794" s="60" t="s">
        <v>412</v>
      </c>
      <c r="J1794" s="60">
        <v>34429</v>
      </c>
      <c r="K1794" s="60">
        <v>496</v>
      </c>
      <c r="L1794" s="60">
        <v>20</v>
      </c>
      <c r="M1794" s="60">
        <v>515</v>
      </c>
      <c r="N1794" s="60" t="s">
        <v>99</v>
      </c>
      <c r="O1794" s="60" t="s">
        <v>19</v>
      </c>
      <c r="P1794" s="62" t="s">
        <v>1493</v>
      </c>
    </row>
    <row r="1795" spans="1:16" ht="24" x14ac:dyDescent="0.2">
      <c r="A1795" s="56">
        <v>21</v>
      </c>
      <c r="B1795" s="57" t="s">
        <v>46</v>
      </c>
      <c r="C1795" s="58" t="s">
        <v>413</v>
      </c>
      <c r="D1795" s="59" t="s">
        <v>414</v>
      </c>
      <c r="E1795" s="60" t="s">
        <v>94</v>
      </c>
      <c r="F1795" s="60" t="s">
        <v>415</v>
      </c>
      <c r="G1795" s="61">
        <v>66000000</v>
      </c>
      <c r="H1795" s="60" t="s">
        <v>97</v>
      </c>
      <c r="I1795" s="60" t="s">
        <v>416</v>
      </c>
      <c r="J1795" s="60">
        <v>34463</v>
      </c>
      <c r="K1795" s="60">
        <v>519</v>
      </c>
      <c r="L1795" s="60">
        <v>21</v>
      </c>
      <c r="M1795" s="60">
        <v>514</v>
      </c>
      <c r="N1795" s="60" t="s">
        <v>99</v>
      </c>
      <c r="O1795" s="60" t="s">
        <v>19</v>
      </c>
      <c r="P1795" s="62" t="s">
        <v>1493</v>
      </c>
    </row>
    <row r="1796" spans="1:16" ht="24" x14ac:dyDescent="0.2">
      <c r="A1796" s="56">
        <v>22</v>
      </c>
      <c r="B1796" s="57" t="s">
        <v>46</v>
      </c>
      <c r="C1796" s="58" t="s">
        <v>417</v>
      </c>
      <c r="D1796" s="59" t="s">
        <v>310</v>
      </c>
      <c r="E1796" s="60" t="s">
        <v>94</v>
      </c>
      <c r="F1796" s="60" t="s">
        <v>418</v>
      </c>
      <c r="G1796" s="61">
        <v>30000000</v>
      </c>
      <c r="H1796" s="60" t="s">
        <v>97</v>
      </c>
      <c r="I1796" s="60" t="s">
        <v>419</v>
      </c>
      <c r="J1796" s="60">
        <v>35507</v>
      </c>
      <c r="K1796" s="60">
        <v>522</v>
      </c>
      <c r="L1796" s="60">
        <v>22</v>
      </c>
      <c r="M1796" s="60">
        <v>508</v>
      </c>
      <c r="N1796" s="60" t="s">
        <v>99</v>
      </c>
      <c r="O1796" s="60" t="s">
        <v>19</v>
      </c>
      <c r="P1796" s="62" t="s">
        <v>1493</v>
      </c>
    </row>
    <row r="1797" spans="1:16" ht="24" x14ac:dyDescent="0.2">
      <c r="A1797" s="56">
        <v>23</v>
      </c>
      <c r="B1797" s="57" t="s">
        <v>46</v>
      </c>
      <c r="C1797" s="58" t="s">
        <v>420</v>
      </c>
      <c r="D1797" s="59" t="s">
        <v>421</v>
      </c>
      <c r="E1797" s="60" t="s">
        <v>94</v>
      </c>
      <c r="F1797" s="60" t="s">
        <v>422</v>
      </c>
      <c r="G1797" s="61">
        <v>22000000</v>
      </c>
      <c r="H1797" s="60" t="s">
        <v>97</v>
      </c>
      <c r="I1797" s="60" t="s">
        <v>423</v>
      </c>
      <c r="J1797" s="60">
        <v>35177</v>
      </c>
      <c r="K1797" s="60">
        <v>512</v>
      </c>
      <c r="L1797" s="60">
        <v>23</v>
      </c>
      <c r="M1797" s="60">
        <v>509</v>
      </c>
      <c r="N1797" s="60" t="s">
        <v>99</v>
      </c>
      <c r="O1797" s="60" t="s">
        <v>19</v>
      </c>
      <c r="P1797" s="62" t="s">
        <v>1493</v>
      </c>
    </row>
    <row r="1798" spans="1:16" ht="24" x14ac:dyDescent="0.2">
      <c r="A1798" s="56">
        <v>24</v>
      </c>
      <c r="B1798" s="57" t="s">
        <v>46</v>
      </c>
      <c r="C1798" s="58" t="s">
        <v>541</v>
      </c>
      <c r="D1798" s="59" t="s">
        <v>314</v>
      </c>
      <c r="E1798" s="60" t="s">
        <v>94</v>
      </c>
      <c r="F1798" s="60" t="s">
        <v>542</v>
      </c>
      <c r="G1798" s="61">
        <v>39550000</v>
      </c>
      <c r="H1798" s="60" t="s">
        <v>97</v>
      </c>
      <c r="I1798" s="60" t="s">
        <v>698</v>
      </c>
      <c r="J1798" s="60">
        <v>34861</v>
      </c>
      <c r="K1798" s="60">
        <v>517</v>
      </c>
      <c r="L1798" s="60">
        <v>24</v>
      </c>
      <c r="M1798" s="60">
        <v>523</v>
      </c>
      <c r="N1798" s="60" t="s">
        <v>99</v>
      </c>
      <c r="O1798" s="60" t="s">
        <v>19</v>
      </c>
      <c r="P1798" s="62" t="s">
        <v>1493</v>
      </c>
    </row>
    <row r="1799" spans="1:16" ht="24" x14ac:dyDescent="0.2">
      <c r="A1799" s="56">
        <v>25</v>
      </c>
      <c r="B1799" s="57" t="s">
        <v>46</v>
      </c>
      <c r="C1799" s="58" t="s">
        <v>539</v>
      </c>
      <c r="D1799" s="59" t="s">
        <v>114</v>
      </c>
      <c r="E1799" s="60" t="s">
        <v>94</v>
      </c>
      <c r="F1799" s="60" t="s">
        <v>540</v>
      </c>
      <c r="G1799" s="61">
        <v>91200000</v>
      </c>
      <c r="H1799" s="60" t="s">
        <v>97</v>
      </c>
      <c r="I1799" s="60" t="s">
        <v>697</v>
      </c>
      <c r="J1799" s="60">
        <v>35402</v>
      </c>
      <c r="K1799" s="60">
        <v>518</v>
      </c>
      <c r="L1799" s="60">
        <v>25</v>
      </c>
      <c r="M1799" s="60">
        <v>527</v>
      </c>
      <c r="N1799" s="60" t="s">
        <v>99</v>
      </c>
      <c r="O1799" s="60" t="s">
        <v>19</v>
      </c>
      <c r="P1799" s="62" t="s">
        <v>1493</v>
      </c>
    </row>
    <row r="1800" spans="1:16" ht="24" x14ac:dyDescent="0.2">
      <c r="A1800" s="56">
        <v>26</v>
      </c>
      <c r="B1800" s="57" t="s">
        <v>46</v>
      </c>
      <c r="C1800" s="58" t="s">
        <v>693</v>
      </c>
      <c r="D1800" s="59" t="s">
        <v>694</v>
      </c>
      <c r="E1800" s="60" t="s">
        <v>94</v>
      </c>
      <c r="F1800" s="60" t="s">
        <v>695</v>
      </c>
      <c r="G1800" s="61">
        <v>26000000</v>
      </c>
      <c r="H1800" s="60" t="s">
        <v>97</v>
      </c>
      <c r="I1800" s="60" t="s">
        <v>696</v>
      </c>
      <c r="J1800" s="60">
        <v>34506</v>
      </c>
      <c r="K1800" s="60">
        <v>514</v>
      </c>
      <c r="L1800" s="60">
        <v>26</v>
      </c>
      <c r="M1800" s="60">
        <v>521</v>
      </c>
      <c r="N1800" s="60" t="s">
        <v>99</v>
      </c>
      <c r="O1800" s="60" t="s">
        <v>19</v>
      </c>
      <c r="P1800" s="62" t="s">
        <v>1493</v>
      </c>
    </row>
    <row r="1801" spans="1:16" ht="24" x14ac:dyDescent="0.2">
      <c r="A1801" s="56">
        <v>27</v>
      </c>
      <c r="B1801" s="57" t="s">
        <v>46</v>
      </c>
      <c r="C1801" s="58" t="s">
        <v>689</v>
      </c>
      <c r="D1801" s="59" t="s">
        <v>690</v>
      </c>
      <c r="E1801" s="60" t="s">
        <v>94</v>
      </c>
      <c r="F1801" s="60" t="s">
        <v>691</v>
      </c>
      <c r="G1801" s="61">
        <v>70060000</v>
      </c>
      <c r="H1801" s="60" t="s">
        <v>97</v>
      </c>
      <c r="I1801" s="60" t="s">
        <v>692</v>
      </c>
      <c r="J1801" s="60">
        <v>35350</v>
      </c>
      <c r="K1801" s="60">
        <v>523</v>
      </c>
      <c r="L1801" s="60">
        <v>27</v>
      </c>
      <c r="M1801" s="60">
        <v>522</v>
      </c>
      <c r="N1801" s="60" t="s">
        <v>99</v>
      </c>
      <c r="O1801" s="60" t="s">
        <v>19</v>
      </c>
      <c r="P1801" s="62" t="s">
        <v>1493</v>
      </c>
    </row>
    <row r="1802" spans="1:16" ht="24" x14ac:dyDescent="0.2">
      <c r="A1802" s="56">
        <v>28</v>
      </c>
      <c r="B1802" s="57" t="s">
        <v>46</v>
      </c>
      <c r="C1802" s="58" t="s">
        <v>537</v>
      </c>
      <c r="D1802" s="59" t="s">
        <v>314</v>
      </c>
      <c r="E1802" s="60" t="s">
        <v>94</v>
      </c>
      <c r="F1802" s="60" t="s">
        <v>538</v>
      </c>
      <c r="G1802" s="61">
        <v>26000000</v>
      </c>
      <c r="H1802" s="60" t="s">
        <v>97</v>
      </c>
      <c r="I1802" s="60" t="s">
        <v>684</v>
      </c>
      <c r="J1802" s="60">
        <v>34506</v>
      </c>
      <c r="K1802" s="60">
        <v>515</v>
      </c>
      <c r="L1802" s="60">
        <v>28</v>
      </c>
      <c r="M1802" s="60">
        <v>524</v>
      </c>
      <c r="N1802" s="60" t="s">
        <v>99</v>
      </c>
      <c r="O1802" s="60" t="s">
        <v>19</v>
      </c>
      <c r="P1802" s="62" t="s">
        <v>1493</v>
      </c>
    </row>
    <row r="1803" spans="1:16" ht="24" x14ac:dyDescent="0.2">
      <c r="A1803" s="56">
        <v>29</v>
      </c>
      <c r="B1803" s="57" t="s">
        <v>46</v>
      </c>
      <c r="C1803" s="58" t="s">
        <v>685</v>
      </c>
      <c r="D1803" s="59" t="s">
        <v>686</v>
      </c>
      <c r="E1803" s="60" t="s">
        <v>94</v>
      </c>
      <c r="F1803" s="60" t="s">
        <v>687</v>
      </c>
      <c r="G1803" s="61">
        <v>33150000</v>
      </c>
      <c r="H1803" s="60" t="s">
        <v>97</v>
      </c>
      <c r="I1803" s="60" t="s">
        <v>688</v>
      </c>
      <c r="J1803" s="60">
        <v>34443</v>
      </c>
      <c r="K1803" s="60">
        <v>532</v>
      </c>
      <c r="L1803" s="60">
        <v>29</v>
      </c>
      <c r="M1803" s="60">
        <v>525</v>
      </c>
      <c r="N1803" s="60" t="s">
        <v>99</v>
      </c>
      <c r="O1803" s="60" t="s">
        <v>19</v>
      </c>
      <c r="P1803" s="62" t="s">
        <v>1493</v>
      </c>
    </row>
    <row r="1804" spans="1:16" ht="24" x14ac:dyDescent="0.2">
      <c r="A1804" s="56">
        <v>30</v>
      </c>
      <c r="B1804" s="57" t="s">
        <v>46</v>
      </c>
      <c r="C1804" s="58" t="s">
        <v>674</v>
      </c>
      <c r="D1804" s="59" t="s">
        <v>675</v>
      </c>
      <c r="E1804" s="60" t="s">
        <v>94</v>
      </c>
      <c r="F1804" s="60" t="s">
        <v>676</v>
      </c>
      <c r="G1804" s="61">
        <v>22000000</v>
      </c>
      <c r="H1804" s="60" t="s">
        <v>97</v>
      </c>
      <c r="I1804" s="60" t="s">
        <v>9290</v>
      </c>
      <c r="J1804" s="60">
        <v>34850</v>
      </c>
      <c r="K1804" s="60">
        <v>533</v>
      </c>
      <c r="L1804" s="60">
        <v>30</v>
      </c>
      <c r="M1804" s="60">
        <v>528</v>
      </c>
      <c r="N1804" s="60" t="s">
        <v>99</v>
      </c>
      <c r="O1804" s="60" t="s">
        <v>19</v>
      </c>
      <c r="P1804" s="62" t="s">
        <v>1493</v>
      </c>
    </row>
    <row r="1805" spans="1:16" ht="24" x14ac:dyDescent="0.2">
      <c r="A1805" s="56">
        <v>31</v>
      </c>
      <c r="B1805" s="57" t="s">
        <v>46</v>
      </c>
      <c r="C1805" s="58" t="s">
        <v>680</v>
      </c>
      <c r="D1805" s="59" t="s">
        <v>681</v>
      </c>
      <c r="E1805" s="60" t="s">
        <v>94</v>
      </c>
      <c r="F1805" s="60" t="s">
        <v>682</v>
      </c>
      <c r="G1805" s="61">
        <v>20000000</v>
      </c>
      <c r="H1805" s="60" t="s">
        <v>97</v>
      </c>
      <c r="I1805" s="60" t="s">
        <v>683</v>
      </c>
      <c r="J1805" s="60">
        <v>34429</v>
      </c>
      <c r="K1805" s="60">
        <v>497</v>
      </c>
      <c r="L1805" s="60">
        <v>31</v>
      </c>
      <c r="M1805" s="60">
        <v>526</v>
      </c>
      <c r="N1805" s="60" t="s">
        <v>99</v>
      </c>
      <c r="O1805" s="60" t="s">
        <v>19</v>
      </c>
      <c r="P1805" s="62" t="s">
        <v>1493</v>
      </c>
    </row>
    <row r="1806" spans="1:16" ht="24" x14ac:dyDescent="0.2">
      <c r="A1806" s="56">
        <v>32</v>
      </c>
      <c r="B1806" s="57" t="s">
        <v>46</v>
      </c>
      <c r="C1806" s="58" t="s">
        <v>677</v>
      </c>
      <c r="D1806" s="59" t="s">
        <v>678</v>
      </c>
      <c r="E1806" s="60" t="s">
        <v>94</v>
      </c>
      <c r="F1806" s="60" t="s">
        <v>679</v>
      </c>
      <c r="G1806" s="61">
        <v>20000000</v>
      </c>
      <c r="H1806" s="60" t="s">
        <v>97</v>
      </c>
      <c r="I1806" s="60" t="s">
        <v>678</v>
      </c>
      <c r="J1806" s="60">
        <v>34429</v>
      </c>
      <c r="K1806" s="60">
        <v>495</v>
      </c>
      <c r="L1806" s="60">
        <v>32</v>
      </c>
      <c r="M1806" s="60">
        <v>529</v>
      </c>
      <c r="N1806" s="60" t="s">
        <v>99</v>
      </c>
      <c r="O1806" s="60" t="s">
        <v>19</v>
      </c>
      <c r="P1806" s="62" t="s">
        <v>1493</v>
      </c>
    </row>
    <row r="1807" spans="1:16" ht="24" x14ac:dyDescent="0.2">
      <c r="A1807" s="56">
        <v>33</v>
      </c>
      <c r="B1807" s="57" t="s">
        <v>46</v>
      </c>
      <c r="C1807" s="58" t="s">
        <v>670</v>
      </c>
      <c r="D1807" s="59" t="s">
        <v>671</v>
      </c>
      <c r="E1807" s="60" t="s">
        <v>94</v>
      </c>
      <c r="F1807" s="60" t="s">
        <v>672</v>
      </c>
      <c r="G1807" s="61">
        <v>60000000</v>
      </c>
      <c r="H1807" s="60" t="s">
        <v>97</v>
      </c>
      <c r="I1807" s="60" t="s">
        <v>673</v>
      </c>
      <c r="J1807" s="60">
        <v>35474</v>
      </c>
      <c r="K1807" s="60">
        <v>536</v>
      </c>
      <c r="L1807" s="60">
        <v>33</v>
      </c>
      <c r="M1807" s="60">
        <v>530</v>
      </c>
      <c r="N1807" s="60" t="s">
        <v>99</v>
      </c>
      <c r="O1807" s="60" t="s">
        <v>19</v>
      </c>
      <c r="P1807" s="62" t="s">
        <v>1493</v>
      </c>
    </row>
    <row r="1808" spans="1:16" ht="24" x14ac:dyDescent="0.2">
      <c r="A1808" s="56">
        <v>34</v>
      </c>
      <c r="B1808" s="57" t="s">
        <v>46</v>
      </c>
      <c r="C1808" s="58" t="s">
        <v>5409</v>
      </c>
      <c r="D1808" s="59" t="s">
        <v>5410</v>
      </c>
      <c r="E1808" s="60" t="s">
        <v>94</v>
      </c>
      <c r="F1808" s="60" t="s">
        <v>5411</v>
      </c>
      <c r="G1808" s="61">
        <v>50000000</v>
      </c>
      <c r="H1808" s="60" t="s">
        <v>97</v>
      </c>
      <c r="I1808" s="60" t="s">
        <v>5412</v>
      </c>
      <c r="J1808" s="60">
        <v>35465</v>
      </c>
      <c r="K1808" s="60">
        <v>531</v>
      </c>
      <c r="L1808" s="60">
        <v>34</v>
      </c>
      <c r="M1808" s="60">
        <v>531</v>
      </c>
      <c r="N1808" s="60" t="s">
        <v>99</v>
      </c>
      <c r="O1808" s="60" t="s">
        <v>19</v>
      </c>
      <c r="P1808" s="62" t="s">
        <v>1493</v>
      </c>
    </row>
    <row r="1809" spans="1:16" ht="24" x14ac:dyDescent="0.2">
      <c r="A1809" s="56">
        <v>35</v>
      </c>
      <c r="B1809" s="57" t="s">
        <v>46</v>
      </c>
      <c r="C1809" s="58" t="s">
        <v>5413</v>
      </c>
      <c r="D1809" s="59" t="s">
        <v>5414</v>
      </c>
      <c r="E1809" s="60" t="s">
        <v>94</v>
      </c>
      <c r="F1809" s="60" t="s">
        <v>5415</v>
      </c>
      <c r="G1809" s="61">
        <v>29966667</v>
      </c>
      <c r="H1809" s="60" t="s">
        <v>97</v>
      </c>
      <c r="I1809" s="60" t="s">
        <v>5416</v>
      </c>
      <c r="J1809" s="60">
        <v>35475</v>
      </c>
      <c r="K1809" s="60">
        <v>535</v>
      </c>
      <c r="L1809" s="60">
        <v>35</v>
      </c>
      <c r="M1809" s="60">
        <v>532</v>
      </c>
      <c r="N1809" s="60" t="s">
        <v>99</v>
      </c>
      <c r="O1809" s="60" t="s">
        <v>19</v>
      </c>
      <c r="P1809" s="62" t="s">
        <v>1493</v>
      </c>
    </row>
    <row r="1810" spans="1:16" ht="24" x14ac:dyDescent="0.2">
      <c r="A1810" s="56">
        <v>36</v>
      </c>
      <c r="B1810" s="57" t="s">
        <v>46</v>
      </c>
      <c r="C1810" s="58" t="s">
        <v>5417</v>
      </c>
      <c r="D1810" s="59" t="s">
        <v>5418</v>
      </c>
      <c r="E1810" s="60" t="s">
        <v>94</v>
      </c>
      <c r="F1810" s="60" t="s">
        <v>5419</v>
      </c>
      <c r="G1810" s="61">
        <v>20691000</v>
      </c>
      <c r="H1810" s="60" t="s">
        <v>97</v>
      </c>
      <c r="I1810" s="60" t="s">
        <v>5420</v>
      </c>
      <c r="J1810" s="60">
        <v>34663</v>
      </c>
      <c r="K1810" s="60">
        <v>491</v>
      </c>
      <c r="L1810" s="60">
        <v>36</v>
      </c>
      <c r="M1810" s="60">
        <v>534</v>
      </c>
      <c r="N1810" s="60" t="s">
        <v>99</v>
      </c>
      <c r="O1810" s="60" t="s">
        <v>19</v>
      </c>
      <c r="P1810" s="62" t="s">
        <v>1493</v>
      </c>
    </row>
    <row r="1811" spans="1:16" ht="24" x14ac:dyDescent="0.2">
      <c r="A1811" s="56">
        <v>37</v>
      </c>
      <c r="B1811" s="57" t="s">
        <v>46</v>
      </c>
      <c r="C1811" s="58" t="s">
        <v>5421</v>
      </c>
      <c r="D1811" s="59" t="s">
        <v>5422</v>
      </c>
      <c r="E1811" s="60" t="s">
        <v>94</v>
      </c>
      <c r="F1811" s="60" t="s">
        <v>5423</v>
      </c>
      <c r="G1811" s="61">
        <v>20691000</v>
      </c>
      <c r="H1811" s="60" t="s">
        <v>97</v>
      </c>
      <c r="I1811" s="60" t="s">
        <v>5424</v>
      </c>
      <c r="J1811" s="60">
        <v>34663</v>
      </c>
      <c r="K1811" s="60">
        <v>494</v>
      </c>
      <c r="L1811" s="60">
        <v>37</v>
      </c>
      <c r="M1811" s="60">
        <v>533</v>
      </c>
      <c r="N1811" s="60" t="s">
        <v>99</v>
      </c>
      <c r="O1811" s="60" t="s">
        <v>19</v>
      </c>
      <c r="P1811" s="62" t="s">
        <v>1493</v>
      </c>
    </row>
    <row r="1812" spans="1:16" ht="24" x14ac:dyDescent="0.2">
      <c r="A1812" s="56">
        <v>38</v>
      </c>
      <c r="B1812" s="57" t="s">
        <v>46</v>
      </c>
      <c r="C1812" s="58" t="s">
        <v>5425</v>
      </c>
      <c r="D1812" s="59" t="s">
        <v>5426</v>
      </c>
      <c r="E1812" s="60" t="s">
        <v>94</v>
      </c>
      <c r="F1812" s="60" t="s">
        <v>5427</v>
      </c>
      <c r="G1812" s="61">
        <v>50000000</v>
      </c>
      <c r="H1812" s="60" t="s">
        <v>97</v>
      </c>
      <c r="I1812" s="60" t="s">
        <v>5428</v>
      </c>
      <c r="J1812" s="68" t="s">
        <v>8944</v>
      </c>
      <c r="K1812" s="60">
        <v>527</v>
      </c>
      <c r="L1812" s="60">
        <v>38</v>
      </c>
      <c r="M1812" s="60">
        <v>535</v>
      </c>
      <c r="N1812" s="60" t="s">
        <v>99</v>
      </c>
      <c r="O1812" s="60" t="s">
        <v>19</v>
      </c>
      <c r="P1812" s="62" t="s">
        <v>1493</v>
      </c>
    </row>
    <row r="1813" spans="1:16" ht="24" x14ac:dyDescent="0.2">
      <c r="A1813" s="56">
        <v>39</v>
      </c>
      <c r="B1813" s="57" t="s">
        <v>46</v>
      </c>
      <c r="C1813" s="58" t="s">
        <v>5429</v>
      </c>
      <c r="D1813" s="59" t="s">
        <v>5430</v>
      </c>
      <c r="E1813" s="60" t="s">
        <v>94</v>
      </c>
      <c r="F1813" s="60" t="s">
        <v>5431</v>
      </c>
      <c r="G1813" s="61">
        <v>22000000</v>
      </c>
      <c r="H1813" s="60" t="s">
        <v>97</v>
      </c>
      <c r="I1813" s="60" t="s">
        <v>5432</v>
      </c>
      <c r="J1813" s="60">
        <v>34850</v>
      </c>
      <c r="K1813" s="60">
        <v>534</v>
      </c>
      <c r="L1813" s="60">
        <v>39</v>
      </c>
      <c r="M1813" s="60">
        <v>542</v>
      </c>
      <c r="N1813" s="60" t="s">
        <v>99</v>
      </c>
      <c r="O1813" s="60" t="s">
        <v>19</v>
      </c>
      <c r="P1813" s="62" t="s">
        <v>1493</v>
      </c>
    </row>
    <row r="1814" spans="1:16" ht="24" x14ac:dyDescent="0.2">
      <c r="A1814" s="56">
        <v>40</v>
      </c>
      <c r="B1814" s="57" t="s">
        <v>46</v>
      </c>
      <c r="C1814" s="58" t="s">
        <v>5433</v>
      </c>
      <c r="D1814" s="59" t="s">
        <v>5434</v>
      </c>
      <c r="E1814" s="60" t="s">
        <v>94</v>
      </c>
      <c r="F1814" s="60" t="s">
        <v>5435</v>
      </c>
      <c r="G1814" s="61">
        <v>67936631</v>
      </c>
      <c r="H1814" s="60" t="s">
        <v>97</v>
      </c>
      <c r="I1814" s="60" t="s">
        <v>5436</v>
      </c>
      <c r="J1814" s="60">
        <v>35527</v>
      </c>
      <c r="K1814" s="60">
        <v>589</v>
      </c>
      <c r="L1814" s="60">
        <v>40</v>
      </c>
      <c r="M1814" s="60">
        <v>538</v>
      </c>
      <c r="N1814" s="60" t="s">
        <v>99</v>
      </c>
      <c r="O1814" s="60" t="s">
        <v>19</v>
      </c>
      <c r="P1814" s="62" t="s">
        <v>1493</v>
      </c>
    </row>
    <row r="1815" spans="1:16" ht="24" x14ac:dyDescent="0.2">
      <c r="A1815" s="56">
        <v>41</v>
      </c>
      <c r="B1815" s="57" t="s">
        <v>46</v>
      </c>
      <c r="C1815" s="58" t="s">
        <v>5437</v>
      </c>
      <c r="D1815" s="59" t="s">
        <v>5438</v>
      </c>
      <c r="E1815" s="60" t="s">
        <v>94</v>
      </c>
      <c r="F1815" s="60" t="s">
        <v>5439</v>
      </c>
      <c r="G1815" s="61">
        <v>26000000</v>
      </c>
      <c r="H1815" s="60" t="s">
        <v>97</v>
      </c>
      <c r="I1815" s="60" t="s">
        <v>5440</v>
      </c>
      <c r="J1815" s="60">
        <v>34666</v>
      </c>
      <c r="K1815" s="60">
        <v>569</v>
      </c>
      <c r="L1815" s="60">
        <v>41</v>
      </c>
      <c r="M1815" s="60">
        <v>539</v>
      </c>
      <c r="N1815" s="60" t="s">
        <v>99</v>
      </c>
      <c r="O1815" s="60" t="s">
        <v>19</v>
      </c>
      <c r="P1815" s="62" t="s">
        <v>1493</v>
      </c>
    </row>
    <row r="1816" spans="1:16" ht="24" x14ac:dyDescent="0.2">
      <c r="A1816" s="56">
        <v>42</v>
      </c>
      <c r="B1816" s="57" t="s">
        <v>46</v>
      </c>
      <c r="C1816" s="58" t="s">
        <v>5441</v>
      </c>
      <c r="D1816" s="59" t="s">
        <v>5442</v>
      </c>
      <c r="E1816" s="60" t="s">
        <v>94</v>
      </c>
      <c r="F1816" s="60" t="s">
        <v>898</v>
      </c>
      <c r="G1816" s="61">
        <v>26000000</v>
      </c>
      <c r="H1816" s="60" t="s">
        <v>97</v>
      </c>
      <c r="I1816" s="60" t="s">
        <v>5443</v>
      </c>
      <c r="J1816" s="60">
        <v>34666</v>
      </c>
      <c r="K1816" s="60">
        <v>560</v>
      </c>
      <c r="L1816" s="60">
        <v>42</v>
      </c>
      <c r="M1816" s="60">
        <v>536</v>
      </c>
      <c r="N1816" s="60" t="s">
        <v>99</v>
      </c>
      <c r="O1816" s="60" t="s">
        <v>19</v>
      </c>
      <c r="P1816" s="62" t="s">
        <v>1493</v>
      </c>
    </row>
    <row r="1817" spans="1:16" ht="24" x14ac:dyDescent="0.2">
      <c r="A1817" s="56">
        <v>43</v>
      </c>
      <c r="B1817" s="57" t="s">
        <v>46</v>
      </c>
      <c r="C1817" s="58" t="s">
        <v>5444</v>
      </c>
      <c r="D1817" s="59" t="s">
        <v>5445</v>
      </c>
      <c r="E1817" s="60" t="s">
        <v>94</v>
      </c>
      <c r="F1817" s="60" t="s">
        <v>5446</v>
      </c>
      <c r="G1817" s="61">
        <v>26000000</v>
      </c>
      <c r="H1817" s="60" t="s">
        <v>97</v>
      </c>
      <c r="I1817" s="60" t="s">
        <v>5447</v>
      </c>
      <c r="J1817" s="60">
        <v>34666</v>
      </c>
      <c r="K1817" s="60">
        <v>564</v>
      </c>
      <c r="L1817" s="60">
        <v>43</v>
      </c>
      <c r="M1817" s="60">
        <v>537</v>
      </c>
      <c r="N1817" s="60" t="s">
        <v>99</v>
      </c>
      <c r="O1817" s="60" t="s">
        <v>19</v>
      </c>
      <c r="P1817" s="62" t="s">
        <v>1493</v>
      </c>
    </row>
    <row r="1818" spans="1:16" ht="24" x14ac:dyDescent="0.2">
      <c r="A1818" s="56">
        <v>44</v>
      </c>
      <c r="B1818" s="57" t="s">
        <v>46</v>
      </c>
      <c r="C1818" s="58" t="s">
        <v>5448</v>
      </c>
      <c r="D1818" s="59" t="s">
        <v>5445</v>
      </c>
      <c r="E1818" s="60" t="s">
        <v>94</v>
      </c>
      <c r="F1818" s="60" t="s">
        <v>5449</v>
      </c>
      <c r="G1818" s="61">
        <v>26000000</v>
      </c>
      <c r="H1818" s="60" t="s">
        <v>97</v>
      </c>
      <c r="I1818" s="60" t="s">
        <v>5450</v>
      </c>
      <c r="J1818" s="60">
        <v>34666</v>
      </c>
      <c r="K1818" s="60">
        <v>561</v>
      </c>
      <c r="L1818" s="60">
        <v>44</v>
      </c>
      <c r="M1818" s="60">
        <v>541</v>
      </c>
      <c r="N1818" s="60" t="s">
        <v>99</v>
      </c>
      <c r="O1818" s="60" t="s">
        <v>19</v>
      </c>
      <c r="P1818" s="62" t="s">
        <v>1493</v>
      </c>
    </row>
    <row r="1819" spans="1:16" ht="24" x14ac:dyDescent="0.2">
      <c r="A1819" s="56">
        <v>45</v>
      </c>
      <c r="B1819" s="57" t="s">
        <v>46</v>
      </c>
      <c r="C1819" s="58" t="s">
        <v>5451</v>
      </c>
      <c r="D1819" s="59" t="s">
        <v>114</v>
      </c>
      <c r="E1819" s="60" t="s">
        <v>94</v>
      </c>
      <c r="F1819" s="60" t="s">
        <v>5453</v>
      </c>
      <c r="G1819" s="61">
        <v>56000000</v>
      </c>
      <c r="H1819" s="60" t="s">
        <v>97</v>
      </c>
      <c r="I1819" s="60" t="s">
        <v>5452</v>
      </c>
      <c r="J1819" s="60">
        <v>34868</v>
      </c>
      <c r="K1819" s="60">
        <v>601</v>
      </c>
      <c r="L1819" s="60">
        <v>45</v>
      </c>
      <c r="M1819" s="60">
        <v>540</v>
      </c>
      <c r="N1819" s="60" t="s">
        <v>99</v>
      </c>
      <c r="O1819" s="60" t="s">
        <v>19</v>
      </c>
      <c r="P1819" s="62" t="s">
        <v>1493</v>
      </c>
    </row>
    <row r="1820" spans="1:16" ht="24" x14ac:dyDescent="0.2">
      <c r="A1820" s="56">
        <v>46</v>
      </c>
      <c r="B1820" s="57" t="s">
        <v>46</v>
      </c>
      <c r="C1820" s="58" t="s">
        <v>5454</v>
      </c>
      <c r="D1820" s="59" t="s">
        <v>1685</v>
      </c>
      <c r="E1820" s="60" t="s">
        <v>94</v>
      </c>
      <c r="F1820" s="60" t="s">
        <v>5456</v>
      </c>
      <c r="G1820" s="61">
        <v>22000000</v>
      </c>
      <c r="H1820" s="60" t="s">
        <v>97</v>
      </c>
      <c r="I1820" s="60" t="s">
        <v>5455</v>
      </c>
      <c r="J1820" s="60">
        <v>34662</v>
      </c>
      <c r="K1820" s="60">
        <v>587</v>
      </c>
      <c r="L1820" s="60">
        <v>46</v>
      </c>
      <c r="M1820" s="60">
        <v>547</v>
      </c>
      <c r="N1820" s="60" t="s">
        <v>99</v>
      </c>
      <c r="O1820" s="60" t="s">
        <v>19</v>
      </c>
      <c r="P1820" s="62" t="s">
        <v>1493</v>
      </c>
    </row>
    <row r="1821" spans="1:16" ht="24" x14ac:dyDescent="0.2">
      <c r="A1821" s="56">
        <v>47</v>
      </c>
      <c r="B1821" s="57" t="s">
        <v>46</v>
      </c>
      <c r="C1821" s="58" t="s">
        <v>1247</v>
      </c>
      <c r="D1821" s="59" t="s">
        <v>314</v>
      </c>
      <c r="E1821" s="60" t="s">
        <v>94</v>
      </c>
      <c r="F1821" s="60" t="s">
        <v>1249</v>
      </c>
      <c r="G1821" s="61">
        <v>22000000</v>
      </c>
      <c r="H1821" s="60" t="s">
        <v>97</v>
      </c>
      <c r="I1821" s="60" t="s">
        <v>1248</v>
      </c>
      <c r="J1821" s="60">
        <v>34662</v>
      </c>
      <c r="K1821" s="60">
        <v>592</v>
      </c>
      <c r="L1821" s="60">
        <v>47</v>
      </c>
      <c r="M1821" s="60">
        <v>545</v>
      </c>
      <c r="N1821" s="60" t="s">
        <v>99</v>
      </c>
      <c r="O1821" s="60" t="s">
        <v>19</v>
      </c>
      <c r="P1821" s="62" t="s">
        <v>1493</v>
      </c>
    </row>
    <row r="1822" spans="1:16" ht="24" x14ac:dyDescent="0.2">
      <c r="A1822" s="56">
        <v>48</v>
      </c>
      <c r="B1822" s="57" t="s">
        <v>46</v>
      </c>
      <c r="C1822" s="58" t="s">
        <v>1243</v>
      </c>
      <c r="D1822" s="59" t="s">
        <v>1244</v>
      </c>
      <c r="E1822" s="60" t="s">
        <v>94</v>
      </c>
      <c r="F1822" s="60" t="s">
        <v>1245</v>
      </c>
      <c r="G1822" s="61">
        <v>35000000</v>
      </c>
      <c r="H1822" s="60" t="s">
        <v>97</v>
      </c>
      <c r="I1822" s="60" t="s">
        <v>1246</v>
      </c>
      <c r="J1822" s="60">
        <v>34915</v>
      </c>
      <c r="K1822" s="60">
        <v>543</v>
      </c>
      <c r="L1822" s="60">
        <v>48</v>
      </c>
      <c r="M1822" s="60">
        <v>549</v>
      </c>
      <c r="N1822" s="60" t="s">
        <v>99</v>
      </c>
      <c r="O1822" s="60" t="s">
        <v>19</v>
      </c>
      <c r="P1822" s="62" t="s">
        <v>1493</v>
      </c>
    </row>
    <row r="1823" spans="1:16" ht="24" x14ac:dyDescent="0.2">
      <c r="A1823" s="56">
        <v>49</v>
      </c>
      <c r="B1823" s="57" t="s">
        <v>46</v>
      </c>
      <c r="C1823" s="58" t="s">
        <v>5457</v>
      </c>
      <c r="D1823" s="59" t="s">
        <v>5458</v>
      </c>
      <c r="E1823" s="60" t="s">
        <v>94</v>
      </c>
      <c r="F1823" s="60" t="s">
        <v>5459</v>
      </c>
      <c r="G1823" s="61">
        <v>33150000</v>
      </c>
      <c r="H1823" s="60" t="s">
        <v>97</v>
      </c>
      <c r="I1823" s="60" t="s">
        <v>5460</v>
      </c>
      <c r="J1823" s="60">
        <v>34443</v>
      </c>
      <c r="K1823" s="60">
        <v>511</v>
      </c>
      <c r="L1823" s="60">
        <v>49</v>
      </c>
      <c r="M1823" s="60">
        <v>544</v>
      </c>
      <c r="N1823" s="60" t="s">
        <v>99</v>
      </c>
      <c r="O1823" s="60" t="s">
        <v>19</v>
      </c>
      <c r="P1823" s="62" t="s">
        <v>1493</v>
      </c>
    </row>
    <row r="1824" spans="1:16" ht="24" x14ac:dyDescent="0.2">
      <c r="A1824" s="56">
        <v>50</v>
      </c>
      <c r="B1824" s="57" t="s">
        <v>46</v>
      </c>
      <c r="C1824" s="58" t="s">
        <v>1250</v>
      </c>
      <c r="D1824" s="59" t="s">
        <v>493</v>
      </c>
      <c r="E1824" s="60" t="s">
        <v>94</v>
      </c>
      <c r="F1824" s="60" t="s">
        <v>1251</v>
      </c>
      <c r="G1824" s="61">
        <v>44000000</v>
      </c>
      <c r="H1824" s="60" t="s">
        <v>97</v>
      </c>
      <c r="I1824" s="60" t="s">
        <v>1252</v>
      </c>
      <c r="J1824" s="60">
        <v>35506</v>
      </c>
      <c r="K1824" s="60">
        <v>598</v>
      </c>
      <c r="L1824" s="60">
        <v>50</v>
      </c>
      <c r="M1824" s="60">
        <v>548</v>
      </c>
      <c r="N1824" s="60" t="s">
        <v>99</v>
      </c>
      <c r="O1824" s="60" t="s">
        <v>19</v>
      </c>
      <c r="P1824" s="62" t="s">
        <v>1493</v>
      </c>
    </row>
    <row r="1825" spans="1:16" ht="24" x14ac:dyDescent="0.2">
      <c r="A1825" s="56">
        <v>51</v>
      </c>
      <c r="B1825" s="57" t="s">
        <v>46</v>
      </c>
      <c r="C1825" s="58" t="s">
        <v>1253</v>
      </c>
      <c r="D1825" s="59" t="s">
        <v>1254</v>
      </c>
      <c r="E1825" s="60" t="s">
        <v>94</v>
      </c>
      <c r="F1825" s="60" t="s">
        <v>1255</v>
      </c>
      <c r="G1825" s="61">
        <v>22000000</v>
      </c>
      <c r="H1825" s="60" t="s">
        <v>97</v>
      </c>
      <c r="I1825" s="60" t="s">
        <v>1256</v>
      </c>
      <c r="J1825" s="60">
        <v>35337</v>
      </c>
      <c r="K1825" s="60">
        <v>576</v>
      </c>
      <c r="L1825" s="60">
        <v>51</v>
      </c>
      <c r="M1825" s="60">
        <v>543</v>
      </c>
      <c r="N1825" s="60" t="s">
        <v>99</v>
      </c>
      <c r="O1825" s="60" t="s">
        <v>19</v>
      </c>
      <c r="P1825" s="62" t="s">
        <v>1493</v>
      </c>
    </row>
    <row r="1826" spans="1:16" ht="24" x14ac:dyDescent="0.2">
      <c r="A1826" s="56">
        <v>52</v>
      </c>
      <c r="B1826" s="57" t="s">
        <v>46</v>
      </c>
      <c r="C1826" s="58" t="s">
        <v>1257</v>
      </c>
      <c r="D1826" s="59" t="s">
        <v>1258</v>
      </c>
      <c r="E1826" s="60" t="s">
        <v>94</v>
      </c>
      <c r="F1826" s="60" t="s">
        <v>1259</v>
      </c>
      <c r="G1826" s="61">
        <v>29966667</v>
      </c>
      <c r="H1826" s="60" t="s">
        <v>97</v>
      </c>
      <c r="I1826" s="60" t="s">
        <v>1260</v>
      </c>
      <c r="J1826" s="60">
        <v>35525</v>
      </c>
      <c r="K1826" s="60">
        <v>529</v>
      </c>
      <c r="L1826" s="60">
        <v>52</v>
      </c>
      <c r="M1826" s="60">
        <v>546</v>
      </c>
      <c r="N1826" s="60" t="s">
        <v>99</v>
      </c>
      <c r="O1826" s="60" t="s">
        <v>19</v>
      </c>
      <c r="P1826" s="62" t="s">
        <v>1493</v>
      </c>
    </row>
    <row r="1827" spans="1:16" ht="24" x14ac:dyDescent="0.2">
      <c r="A1827" s="56">
        <v>53</v>
      </c>
      <c r="B1827" s="57" t="s">
        <v>46</v>
      </c>
      <c r="C1827" s="58" t="s">
        <v>5461</v>
      </c>
      <c r="D1827" s="59" t="s">
        <v>5434</v>
      </c>
      <c r="E1827" s="60" t="s">
        <v>94</v>
      </c>
      <c r="F1827" s="60" t="s">
        <v>5462</v>
      </c>
      <c r="G1827" s="61">
        <v>50000000</v>
      </c>
      <c r="H1827" s="60" t="s">
        <v>97</v>
      </c>
      <c r="I1827" s="60" t="s">
        <v>5463</v>
      </c>
      <c r="J1827" s="60">
        <v>35517</v>
      </c>
      <c r="K1827" s="60">
        <v>594</v>
      </c>
      <c r="L1827" s="60">
        <v>53</v>
      </c>
      <c r="M1827" s="60">
        <v>554</v>
      </c>
      <c r="N1827" s="60" t="s">
        <v>99</v>
      </c>
      <c r="O1827" s="60" t="s">
        <v>19</v>
      </c>
      <c r="P1827" s="62" t="s">
        <v>1493</v>
      </c>
    </row>
    <row r="1828" spans="1:16" ht="24" x14ac:dyDescent="0.2">
      <c r="A1828" s="56">
        <v>54</v>
      </c>
      <c r="B1828" s="57" t="s">
        <v>46</v>
      </c>
      <c r="C1828" s="58" t="s">
        <v>5475</v>
      </c>
      <c r="D1828" s="59" t="s">
        <v>5478</v>
      </c>
      <c r="E1828" s="60" t="s">
        <v>94</v>
      </c>
      <c r="F1828" s="60" t="s">
        <v>5477</v>
      </c>
      <c r="G1828" s="61">
        <v>50000000</v>
      </c>
      <c r="H1828" s="60" t="s">
        <v>97</v>
      </c>
      <c r="I1828" s="60" t="s">
        <v>5476</v>
      </c>
      <c r="J1828" s="60">
        <v>35517</v>
      </c>
      <c r="K1828" s="60">
        <v>528</v>
      </c>
      <c r="L1828" s="60">
        <v>54</v>
      </c>
      <c r="M1828" s="60">
        <v>556</v>
      </c>
      <c r="N1828" s="60" t="s">
        <v>99</v>
      </c>
      <c r="O1828" s="60" t="s">
        <v>19</v>
      </c>
      <c r="P1828" s="62" t="s">
        <v>1493</v>
      </c>
    </row>
    <row r="1829" spans="1:16" ht="24" x14ac:dyDescent="0.2">
      <c r="A1829" s="56">
        <v>55</v>
      </c>
      <c r="B1829" s="57" t="s">
        <v>46</v>
      </c>
      <c r="C1829" s="58" t="s">
        <v>5464</v>
      </c>
      <c r="D1829" s="59" t="s">
        <v>5465</v>
      </c>
      <c r="E1829" s="60" t="s">
        <v>94</v>
      </c>
      <c r="F1829" s="60" t="s">
        <v>5466</v>
      </c>
      <c r="G1829" s="61">
        <v>44000000</v>
      </c>
      <c r="H1829" s="60" t="s">
        <v>97</v>
      </c>
      <c r="I1829" s="60" t="s">
        <v>5467</v>
      </c>
      <c r="J1829" s="60">
        <v>35331</v>
      </c>
      <c r="K1829" s="60">
        <v>554</v>
      </c>
      <c r="L1829" s="60">
        <v>55</v>
      </c>
      <c r="M1829" s="60">
        <v>561</v>
      </c>
      <c r="N1829" s="60" t="s">
        <v>99</v>
      </c>
      <c r="O1829" s="60" t="s">
        <v>19</v>
      </c>
      <c r="P1829" s="62" t="s">
        <v>1493</v>
      </c>
    </row>
    <row r="1830" spans="1:16" ht="24" x14ac:dyDescent="0.2">
      <c r="A1830" s="56">
        <v>56</v>
      </c>
      <c r="B1830" s="57" t="s">
        <v>46</v>
      </c>
      <c r="C1830" s="58" t="s">
        <v>5468</v>
      </c>
      <c r="D1830" s="59" t="s">
        <v>5469</v>
      </c>
      <c r="E1830" s="60" t="s">
        <v>94</v>
      </c>
      <c r="F1830" s="60" t="s">
        <v>5470</v>
      </c>
      <c r="G1830" s="61">
        <v>22000000</v>
      </c>
      <c r="H1830" s="60" t="s">
        <v>97</v>
      </c>
      <c r="I1830" s="60" t="s">
        <v>5471</v>
      </c>
      <c r="J1830" s="60">
        <v>34958</v>
      </c>
      <c r="K1830" s="60">
        <v>580</v>
      </c>
      <c r="L1830" s="60">
        <v>56</v>
      </c>
      <c r="M1830" s="60">
        <v>553</v>
      </c>
      <c r="N1830" s="60" t="s">
        <v>99</v>
      </c>
      <c r="O1830" s="60" t="s">
        <v>19</v>
      </c>
      <c r="P1830" s="62" t="s">
        <v>1493</v>
      </c>
    </row>
    <row r="1831" spans="1:16" ht="24" x14ac:dyDescent="0.2">
      <c r="A1831" s="56">
        <v>57</v>
      </c>
      <c r="B1831" s="57" t="s">
        <v>46</v>
      </c>
      <c r="C1831" s="58" t="s">
        <v>5472</v>
      </c>
      <c r="D1831" s="59" t="s">
        <v>5473</v>
      </c>
      <c r="E1831" s="60" t="s">
        <v>94</v>
      </c>
      <c r="F1831" s="60" t="s">
        <v>3845</v>
      </c>
      <c r="G1831" s="61">
        <v>22000000</v>
      </c>
      <c r="H1831" s="60" t="s">
        <v>97</v>
      </c>
      <c r="I1831" s="60" t="s">
        <v>5474</v>
      </c>
      <c r="J1831" s="60">
        <v>34958</v>
      </c>
      <c r="K1831" s="60">
        <v>578</v>
      </c>
      <c r="L1831" s="60">
        <v>57</v>
      </c>
      <c r="M1831" s="60">
        <v>557</v>
      </c>
      <c r="N1831" s="60" t="s">
        <v>99</v>
      </c>
      <c r="O1831" s="60" t="s">
        <v>19</v>
      </c>
      <c r="P1831" s="62" t="s">
        <v>1493</v>
      </c>
    </row>
    <row r="1832" spans="1:16" ht="24" x14ac:dyDescent="0.2">
      <c r="A1832" s="56">
        <v>58</v>
      </c>
      <c r="B1832" s="57" t="s">
        <v>46</v>
      </c>
      <c r="C1832" s="58" t="s">
        <v>5479</v>
      </c>
      <c r="D1832" s="59" t="s">
        <v>5480</v>
      </c>
      <c r="E1832" s="60" t="s">
        <v>94</v>
      </c>
      <c r="F1832" s="60" t="s">
        <v>3178</v>
      </c>
      <c r="G1832" s="61">
        <v>22000000</v>
      </c>
      <c r="H1832" s="60" t="s">
        <v>97</v>
      </c>
      <c r="I1832" s="60" t="s">
        <v>5481</v>
      </c>
      <c r="J1832" s="60">
        <v>34958</v>
      </c>
      <c r="K1832" s="60">
        <v>579</v>
      </c>
      <c r="L1832" s="60">
        <v>58</v>
      </c>
      <c r="M1832" s="60">
        <v>568</v>
      </c>
      <c r="N1832" s="60" t="s">
        <v>99</v>
      </c>
      <c r="O1832" s="60" t="s">
        <v>19</v>
      </c>
      <c r="P1832" s="62" t="s">
        <v>1493</v>
      </c>
    </row>
    <row r="1833" spans="1:16" ht="24" x14ac:dyDescent="0.2">
      <c r="A1833" s="56">
        <v>59</v>
      </c>
      <c r="B1833" s="57" t="s">
        <v>46</v>
      </c>
      <c r="C1833" s="58" t="s">
        <v>5482</v>
      </c>
      <c r="D1833" s="59" t="s">
        <v>5473</v>
      </c>
      <c r="E1833" s="60" t="s">
        <v>94</v>
      </c>
      <c r="F1833" s="60" t="s">
        <v>5483</v>
      </c>
      <c r="G1833" s="61">
        <v>22000000</v>
      </c>
      <c r="H1833" s="60" t="s">
        <v>97</v>
      </c>
      <c r="I1833" s="60" t="s">
        <v>5484</v>
      </c>
      <c r="J1833" s="60">
        <v>34958</v>
      </c>
      <c r="K1833" s="60">
        <v>581</v>
      </c>
      <c r="L1833" s="60">
        <v>59</v>
      </c>
      <c r="M1833" s="60">
        <v>562</v>
      </c>
      <c r="N1833" s="60" t="s">
        <v>99</v>
      </c>
      <c r="O1833" s="60" t="s">
        <v>19</v>
      </c>
      <c r="P1833" s="62" t="s">
        <v>1493</v>
      </c>
    </row>
    <row r="1834" spans="1:16" ht="24" x14ac:dyDescent="0.2">
      <c r="A1834" s="56">
        <v>60</v>
      </c>
      <c r="B1834" s="57" t="s">
        <v>46</v>
      </c>
      <c r="C1834" s="58" t="s">
        <v>5485</v>
      </c>
      <c r="D1834" s="59" t="s">
        <v>5486</v>
      </c>
      <c r="E1834" s="60" t="s">
        <v>94</v>
      </c>
      <c r="F1834" s="60" t="s">
        <v>5487</v>
      </c>
      <c r="G1834" s="61">
        <v>22000000</v>
      </c>
      <c r="H1834" s="60" t="s">
        <v>97</v>
      </c>
      <c r="I1834" s="60" t="s">
        <v>5488</v>
      </c>
      <c r="J1834" s="60">
        <v>34958</v>
      </c>
      <c r="K1834" s="60">
        <v>577</v>
      </c>
      <c r="L1834" s="60">
        <v>60</v>
      </c>
      <c r="M1834" s="60">
        <v>555</v>
      </c>
      <c r="N1834" s="60" t="s">
        <v>99</v>
      </c>
      <c r="O1834" s="60" t="s">
        <v>19</v>
      </c>
      <c r="P1834" s="62" t="s">
        <v>1493</v>
      </c>
    </row>
    <row r="1835" spans="1:16" ht="24" x14ac:dyDescent="0.2">
      <c r="A1835" s="56">
        <v>61</v>
      </c>
      <c r="B1835" s="57" t="s">
        <v>46</v>
      </c>
      <c r="C1835" s="58" t="s">
        <v>5489</v>
      </c>
      <c r="D1835" s="59" t="s">
        <v>5478</v>
      </c>
      <c r="E1835" s="60" t="s">
        <v>94</v>
      </c>
      <c r="F1835" s="60" t="s">
        <v>5491</v>
      </c>
      <c r="G1835" s="61">
        <v>50000000</v>
      </c>
      <c r="H1835" s="60" t="s">
        <v>97</v>
      </c>
      <c r="I1835" s="60" t="s">
        <v>5490</v>
      </c>
      <c r="J1835" s="60">
        <v>35517</v>
      </c>
      <c r="K1835" s="60">
        <v>526</v>
      </c>
      <c r="L1835" s="60">
        <v>61</v>
      </c>
      <c r="M1835" s="60">
        <v>559</v>
      </c>
      <c r="N1835" s="60" t="s">
        <v>99</v>
      </c>
      <c r="O1835" s="60" t="s">
        <v>19</v>
      </c>
      <c r="P1835" s="62" t="s">
        <v>1493</v>
      </c>
    </row>
    <row r="1836" spans="1:16" ht="24" x14ac:dyDescent="0.2">
      <c r="A1836" s="56">
        <v>62</v>
      </c>
      <c r="B1836" s="57" t="s">
        <v>46</v>
      </c>
      <c r="C1836" s="58" t="s">
        <v>5492</v>
      </c>
      <c r="D1836" s="59" t="s">
        <v>5478</v>
      </c>
      <c r="E1836" s="60" t="s">
        <v>94</v>
      </c>
      <c r="F1836" s="60" t="s">
        <v>5493</v>
      </c>
      <c r="G1836" s="61">
        <v>50000000</v>
      </c>
      <c r="H1836" s="60" t="s">
        <v>97</v>
      </c>
      <c r="I1836" s="60" t="s">
        <v>5494</v>
      </c>
      <c r="J1836" s="60">
        <v>35517</v>
      </c>
      <c r="K1836" s="60">
        <v>596</v>
      </c>
      <c r="L1836" s="60">
        <v>62</v>
      </c>
      <c r="M1836" s="60">
        <v>558</v>
      </c>
      <c r="N1836" s="60" t="s">
        <v>99</v>
      </c>
      <c r="O1836" s="60" t="s">
        <v>19</v>
      </c>
      <c r="P1836" s="62" t="s">
        <v>1493</v>
      </c>
    </row>
    <row r="1837" spans="1:16" ht="24" x14ac:dyDescent="0.2">
      <c r="A1837" s="56">
        <v>63</v>
      </c>
      <c r="B1837" s="57" t="s">
        <v>46</v>
      </c>
      <c r="C1837" s="58" t="s">
        <v>5495</v>
      </c>
      <c r="D1837" s="59" t="s">
        <v>5496</v>
      </c>
      <c r="E1837" s="60" t="s">
        <v>94</v>
      </c>
      <c r="F1837" s="60" t="s">
        <v>5497</v>
      </c>
      <c r="G1837" s="61">
        <v>46000000</v>
      </c>
      <c r="H1837" s="60" t="s">
        <v>97</v>
      </c>
      <c r="I1837" s="60" t="s">
        <v>5498</v>
      </c>
      <c r="J1837" s="60">
        <v>34482</v>
      </c>
      <c r="K1837" s="60">
        <v>634</v>
      </c>
      <c r="L1837" s="60">
        <v>63</v>
      </c>
      <c r="M1837" s="60">
        <v>563</v>
      </c>
      <c r="N1837" s="60" t="s">
        <v>99</v>
      </c>
      <c r="O1837" s="60" t="s">
        <v>19</v>
      </c>
      <c r="P1837" s="62" t="s">
        <v>1493</v>
      </c>
    </row>
    <row r="1838" spans="1:16" ht="24" x14ac:dyDescent="0.2">
      <c r="A1838" s="56">
        <v>64</v>
      </c>
      <c r="B1838" s="57" t="s">
        <v>46</v>
      </c>
      <c r="C1838" s="58" t="s">
        <v>5499</v>
      </c>
      <c r="D1838" s="59" t="s">
        <v>5500</v>
      </c>
      <c r="E1838" s="60" t="s">
        <v>94</v>
      </c>
      <c r="F1838" s="60" t="s">
        <v>5501</v>
      </c>
      <c r="G1838" s="61">
        <v>74500000</v>
      </c>
      <c r="H1838" s="60" t="s">
        <v>97</v>
      </c>
      <c r="I1838" s="60" t="s">
        <v>5502</v>
      </c>
      <c r="J1838" s="60">
        <v>34815</v>
      </c>
      <c r="K1838" s="60">
        <v>633</v>
      </c>
      <c r="L1838" s="60">
        <v>64</v>
      </c>
      <c r="M1838" s="60">
        <v>560</v>
      </c>
      <c r="N1838" s="60" t="s">
        <v>99</v>
      </c>
      <c r="O1838" s="60" t="s">
        <v>19</v>
      </c>
      <c r="P1838" s="62" t="s">
        <v>1493</v>
      </c>
    </row>
    <row r="1839" spans="1:16" ht="24" x14ac:dyDescent="0.2">
      <c r="A1839" s="56">
        <v>65</v>
      </c>
      <c r="B1839" s="57" t="s">
        <v>46</v>
      </c>
      <c r="C1839" s="58" t="s">
        <v>5503</v>
      </c>
      <c r="D1839" s="59" t="s">
        <v>5504</v>
      </c>
      <c r="E1839" s="60" t="s">
        <v>94</v>
      </c>
      <c r="F1839" s="60" t="s">
        <v>5505</v>
      </c>
      <c r="G1839" s="61">
        <v>45600000</v>
      </c>
      <c r="H1839" s="60" t="s">
        <v>97</v>
      </c>
      <c r="I1839" s="60" t="s">
        <v>5506</v>
      </c>
      <c r="J1839" s="60">
        <v>35502</v>
      </c>
      <c r="K1839" s="60">
        <v>609</v>
      </c>
      <c r="L1839" s="60">
        <v>65</v>
      </c>
      <c r="M1839" s="60">
        <v>571</v>
      </c>
      <c r="N1839" s="60" t="s">
        <v>99</v>
      </c>
      <c r="O1839" s="60" t="s">
        <v>19</v>
      </c>
      <c r="P1839" s="62" t="s">
        <v>1493</v>
      </c>
    </row>
    <row r="1840" spans="1:16" ht="24" x14ac:dyDescent="0.2">
      <c r="A1840" s="56">
        <v>66</v>
      </c>
      <c r="B1840" s="57" t="s">
        <v>46</v>
      </c>
      <c r="C1840" s="58" t="s">
        <v>5507</v>
      </c>
      <c r="D1840" s="59" t="s">
        <v>5508</v>
      </c>
      <c r="E1840" s="60" t="s">
        <v>94</v>
      </c>
      <c r="F1840" s="60" t="s">
        <v>3185</v>
      </c>
      <c r="G1840" s="61">
        <v>25800000</v>
      </c>
      <c r="H1840" s="60" t="s">
        <v>97</v>
      </c>
      <c r="I1840" s="60" t="s">
        <v>5509</v>
      </c>
      <c r="J1840" s="60">
        <v>34788</v>
      </c>
      <c r="K1840" s="60">
        <v>603</v>
      </c>
      <c r="L1840" s="60">
        <v>66</v>
      </c>
      <c r="M1840" s="60">
        <v>569</v>
      </c>
      <c r="N1840" s="60" t="s">
        <v>99</v>
      </c>
      <c r="O1840" s="60" t="s">
        <v>19</v>
      </c>
      <c r="P1840" s="62" t="s">
        <v>1493</v>
      </c>
    </row>
    <row r="1841" spans="1:16" ht="24" x14ac:dyDescent="0.2">
      <c r="A1841" s="56">
        <v>67</v>
      </c>
      <c r="B1841" s="57" t="s">
        <v>46</v>
      </c>
      <c r="C1841" s="58" t="s">
        <v>5510</v>
      </c>
      <c r="D1841" s="59" t="s">
        <v>5511</v>
      </c>
      <c r="E1841" s="60" t="s">
        <v>94</v>
      </c>
      <c r="F1841" s="60" t="s">
        <v>5512</v>
      </c>
      <c r="G1841" s="61">
        <v>45600000</v>
      </c>
      <c r="H1841" s="60" t="s">
        <v>97</v>
      </c>
      <c r="I1841" s="60" t="s">
        <v>5513</v>
      </c>
      <c r="J1841" s="60">
        <v>35502</v>
      </c>
      <c r="K1841" s="60">
        <v>605</v>
      </c>
      <c r="L1841" s="60">
        <v>67</v>
      </c>
      <c r="M1841" s="60">
        <v>572</v>
      </c>
      <c r="N1841" s="60" t="s">
        <v>99</v>
      </c>
      <c r="O1841" s="60" t="s">
        <v>19</v>
      </c>
      <c r="P1841" s="62" t="s">
        <v>1493</v>
      </c>
    </row>
    <row r="1842" spans="1:16" ht="24" x14ac:dyDescent="0.2">
      <c r="A1842" s="56">
        <v>68</v>
      </c>
      <c r="B1842" s="57" t="s">
        <v>46</v>
      </c>
      <c r="C1842" s="58" t="s">
        <v>5514</v>
      </c>
      <c r="D1842" s="59" t="s">
        <v>5515</v>
      </c>
      <c r="E1842" s="60" t="s">
        <v>94</v>
      </c>
      <c r="F1842" s="60" t="s">
        <v>5516</v>
      </c>
      <c r="G1842" s="61">
        <v>45600000</v>
      </c>
      <c r="H1842" s="60" t="s">
        <v>97</v>
      </c>
      <c r="I1842" s="60" t="s">
        <v>5517</v>
      </c>
      <c r="J1842" s="60">
        <v>35502</v>
      </c>
      <c r="K1842" s="60">
        <v>608</v>
      </c>
      <c r="L1842" s="60">
        <v>68</v>
      </c>
      <c r="M1842" s="60">
        <v>578</v>
      </c>
      <c r="N1842" s="60" t="s">
        <v>99</v>
      </c>
      <c r="O1842" s="60" t="s">
        <v>19</v>
      </c>
      <c r="P1842" s="62" t="s">
        <v>1493</v>
      </c>
    </row>
    <row r="1843" spans="1:16" ht="24" x14ac:dyDescent="0.2">
      <c r="A1843" s="56">
        <v>69</v>
      </c>
      <c r="B1843" s="57" t="s">
        <v>46</v>
      </c>
      <c r="C1843" s="58" t="s">
        <v>5518</v>
      </c>
      <c r="D1843" s="59" t="s">
        <v>5519</v>
      </c>
      <c r="E1843" s="60" t="s">
        <v>94</v>
      </c>
      <c r="F1843" s="60" t="s">
        <v>5520</v>
      </c>
      <c r="G1843" s="61">
        <v>45600000</v>
      </c>
      <c r="H1843" s="60" t="s">
        <v>97</v>
      </c>
      <c r="I1843" s="60" t="s">
        <v>5521</v>
      </c>
      <c r="J1843" s="60">
        <v>35502</v>
      </c>
      <c r="K1843" s="60">
        <v>606</v>
      </c>
      <c r="L1843" s="60">
        <v>69</v>
      </c>
      <c r="M1843" s="60">
        <v>576</v>
      </c>
      <c r="N1843" s="60" t="s">
        <v>99</v>
      </c>
      <c r="O1843" s="60" t="s">
        <v>19</v>
      </c>
      <c r="P1843" s="62" t="s">
        <v>1493</v>
      </c>
    </row>
    <row r="1844" spans="1:16" ht="24" x14ac:dyDescent="0.2">
      <c r="A1844" s="56">
        <v>70</v>
      </c>
      <c r="B1844" s="57" t="s">
        <v>46</v>
      </c>
      <c r="C1844" s="58" t="s">
        <v>5522</v>
      </c>
      <c r="D1844" s="59" t="s">
        <v>5523</v>
      </c>
      <c r="E1844" s="60" t="s">
        <v>94</v>
      </c>
      <c r="F1844" s="60" t="s">
        <v>5524</v>
      </c>
      <c r="G1844" s="61">
        <v>53900000</v>
      </c>
      <c r="H1844" s="60" t="s">
        <v>97</v>
      </c>
      <c r="I1844" s="60" t="s">
        <v>5525</v>
      </c>
      <c r="J1844" s="68" t="s">
        <v>8944</v>
      </c>
      <c r="K1844" s="60">
        <v>636</v>
      </c>
      <c r="L1844" s="60">
        <v>70</v>
      </c>
      <c r="M1844" s="60">
        <v>570</v>
      </c>
      <c r="N1844" s="60" t="s">
        <v>99</v>
      </c>
      <c r="O1844" s="60" t="s">
        <v>19</v>
      </c>
      <c r="P1844" s="62" t="s">
        <v>1493</v>
      </c>
    </row>
    <row r="1845" spans="1:16" ht="24" x14ac:dyDescent="0.2">
      <c r="A1845" s="56">
        <v>71</v>
      </c>
      <c r="B1845" s="57" t="s">
        <v>46</v>
      </c>
      <c r="C1845" s="58" t="s">
        <v>5526</v>
      </c>
      <c r="D1845" s="59" t="s">
        <v>5527</v>
      </c>
      <c r="E1845" s="60" t="s">
        <v>94</v>
      </c>
      <c r="F1845" s="60" t="s">
        <v>3076</v>
      </c>
      <c r="G1845" s="61">
        <v>60000000</v>
      </c>
      <c r="H1845" s="60" t="s">
        <v>97</v>
      </c>
      <c r="I1845" s="60" t="s">
        <v>5528</v>
      </c>
      <c r="J1845" s="60">
        <v>35344</v>
      </c>
      <c r="K1845" s="60">
        <v>635</v>
      </c>
      <c r="L1845" s="60">
        <v>71</v>
      </c>
      <c r="M1845" s="60">
        <v>574</v>
      </c>
      <c r="N1845" s="60" t="s">
        <v>99</v>
      </c>
      <c r="O1845" s="60" t="s">
        <v>19</v>
      </c>
      <c r="P1845" s="62" t="s">
        <v>1493</v>
      </c>
    </row>
    <row r="1846" spans="1:16" ht="24" x14ac:dyDescent="0.2">
      <c r="A1846" s="56">
        <v>72</v>
      </c>
      <c r="B1846" s="57" t="s">
        <v>46</v>
      </c>
      <c r="C1846" s="58" t="s">
        <v>5529</v>
      </c>
      <c r="D1846" s="59" t="s">
        <v>5530</v>
      </c>
      <c r="E1846" s="60" t="s">
        <v>94</v>
      </c>
      <c r="F1846" s="60" t="s">
        <v>5531</v>
      </c>
      <c r="G1846" s="61">
        <v>18240000</v>
      </c>
      <c r="H1846" s="60" t="s">
        <v>97</v>
      </c>
      <c r="I1846" s="60" t="s">
        <v>5532</v>
      </c>
      <c r="J1846" s="60">
        <v>34921</v>
      </c>
      <c r="K1846" s="60">
        <v>642</v>
      </c>
      <c r="L1846" s="60">
        <v>72</v>
      </c>
      <c r="M1846" s="60">
        <v>573</v>
      </c>
      <c r="N1846" s="60" t="s">
        <v>99</v>
      </c>
      <c r="O1846" s="60" t="s">
        <v>19</v>
      </c>
      <c r="P1846" s="62" t="s">
        <v>1493</v>
      </c>
    </row>
    <row r="1847" spans="1:16" ht="24" x14ac:dyDescent="0.2">
      <c r="A1847" s="56">
        <v>73</v>
      </c>
      <c r="B1847" s="57" t="s">
        <v>46</v>
      </c>
      <c r="C1847" s="58" t="s">
        <v>5533</v>
      </c>
      <c r="D1847" s="59" t="s">
        <v>5534</v>
      </c>
      <c r="E1847" s="60" t="s">
        <v>94</v>
      </c>
      <c r="F1847" s="60" t="s">
        <v>5535</v>
      </c>
      <c r="G1847" s="61">
        <v>41500000</v>
      </c>
      <c r="H1847" s="60" t="s">
        <v>97</v>
      </c>
      <c r="I1847" s="60" t="s">
        <v>5536</v>
      </c>
      <c r="J1847" s="60">
        <v>35088</v>
      </c>
      <c r="K1847" s="60">
        <v>630</v>
      </c>
      <c r="L1847" s="60">
        <v>73</v>
      </c>
      <c r="M1847" s="60">
        <v>585</v>
      </c>
      <c r="N1847" s="60" t="s">
        <v>99</v>
      </c>
      <c r="O1847" s="60" t="s">
        <v>19</v>
      </c>
      <c r="P1847" s="62" t="s">
        <v>1493</v>
      </c>
    </row>
    <row r="1848" spans="1:16" ht="24" x14ac:dyDescent="0.2">
      <c r="A1848" s="56">
        <v>74</v>
      </c>
      <c r="B1848" s="57" t="s">
        <v>46</v>
      </c>
      <c r="C1848" s="58" t="s">
        <v>5537</v>
      </c>
      <c r="D1848" s="59" t="s">
        <v>5538</v>
      </c>
      <c r="E1848" s="60" t="s">
        <v>94</v>
      </c>
      <c r="F1848" s="60" t="s">
        <v>5539</v>
      </c>
      <c r="G1848" s="61">
        <v>20400000</v>
      </c>
      <c r="H1848" s="60" t="s">
        <v>97</v>
      </c>
      <c r="I1848" s="60" t="s">
        <v>5538</v>
      </c>
      <c r="J1848" s="60">
        <v>34839</v>
      </c>
      <c r="K1848" s="60">
        <v>618</v>
      </c>
      <c r="L1848" s="60">
        <v>74</v>
      </c>
      <c r="M1848" s="60">
        <v>577</v>
      </c>
      <c r="N1848" s="60" t="s">
        <v>99</v>
      </c>
      <c r="O1848" s="60" t="s">
        <v>19</v>
      </c>
      <c r="P1848" s="62" t="s">
        <v>1493</v>
      </c>
    </row>
    <row r="1849" spans="1:16" ht="24" x14ac:dyDescent="0.2">
      <c r="A1849" s="56">
        <v>75</v>
      </c>
      <c r="B1849" s="57" t="s">
        <v>46</v>
      </c>
      <c r="C1849" s="58" t="s">
        <v>5540</v>
      </c>
      <c r="D1849" s="59" t="s">
        <v>3042</v>
      </c>
      <c r="E1849" s="60" t="s">
        <v>94</v>
      </c>
      <c r="F1849" s="60" t="s">
        <v>5541</v>
      </c>
      <c r="G1849" s="61">
        <v>22000000</v>
      </c>
      <c r="H1849" s="60" t="s">
        <v>97</v>
      </c>
      <c r="I1849" s="60" t="s">
        <v>5542</v>
      </c>
      <c r="J1849" s="60">
        <v>34662</v>
      </c>
      <c r="K1849" s="60">
        <v>590</v>
      </c>
      <c r="L1849" s="60">
        <v>75</v>
      </c>
      <c r="M1849" s="60">
        <v>586</v>
      </c>
      <c r="N1849" s="60" t="s">
        <v>99</v>
      </c>
      <c r="O1849" s="60" t="s">
        <v>19</v>
      </c>
      <c r="P1849" s="62" t="s">
        <v>1493</v>
      </c>
    </row>
    <row r="1850" spans="1:16" ht="24" x14ac:dyDescent="0.2">
      <c r="A1850" s="56">
        <v>76</v>
      </c>
      <c r="B1850" s="57" t="s">
        <v>46</v>
      </c>
      <c r="C1850" s="58" t="s">
        <v>5543</v>
      </c>
      <c r="D1850" s="59" t="s">
        <v>5544</v>
      </c>
      <c r="E1850" s="60" t="s">
        <v>94</v>
      </c>
      <c r="F1850" s="60" t="s">
        <v>5545</v>
      </c>
      <c r="G1850" s="61">
        <v>60000000</v>
      </c>
      <c r="H1850" s="60" t="s">
        <v>97</v>
      </c>
      <c r="I1850" s="60" t="s">
        <v>2236</v>
      </c>
      <c r="J1850" s="60">
        <v>35533</v>
      </c>
      <c r="K1850" s="60">
        <v>637</v>
      </c>
      <c r="L1850" s="60">
        <v>76</v>
      </c>
      <c r="M1850" s="60">
        <v>575</v>
      </c>
      <c r="N1850" s="60" t="s">
        <v>99</v>
      </c>
      <c r="O1850" s="60" t="s">
        <v>19</v>
      </c>
      <c r="P1850" s="62" t="s">
        <v>1493</v>
      </c>
    </row>
    <row r="1851" spans="1:16" ht="24" x14ac:dyDescent="0.2">
      <c r="A1851" s="56">
        <v>77</v>
      </c>
      <c r="B1851" s="57" t="s">
        <v>46</v>
      </c>
      <c r="C1851" s="58" t="s">
        <v>4367</v>
      </c>
      <c r="D1851" s="59" t="s">
        <v>4365</v>
      </c>
      <c r="E1851" s="60" t="s">
        <v>94</v>
      </c>
      <c r="F1851" s="60" t="s">
        <v>4366</v>
      </c>
      <c r="G1851" s="61">
        <v>26000000</v>
      </c>
      <c r="H1851" s="60" t="s">
        <v>97</v>
      </c>
      <c r="I1851" s="60" t="s">
        <v>4368</v>
      </c>
      <c r="J1851" s="60">
        <v>34666</v>
      </c>
      <c r="K1851" s="60">
        <v>562</v>
      </c>
      <c r="L1851" s="60">
        <v>77</v>
      </c>
      <c r="M1851" s="60">
        <v>659</v>
      </c>
      <c r="N1851" s="60" t="s">
        <v>99</v>
      </c>
      <c r="O1851" s="60" t="s">
        <v>19</v>
      </c>
      <c r="P1851" s="62" t="s">
        <v>1493</v>
      </c>
    </row>
    <row r="1852" spans="1:16" ht="24" x14ac:dyDescent="0.2">
      <c r="A1852" s="56">
        <v>78</v>
      </c>
      <c r="B1852" s="57" t="s">
        <v>46</v>
      </c>
      <c r="C1852" s="58" t="s">
        <v>5546</v>
      </c>
      <c r="D1852" s="59" t="s">
        <v>5549</v>
      </c>
      <c r="E1852" s="60" t="s">
        <v>94</v>
      </c>
      <c r="F1852" s="60" t="s">
        <v>5548</v>
      </c>
      <c r="G1852" s="61">
        <v>22000000</v>
      </c>
      <c r="H1852" s="60" t="s">
        <v>97</v>
      </c>
      <c r="I1852" s="60" t="s">
        <v>5547</v>
      </c>
      <c r="J1852" s="60">
        <v>34662</v>
      </c>
      <c r="K1852" s="60">
        <v>591</v>
      </c>
      <c r="L1852" s="60">
        <v>78</v>
      </c>
      <c r="M1852" s="60">
        <v>579</v>
      </c>
      <c r="N1852" s="60" t="s">
        <v>99</v>
      </c>
      <c r="O1852" s="60" t="s">
        <v>19</v>
      </c>
      <c r="P1852" s="62" t="s">
        <v>1493</v>
      </c>
    </row>
    <row r="1853" spans="1:16" ht="24" x14ac:dyDescent="0.2">
      <c r="A1853" s="56">
        <v>79</v>
      </c>
      <c r="B1853" s="57" t="s">
        <v>46</v>
      </c>
      <c r="C1853" s="58" t="s">
        <v>5550</v>
      </c>
      <c r="D1853" s="59" t="s">
        <v>5551</v>
      </c>
      <c r="E1853" s="60" t="s">
        <v>94</v>
      </c>
      <c r="F1853" s="60" t="s">
        <v>5552</v>
      </c>
      <c r="G1853" s="61">
        <v>50000000</v>
      </c>
      <c r="H1853" s="60" t="s">
        <v>97</v>
      </c>
      <c r="I1853" s="60" t="s">
        <v>5553</v>
      </c>
      <c r="J1853" s="68" t="s">
        <v>8944</v>
      </c>
      <c r="K1853" s="60">
        <v>659</v>
      </c>
      <c r="L1853" s="60">
        <v>79</v>
      </c>
      <c r="M1853" s="60">
        <v>582</v>
      </c>
      <c r="N1853" s="60" t="s">
        <v>99</v>
      </c>
      <c r="O1853" s="60" t="s">
        <v>19</v>
      </c>
      <c r="P1853" s="62" t="s">
        <v>1493</v>
      </c>
    </row>
    <row r="1854" spans="1:16" ht="24" x14ac:dyDescent="0.2">
      <c r="A1854" s="56">
        <v>80</v>
      </c>
      <c r="B1854" s="57" t="s">
        <v>46</v>
      </c>
      <c r="C1854" s="58" t="s">
        <v>5554</v>
      </c>
      <c r="D1854" s="59" t="s">
        <v>5527</v>
      </c>
      <c r="E1854" s="60" t="s">
        <v>94</v>
      </c>
      <c r="F1854" s="60" t="s">
        <v>5555</v>
      </c>
      <c r="G1854" s="61">
        <v>50000000</v>
      </c>
      <c r="H1854" s="60" t="s">
        <v>97</v>
      </c>
      <c r="I1854" s="60" t="s">
        <v>5556</v>
      </c>
      <c r="J1854" s="60">
        <v>35070</v>
      </c>
      <c r="K1854" s="60">
        <v>658</v>
      </c>
      <c r="L1854" s="60">
        <v>80</v>
      </c>
      <c r="M1854" s="60">
        <v>581</v>
      </c>
      <c r="N1854" s="60" t="s">
        <v>99</v>
      </c>
      <c r="O1854" s="60" t="s">
        <v>19</v>
      </c>
      <c r="P1854" s="62" t="s">
        <v>1493</v>
      </c>
    </row>
    <row r="1855" spans="1:16" ht="24" x14ac:dyDescent="0.2">
      <c r="A1855" s="56">
        <v>81</v>
      </c>
      <c r="B1855" s="57" t="s">
        <v>46</v>
      </c>
      <c r="C1855" s="58" t="s">
        <v>5557</v>
      </c>
      <c r="D1855" s="59" t="s">
        <v>5558</v>
      </c>
      <c r="E1855" s="60" t="s">
        <v>94</v>
      </c>
      <c r="F1855" s="60" t="s">
        <v>5559</v>
      </c>
      <c r="G1855" s="61">
        <v>44000000</v>
      </c>
      <c r="H1855" s="60" t="s">
        <v>97</v>
      </c>
      <c r="I1855" s="60" t="s">
        <v>5560</v>
      </c>
      <c r="J1855" s="60">
        <v>35487</v>
      </c>
      <c r="K1855" s="60">
        <v>545</v>
      </c>
      <c r="L1855" s="60">
        <v>81</v>
      </c>
      <c r="M1855" s="60">
        <v>590</v>
      </c>
      <c r="N1855" s="60" t="s">
        <v>99</v>
      </c>
      <c r="O1855" s="60" t="s">
        <v>19</v>
      </c>
      <c r="P1855" s="62" t="s">
        <v>1493</v>
      </c>
    </row>
    <row r="1856" spans="1:16" ht="24" x14ac:dyDescent="0.2">
      <c r="A1856" s="56">
        <v>82</v>
      </c>
      <c r="B1856" s="57" t="s">
        <v>46</v>
      </c>
      <c r="C1856" s="58" t="s">
        <v>5561</v>
      </c>
      <c r="D1856" s="59" t="s">
        <v>5564</v>
      </c>
      <c r="E1856" s="60" t="s">
        <v>94</v>
      </c>
      <c r="F1856" s="60" t="s">
        <v>5562</v>
      </c>
      <c r="G1856" s="61">
        <v>20400000</v>
      </c>
      <c r="H1856" s="60" t="s">
        <v>97</v>
      </c>
      <c r="I1856" s="60" t="s">
        <v>5563</v>
      </c>
      <c r="J1856" s="60">
        <v>34839</v>
      </c>
      <c r="K1856" s="60">
        <v>613</v>
      </c>
      <c r="L1856" s="60">
        <v>82</v>
      </c>
      <c r="M1856" s="60">
        <v>587</v>
      </c>
      <c r="N1856" s="60" t="s">
        <v>99</v>
      </c>
      <c r="O1856" s="60" t="s">
        <v>19</v>
      </c>
      <c r="P1856" s="62" t="s">
        <v>1493</v>
      </c>
    </row>
    <row r="1857" spans="1:16" ht="24" x14ac:dyDescent="0.2">
      <c r="A1857" s="56">
        <v>83</v>
      </c>
      <c r="B1857" s="57" t="s">
        <v>46</v>
      </c>
      <c r="C1857" s="58" t="s">
        <v>5565</v>
      </c>
      <c r="D1857" s="59" t="s">
        <v>5527</v>
      </c>
      <c r="E1857" s="60" t="s">
        <v>94</v>
      </c>
      <c r="F1857" s="60" t="s">
        <v>5566</v>
      </c>
      <c r="G1857" s="61">
        <v>50000000</v>
      </c>
      <c r="H1857" s="60" t="s">
        <v>97</v>
      </c>
      <c r="I1857" s="60" t="s">
        <v>5567</v>
      </c>
      <c r="J1857" s="60">
        <v>35070</v>
      </c>
      <c r="K1857" s="60">
        <v>656</v>
      </c>
      <c r="L1857" s="60">
        <v>83</v>
      </c>
      <c r="M1857" s="60">
        <v>580</v>
      </c>
      <c r="N1857" s="60" t="s">
        <v>99</v>
      </c>
      <c r="O1857" s="60" t="s">
        <v>19</v>
      </c>
      <c r="P1857" s="62" t="s">
        <v>1493</v>
      </c>
    </row>
    <row r="1858" spans="1:16" ht="24" x14ac:dyDescent="0.2">
      <c r="A1858" s="56">
        <v>84</v>
      </c>
      <c r="B1858" s="57" t="s">
        <v>46</v>
      </c>
      <c r="C1858" s="58" t="s">
        <v>5568</v>
      </c>
      <c r="D1858" s="59" t="s">
        <v>5530</v>
      </c>
      <c r="E1858" s="60" t="s">
        <v>94</v>
      </c>
      <c r="F1858" s="60" t="s">
        <v>3017</v>
      </c>
      <c r="G1858" s="61">
        <v>18240000</v>
      </c>
      <c r="H1858" s="60" t="s">
        <v>97</v>
      </c>
      <c r="I1858" s="60" t="s">
        <v>5569</v>
      </c>
      <c r="J1858" s="60">
        <v>34921</v>
      </c>
      <c r="K1858" s="60">
        <v>643</v>
      </c>
      <c r="L1858" s="60">
        <v>84</v>
      </c>
      <c r="M1858" s="60">
        <v>583</v>
      </c>
      <c r="N1858" s="60" t="s">
        <v>99</v>
      </c>
      <c r="O1858" s="60" t="s">
        <v>19</v>
      </c>
      <c r="P1858" s="62" t="s">
        <v>1493</v>
      </c>
    </row>
    <row r="1859" spans="1:16" ht="24" x14ac:dyDescent="0.2">
      <c r="A1859" s="56">
        <v>85</v>
      </c>
      <c r="B1859" s="57" t="s">
        <v>46</v>
      </c>
      <c r="C1859" s="58" t="s">
        <v>5570</v>
      </c>
      <c r="D1859" s="59" t="s">
        <v>5571</v>
      </c>
      <c r="E1859" s="60" t="s">
        <v>94</v>
      </c>
      <c r="F1859" s="60" t="s">
        <v>5572</v>
      </c>
      <c r="G1859" s="61">
        <v>32000000</v>
      </c>
      <c r="H1859" s="60" t="s">
        <v>97</v>
      </c>
      <c r="I1859" s="60" t="s">
        <v>5573</v>
      </c>
      <c r="J1859" s="60">
        <v>34526</v>
      </c>
      <c r="K1859" s="60">
        <v>660</v>
      </c>
      <c r="L1859" s="60">
        <v>85</v>
      </c>
      <c r="M1859" s="60">
        <v>584</v>
      </c>
      <c r="N1859" s="60" t="s">
        <v>99</v>
      </c>
      <c r="O1859" s="60" t="s">
        <v>19</v>
      </c>
      <c r="P1859" s="62" t="s">
        <v>1493</v>
      </c>
    </row>
    <row r="1860" spans="1:16" ht="24" x14ac:dyDescent="0.2">
      <c r="A1860" s="56">
        <v>86</v>
      </c>
      <c r="B1860" s="57" t="s">
        <v>46</v>
      </c>
      <c r="C1860" s="58" t="s">
        <v>5574</v>
      </c>
      <c r="D1860" s="59" t="s">
        <v>5575</v>
      </c>
      <c r="E1860" s="60" t="s">
        <v>94</v>
      </c>
      <c r="F1860" s="60" t="s">
        <v>5576</v>
      </c>
      <c r="G1860" s="61">
        <v>22000000</v>
      </c>
      <c r="H1860" s="60" t="s">
        <v>97</v>
      </c>
      <c r="I1860" s="60" t="s">
        <v>5577</v>
      </c>
      <c r="J1860" s="60">
        <v>35340</v>
      </c>
      <c r="K1860" s="60">
        <v>550</v>
      </c>
      <c r="L1860" s="60">
        <v>86</v>
      </c>
      <c r="M1860" s="60">
        <v>589</v>
      </c>
      <c r="N1860" s="60" t="s">
        <v>99</v>
      </c>
      <c r="O1860" s="60" t="s">
        <v>19</v>
      </c>
      <c r="P1860" s="62" t="s">
        <v>1493</v>
      </c>
    </row>
    <row r="1861" spans="1:16" ht="24" x14ac:dyDescent="0.2">
      <c r="A1861" s="56">
        <v>87</v>
      </c>
      <c r="B1861" s="57" t="s">
        <v>46</v>
      </c>
      <c r="C1861" s="58" t="s">
        <v>5578</v>
      </c>
      <c r="D1861" s="59" t="s">
        <v>5579</v>
      </c>
      <c r="E1861" s="60" t="s">
        <v>94</v>
      </c>
      <c r="F1861" s="60" t="s">
        <v>5580</v>
      </c>
      <c r="G1861" s="61">
        <v>41500000</v>
      </c>
      <c r="H1861" s="60" t="s">
        <v>97</v>
      </c>
      <c r="I1861" s="60" t="s">
        <v>5581</v>
      </c>
      <c r="J1861" s="60">
        <v>35088</v>
      </c>
      <c r="K1861" s="60">
        <v>632</v>
      </c>
      <c r="L1861" s="60">
        <v>87</v>
      </c>
      <c r="M1861" s="60">
        <v>591</v>
      </c>
      <c r="N1861" s="60" t="s">
        <v>99</v>
      </c>
      <c r="O1861" s="60" t="s">
        <v>19</v>
      </c>
      <c r="P1861" s="62" t="s">
        <v>1493</v>
      </c>
    </row>
    <row r="1862" spans="1:16" ht="24" x14ac:dyDescent="0.2">
      <c r="A1862" s="56">
        <v>88</v>
      </c>
      <c r="B1862" s="57" t="s">
        <v>46</v>
      </c>
      <c r="C1862" s="58" t="s">
        <v>5582</v>
      </c>
      <c r="D1862" s="59" t="s">
        <v>5583</v>
      </c>
      <c r="E1862" s="60" t="s">
        <v>94</v>
      </c>
      <c r="F1862" s="60" t="s">
        <v>1915</v>
      </c>
      <c r="G1862" s="61">
        <v>26000000</v>
      </c>
      <c r="H1862" s="60" t="s">
        <v>97</v>
      </c>
      <c r="I1862" s="60" t="s">
        <v>5584</v>
      </c>
      <c r="J1862" s="60">
        <v>35170</v>
      </c>
      <c r="K1862" s="60">
        <v>662</v>
      </c>
      <c r="L1862" s="60">
        <v>88</v>
      </c>
      <c r="M1862" s="60">
        <v>596</v>
      </c>
      <c r="N1862" s="60" t="s">
        <v>99</v>
      </c>
      <c r="O1862" s="60" t="s">
        <v>19</v>
      </c>
      <c r="P1862" s="62" t="s">
        <v>1493</v>
      </c>
    </row>
    <row r="1863" spans="1:16" ht="24" x14ac:dyDescent="0.2">
      <c r="A1863" s="56">
        <v>89</v>
      </c>
      <c r="B1863" s="57" t="s">
        <v>46</v>
      </c>
      <c r="C1863" s="58" t="s">
        <v>5585</v>
      </c>
      <c r="D1863" s="59" t="s">
        <v>5586</v>
      </c>
      <c r="E1863" s="60" t="s">
        <v>94</v>
      </c>
      <c r="F1863" s="60" t="s">
        <v>2299</v>
      </c>
      <c r="G1863" s="61">
        <v>26000000</v>
      </c>
      <c r="H1863" s="60" t="s">
        <v>97</v>
      </c>
      <c r="I1863" s="60" t="s">
        <v>5587</v>
      </c>
      <c r="J1863" s="60">
        <v>35170</v>
      </c>
      <c r="K1863" s="60">
        <v>663</v>
      </c>
      <c r="L1863" s="60">
        <v>89</v>
      </c>
      <c r="M1863" s="60">
        <v>592</v>
      </c>
      <c r="N1863" s="60" t="s">
        <v>99</v>
      </c>
      <c r="O1863" s="60" t="s">
        <v>19</v>
      </c>
      <c r="P1863" s="62" t="s">
        <v>1493</v>
      </c>
    </row>
    <row r="1864" spans="1:16" ht="24" x14ac:dyDescent="0.2">
      <c r="A1864" s="56">
        <v>90</v>
      </c>
      <c r="B1864" s="57" t="s">
        <v>46</v>
      </c>
      <c r="C1864" s="58" t="s">
        <v>5588</v>
      </c>
      <c r="D1864" s="59" t="s">
        <v>5589</v>
      </c>
      <c r="E1864" s="60" t="s">
        <v>94</v>
      </c>
      <c r="F1864" s="60" t="s">
        <v>5590</v>
      </c>
      <c r="G1864" s="61">
        <v>26000000</v>
      </c>
      <c r="H1864" s="60" t="s">
        <v>97</v>
      </c>
      <c r="I1864" s="60" t="s">
        <v>5591</v>
      </c>
      <c r="J1864" s="60">
        <v>35170</v>
      </c>
      <c r="K1864" s="60">
        <v>661</v>
      </c>
      <c r="L1864" s="60">
        <v>90</v>
      </c>
      <c r="M1864" s="60">
        <v>588</v>
      </c>
      <c r="N1864" s="60" t="s">
        <v>99</v>
      </c>
      <c r="O1864" s="60" t="s">
        <v>19</v>
      </c>
      <c r="P1864" s="62" t="s">
        <v>1493</v>
      </c>
    </row>
    <row r="1865" spans="1:16" ht="24" x14ac:dyDescent="0.2">
      <c r="A1865" s="56">
        <v>91</v>
      </c>
      <c r="B1865" s="57" t="s">
        <v>46</v>
      </c>
      <c r="C1865" s="58" t="s">
        <v>5592</v>
      </c>
      <c r="D1865" s="59" t="s">
        <v>5593</v>
      </c>
      <c r="E1865" s="60" t="s">
        <v>94</v>
      </c>
      <c r="F1865" s="60" t="s">
        <v>5594</v>
      </c>
      <c r="G1865" s="61">
        <v>45600000</v>
      </c>
      <c r="H1865" s="60" t="s">
        <v>97</v>
      </c>
      <c r="I1865" s="60" t="s">
        <v>5595</v>
      </c>
      <c r="J1865" s="60">
        <v>35502</v>
      </c>
      <c r="K1865" s="60">
        <v>607</v>
      </c>
      <c r="L1865" s="60">
        <v>91</v>
      </c>
      <c r="M1865" s="60">
        <v>593</v>
      </c>
      <c r="N1865" s="60" t="s">
        <v>99</v>
      </c>
      <c r="O1865" s="60" t="s">
        <v>19</v>
      </c>
      <c r="P1865" s="62" t="s">
        <v>1493</v>
      </c>
    </row>
    <row r="1866" spans="1:16" ht="24" x14ac:dyDescent="0.2">
      <c r="A1866" s="56">
        <v>92</v>
      </c>
      <c r="B1866" s="57" t="s">
        <v>46</v>
      </c>
      <c r="C1866" s="58" t="s">
        <v>5596</v>
      </c>
      <c r="D1866" s="59" t="s">
        <v>5527</v>
      </c>
      <c r="E1866" s="60" t="s">
        <v>94</v>
      </c>
      <c r="F1866" s="60" t="s">
        <v>5597</v>
      </c>
      <c r="G1866" s="61">
        <v>50000000</v>
      </c>
      <c r="H1866" s="60" t="s">
        <v>97</v>
      </c>
      <c r="I1866" s="60" t="s">
        <v>5598</v>
      </c>
      <c r="J1866" s="60">
        <v>35070</v>
      </c>
      <c r="K1866" s="60">
        <v>657</v>
      </c>
      <c r="L1866" s="60">
        <v>92</v>
      </c>
      <c r="M1866" s="60">
        <v>598</v>
      </c>
      <c r="N1866" s="60" t="s">
        <v>99</v>
      </c>
      <c r="O1866" s="60" t="s">
        <v>19</v>
      </c>
      <c r="P1866" s="62" t="s">
        <v>1493</v>
      </c>
    </row>
    <row r="1867" spans="1:16" ht="24" x14ac:dyDescent="0.2">
      <c r="A1867" s="56">
        <v>93</v>
      </c>
      <c r="B1867" s="57" t="s">
        <v>46</v>
      </c>
      <c r="C1867" s="58" t="s">
        <v>5599</v>
      </c>
      <c r="D1867" s="59" t="s">
        <v>5367</v>
      </c>
      <c r="E1867" s="60" t="s">
        <v>94</v>
      </c>
      <c r="F1867" s="60" t="s">
        <v>5600</v>
      </c>
      <c r="G1867" s="61">
        <v>18240000</v>
      </c>
      <c r="H1867" s="60" t="s">
        <v>97</v>
      </c>
      <c r="I1867" s="60" t="s">
        <v>5601</v>
      </c>
      <c r="J1867" s="60">
        <v>34821</v>
      </c>
      <c r="K1867" s="60">
        <v>674</v>
      </c>
      <c r="L1867" s="60">
        <v>93</v>
      </c>
      <c r="M1867" s="60">
        <v>631</v>
      </c>
      <c r="N1867" s="60" t="s">
        <v>99</v>
      </c>
      <c r="O1867" s="60" t="s">
        <v>19</v>
      </c>
      <c r="P1867" s="62" t="s">
        <v>1493</v>
      </c>
    </row>
    <row r="1868" spans="1:16" ht="24" x14ac:dyDescent="0.2">
      <c r="A1868" s="56">
        <v>94</v>
      </c>
      <c r="B1868" s="57" t="s">
        <v>46</v>
      </c>
      <c r="C1868" s="58" t="s">
        <v>5602</v>
      </c>
      <c r="D1868" s="59" t="s">
        <v>5603</v>
      </c>
      <c r="E1868" s="60" t="s">
        <v>94</v>
      </c>
      <c r="F1868" s="60" t="s">
        <v>5604</v>
      </c>
      <c r="G1868" s="61">
        <v>65000000</v>
      </c>
      <c r="H1868" s="60" t="s">
        <v>97</v>
      </c>
      <c r="I1868" s="60" t="s">
        <v>5605</v>
      </c>
      <c r="J1868" s="68" t="s">
        <v>8944</v>
      </c>
      <c r="K1868" s="60">
        <v>629</v>
      </c>
      <c r="L1868" s="60">
        <v>94</v>
      </c>
      <c r="M1868" s="60">
        <v>595</v>
      </c>
      <c r="N1868" s="60" t="s">
        <v>99</v>
      </c>
      <c r="O1868" s="60" t="s">
        <v>19</v>
      </c>
      <c r="P1868" s="62" t="s">
        <v>1493</v>
      </c>
    </row>
    <row r="1869" spans="1:16" ht="24" x14ac:dyDescent="0.2">
      <c r="A1869" s="56">
        <v>95</v>
      </c>
      <c r="B1869" s="57" t="s">
        <v>46</v>
      </c>
      <c r="C1869" s="58" t="s">
        <v>5606</v>
      </c>
      <c r="D1869" s="59" t="s">
        <v>5607</v>
      </c>
      <c r="E1869" s="60" t="s">
        <v>94</v>
      </c>
      <c r="F1869" s="60" t="s">
        <v>5608</v>
      </c>
      <c r="G1869" s="61">
        <v>20400000</v>
      </c>
      <c r="H1869" s="60" t="s">
        <v>97</v>
      </c>
      <c r="I1869" s="60" t="s">
        <v>5302</v>
      </c>
      <c r="J1869" s="60">
        <v>34839</v>
      </c>
      <c r="K1869" s="60">
        <v>620</v>
      </c>
      <c r="L1869" s="60">
        <v>95</v>
      </c>
      <c r="M1869" s="60">
        <v>605</v>
      </c>
      <c r="N1869" s="60" t="s">
        <v>99</v>
      </c>
      <c r="O1869" s="60" t="s">
        <v>19</v>
      </c>
      <c r="P1869" s="62" t="s">
        <v>1493</v>
      </c>
    </row>
    <row r="1870" spans="1:16" ht="24" x14ac:dyDescent="0.2">
      <c r="A1870" s="56">
        <v>96</v>
      </c>
      <c r="B1870" s="57" t="s">
        <v>46</v>
      </c>
      <c r="C1870" s="58" t="s">
        <v>5609</v>
      </c>
      <c r="D1870" s="59" t="s">
        <v>5611</v>
      </c>
      <c r="E1870" s="60" t="s">
        <v>94</v>
      </c>
      <c r="F1870" s="60" t="s">
        <v>5610</v>
      </c>
      <c r="G1870" s="61">
        <v>22000000</v>
      </c>
      <c r="H1870" s="60" t="s">
        <v>97</v>
      </c>
      <c r="I1870" s="60" t="s">
        <v>5612</v>
      </c>
      <c r="J1870" s="60">
        <v>35485</v>
      </c>
      <c r="K1870" s="60">
        <v>625</v>
      </c>
      <c r="L1870" s="60">
        <v>96</v>
      </c>
      <c r="M1870" s="60">
        <v>606</v>
      </c>
      <c r="N1870" s="60" t="s">
        <v>99</v>
      </c>
      <c r="O1870" s="60" t="s">
        <v>19</v>
      </c>
      <c r="P1870" s="62" t="s">
        <v>1493</v>
      </c>
    </row>
    <row r="1871" spans="1:16" ht="24" x14ac:dyDescent="0.2">
      <c r="A1871" s="56">
        <v>97</v>
      </c>
      <c r="B1871" s="57" t="s">
        <v>46</v>
      </c>
      <c r="C1871" s="58" t="s">
        <v>4454</v>
      </c>
      <c r="D1871" s="59" t="s">
        <v>4455</v>
      </c>
      <c r="E1871" s="60" t="s">
        <v>94</v>
      </c>
      <c r="F1871" s="60" t="s">
        <v>4456</v>
      </c>
      <c r="G1871" s="61">
        <v>30000000</v>
      </c>
      <c r="H1871" s="60" t="s">
        <v>97</v>
      </c>
      <c r="I1871" s="60" t="s">
        <v>4457</v>
      </c>
      <c r="J1871" s="68" t="s">
        <v>8944</v>
      </c>
      <c r="K1871" s="60">
        <v>572</v>
      </c>
      <c r="L1871" s="60">
        <v>97</v>
      </c>
      <c r="M1871" s="60">
        <v>634</v>
      </c>
      <c r="N1871" s="60" t="s">
        <v>99</v>
      </c>
      <c r="O1871" s="60" t="s">
        <v>19</v>
      </c>
      <c r="P1871" s="62" t="s">
        <v>1493</v>
      </c>
    </row>
    <row r="1872" spans="1:16" ht="24" x14ac:dyDescent="0.2">
      <c r="A1872" s="56">
        <v>98</v>
      </c>
      <c r="B1872" s="57" t="s">
        <v>46</v>
      </c>
      <c r="C1872" s="58" t="s">
        <v>5613</v>
      </c>
      <c r="D1872" s="59" t="s">
        <v>5614</v>
      </c>
      <c r="E1872" s="60" t="s">
        <v>94</v>
      </c>
      <c r="F1872" s="60" t="s">
        <v>5615</v>
      </c>
      <c r="G1872" s="61">
        <v>18000000</v>
      </c>
      <c r="H1872" s="60" t="s">
        <v>97</v>
      </c>
      <c r="I1872" s="60" t="s">
        <v>5616</v>
      </c>
      <c r="J1872" s="60">
        <v>35011</v>
      </c>
      <c r="K1872" s="60">
        <v>586</v>
      </c>
      <c r="L1872" s="60">
        <v>98</v>
      </c>
      <c r="M1872" s="60">
        <v>599</v>
      </c>
      <c r="N1872" s="60" t="s">
        <v>99</v>
      </c>
      <c r="O1872" s="60" t="s">
        <v>19</v>
      </c>
      <c r="P1872" s="62" t="s">
        <v>1493</v>
      </c>
    </row>
    <row r="1873" spans="1:16" ht="24" x14ac:dyDescent="0.2">
      <c r="A1873" s="56">
        <v>99</v>
      </c>
      <c r="B1873" s="57" t="s">
        <v>46</v>
      </c>
      <c r="C1873" s="58" t="s">
        <v>4450</v>
      </c>
      <c r="D1873" s="59" t="s">
        <v>4451</v>
      </c>
      <c r="E1873" s="60" t="s">
        <v>94</v>
      </c>
      <c r="F1873" s="60" t="s">
        <v>4452</v>
      </c>
      <c r="G1873" s="61">
        <v>47000000</v>
      </c>
      <c r="H1873" s="60" t="s">
        <v>97</v>
      </c>
      <c r="I1873" s="60" t="s">
        <v>4453</v>
      </c>
      <c r="J1873" s="68" t="s">
        <v>8944</v>
      </c>
      <c r="K1873" s="60">
        <v>610</v>
      </c>
      <c r="L1873" s="60">
        <v>99</v>
      </c>
      <c r="M1873" s="60">
        <v>633</v>
      </c>
      <c r="N1873" s="60" t="s">
        <v>99</v>
      </c>
      <c r="O1873" s="60" t="s">
        <v>19</v>
      </c>
      <c r="P1873" s="62" t="s">
        <v>1493</v>
      </c>
    </row>
    <row r="1874" spans="1:16" ht="24" x14ac:dyDescent="0.2">
      <c r="A1874" s="56">
        <v>100</v>
      </c>
      <c r="B1874" s="57" t="s">
        <v>46</v>
      </c>
      <c r="C1874" s="58" t="s">
        <v>5617</v>
      </c>
      <c r="D1874" s="59" t="s">
        <v>5618</v>
      </c>
      <c r="E1874" s="60" t="s">
        <v>94</v>
      </c>
      <c r="F1874" s="60" t="s">
        <v>5619</v>
      </c>
      <c r="G1874" s="61">
        <v>18000000</v>
      </c>
      <c r="H1874" s="60" t="s">
        <v>97</v>
      </c>
      <c r="I1874" s="60" t="s">
        <v>5620</v>
      </c>
      <c r="J1874" s="60">
        <v>34827</v>
      </c>
      <c r="K1874" s="60">
        <v>565</v>
      </c>
      <c r="L1874" s="60">
        <v>100</v>
      </c>
      <c r="M1874" s="60">
        <v>603</v>
      </c>
      <c r="N1874" s="60" t="s">
        <v>99</v>
      </c>
      <c r="O1874" s="60" t="s">
        <v>19</v>
      </c>
      <c r="P1874" s="62" t="s">
        <v>1493</v>
      </c>
    </row>
    <row r="1875" spans="1:16" ht="24" x14ac:dyDescent="0.2">
      <c r="A1875" s="56">
        <v>101</v>
      </c>
      <c r="B1875" s="57" t="s">
        <v>46</v>
      </c>
      <c r="C1875" s="58" t="s">
        <v>5621</v>
      </c>
      <c r="D1875" s="59" t="s">
        <v>5622</v>
      </c>
      <c r="E1875" s="60" t="s">
        <v>94</v>
      </c>
      <c r="F1875" s="60" t="s">
        <v>5623</v>
      </c>
      <c r="G1875" s="61">
        <v>18000000</v>
      </c>
      <c r="H1875" s="60" t="s">
        <v>97</v>
      </c>
      <c r="I1875" s="60" t="s">
        <v>5624</v>
      </c>
      <c r="J1875" s="60">
        <v>34827</v>
      </c>
      <c r="K1875" s="60">
        <v>570</v>
      </c>
      <c r="L1875" s="60">
        <v>101</v>
      </c>
      <c r="M1875" s="60">
        <v>607</v>
      </c>
      <c r="N1875" s="60" t="s">
        <v>99</v>
      </c>
      <c r="O1875" s="60" t="s">
        <v>19</v>
      </c>
      <c r="P1875" s="62" t="s">
        <v>1493</v>
      </c>
    </row>
    <row r="1876" spans="1:16" ht="24" x14ac:dyDescent="0.2">
      <c r="A1876" s="56">
        <v>102</v>
      </c>
      <c r="B1876" s="57" t="s">
        <v>46</v>
      </c>
      <c r="C1876" s="58" t="s">
        <v>4335</v>
      </c>
      <c r="D1876" s="59" t="s">
        <v>4336</v>
      </c>
      <c r="E1876" s="60" t="s">
        <v>94</v>
      </c>
      <c r="F1876" s="60" t="s">
        <v>4337</v>
      </c>
      <c r="G1876" s="61">
        <v>30000000</v>
      </c>
      <c r="H1876" s="60" t="s">
        <v>97</v>
      </c>
      <c r="I1876" s="60" t="s">
        <v>5405</v>
      </c>
      <c r="J1876" s="60">
        <v>34878</v>
      </c>
      <c r="K1876" s="60">
        <v>556</v>
      </c>
      <c r="L1876" s="60">
        <v>102</v>
      </c>
      <c r="M1876" s="60">
        <v>665</v>
      </c>
      <c r="N1876" s="60" t="s">
        <v>99</v>
      </c>
      <c r="O1876" s="60" t="s">
        <v>19</v>
      </c>
      <c r="P1876" s="62" t="s">
        <v>1493</v>
      </c>
    </row>
    <row r="1877" spans="1:16" ht="24" x14ac:dyDescent="0.2">
      <c r="A1877" s="56">
        <v>103</v>
      </c>
      <c r="B1877" s="57" t="s">
        <v>46</v>
      </c>
      <c r="C1877" s="58" t="s">
        <v>5625</v>
      </c>
      <c r="D1877" s="59" t="s">
        <v>5626</v>
      </c>
      <c r="E1877" s="60" t="s">
        <v>94</v>
      </c>
      <c r="F1877" s="60" t="s">
        <v>5627</v>
      </c>
      <c r="G1877" s="61">
        <v>30000000</v>
      </c>
      <c r="H1877" s="60" t="s">
        <v>97</v>
      </c>
      <c r="I1877" s="60" t="s">
        <v>5628</v>
      </c>
      <c r="J1877" s="60">
        <v>34878</v>
      </c>
      <c r="K1877" s="60">
        <v>559</v>
      </c>
      <c r="L1877" s="60">
        <v>103</v>
      </c>
      <c r="M1877" s="60">
        <v>600</v>
      </c>
      <c r="N1877" s="60" t="s">
        <v>99</v>
      </c>
      <c r="O1877" s="60" t="s">
        <v>19</v>
      </c>
      <c r="P1877" s="62" t="s">
        <v>1493</v>
      </c>
    </row>
    <row r="1878" spans="1:16" ht="24" x14ac:dyDescent="0.2">
      <c r="A1878" s="56">
        <v>104</v>
      </c>
      <c r="B1878" s="57" t="s">
        <v>46</v>
      </c>
      <c r="C1878" s="58" t="s">
        <v>5629</v>
      </c>
      <c r="D1878" s="59" t="s">
        <v>5630</v>
      </c>
      <c r="E1878" s="60" t="s">
        <v>94</v>
      </c>
      <c r="F1878" s="60" t="s">
        <v>5631</v>
      </c>
      <c r="G1878" s="61">
        <v>18240000</v>
      </c>
      <c r="H1878" s="60" t="s">
        <v>97</v>
      </c>
      <c r="I1878" s="60" t="s">
        <v>5632</v>
      </c>
      <c r="J1878" s="60">
        <v>34821</v>
      </c>
      <c r="K1878" s="60">
        <v>665</v>
      </c>
      <c r="L1878" s="60">
        <v>104</v>
      </c>
      <c r="M1878" s="60">
        <v>632</v>
      </c>
      <c r="N1878" s="60" t="s">
        <v>99</v>
      </c>
      <c r="O1878" s="60" t="s">
        <v>19</v>
      </c>
      <c r="P1878" s="62" t="s">
        <v>1493</v>
      </c>
    </row>
    <row r="1879" spans="1:16" ht="24" x14ac:dyDescent="0.2">
      <c r="A1879" s="56">
        <v>105</v>
      </c>
      <c r="B1879" s="57" t="s">
        <v>46</v>
      </c>
      <c r="C1879" s="58" t="s">
        <v>4416</v>
      </c>
      <c r="D1879" s="59" t="s">
        <v>4417</v>
      </c>
      <c r="E1879" s="60" t="s">
        <v>94</v>
      </c>
      <c r="F1879" s="60" t="s">
        <v>4418</v>
      </c>
      <c r="G1879" s="61">
        <v>18240000</v>
      </c>
      <c r="H1879" s="60" t="s">
        <v>97</v>
      </c>
      <c r="I1879" s="60" t="s">
        <v>4419</v>
      </c>
      <c r="J1879" s="60">
        <v>34821</v>
      </c>
      <c r="K1879" s="60">
        <v>664</v>
      </c>
      <c r="L1879" s="60">
        <v>105</v>
      </c>
      <c r="M1879" s="60">
        <v>641</v>
      </c>
      <c r="N1879" s="60" t="s">
        <v>99</v>
      </c>
      <c r="O1879" s="60" t="s">
        <v>19</v>
      </c>
      <c r="P1879" s="62" t="s">
        <v>1493</v>
      </c>
    </row>
    <row r="1880" spans="1:16" ht="24" x14ac:dyDescent="0.2">
      <c r="A1880" s="56">
        <v>106</v>
      </c>
      <c r="B1880" s="57" t="s">
        <v>46</v>
      </c>
      <c r="C1880" s="58" t="s">
        <v>5393</v>
      </c>
      <c r="D1880" s="59" t="s">
        <v>5394</v>
      </c>
      <c r="E1880" s="60" t="s">
        <v>94</v>
      </c>
      <c r="F1880" s="60" t="s">
        <v>5395</v>
      </c>
      <c r="G1880" s="61">
        <v>18240000</v>
      </c>
      <c r="H1880" s="60" t="s">
        <v>97</v>
      </c>
      <c r="I1880" s="60" t="s">
        <v>5396</v>
      </c>
      <c r="J1880" s="60">
        <v>34821</v>
      </c>
      <c r="K1880" s="60">
        <v>666</v>
      </c>
      <c r="L1880" s="60">
        <v>106</v>
      </c>
      <c r="M1880" s="60">
        <v>668</v>
      </c>
      <c r="N1880" s="60" t="s">
        <v>99</v>
      </c>
      <c r="O1880" s="60" t="s">
        <v>19</v>
      </c>
      <c r="P1880" s="62" t="s">
        <v>1493</v>
      </c>
    </row>
    <row r="1881" spans="1:16" ht="24" x14ac:dyDescent="0.2">
      <c r="A1881" s="56">
        <v>107</v>
      </c>
      <c r="B1881" s="57" t="s">
        <v>46</v>
      </c>
      <c r="C1881" s="58" t="s">
        <v>5633</v>
      </c>
      <c r="D1881" s="59" t="s">
        <v>5634</v>
      </c>
      <c r="E1881" s="60" t="s">
        <v>94</v>
      </c>
      <c r="F1881" s="60" t="s">
        <v>5635</v>
      </c>
      <c r="G1881" s="61">
        <v>22000000</v>
      </c>
      <c r="H1881" s="60" t="s">
        <v>97</v>
      </c>
      <c r="I1881" s="60" t="s">
        <v>5636</v>
      </c>
      <c r="J1881" s="60">
        <v>34850</v>
      </c>
      <c r="K1881" s="60">
        <v>549</v>
      </c>
      <c r="L1881" s="60">
        <v>107</v>
      </c>
      <c r="M1881" s="60">
        <v>602</v>
      </c>
      <c r="N1881" s="60" t="s">
        <v>99</v>
      </c>
      <c r="O1881" s="60" t="s">
        <v>19</v>
      </c>
      <c r="P1881" s="62" t="s">
        <v>1493</v>
      </c>
    </row>
    <row r="1882" spans="1:16" ht="24" x14ac:dyDescent="0.2">
      <c r="A1882" s="56">
        <v>108</v>
      </c>
      <c r="B1882" s="57" t="s">
        <v>46</v>
      </c>
      <c r="C1882" s="58" t="s">
        <v>5637</v>
      </c>
      <c r="D1882" s="59" t="s">
        <v>5638</v>
      </c>
      <c r="E1882" s="60" t="s">
        <v>94</v>
      </c>
      <c r="F1882" s="60" t="s">
        <v>5639</v>
      </c>
      <c r="G1882" s="61">
        <v>22000000</v>
      </c>
      <c r="H1882" s="60" t="s">
        <v>97</v>
      </c>
      <c r="I1882" s="60" t="s">
        <v>5640</v>
      </c>
      <c r="J1882" s="68" t="s">
        <v>8944</v>
      </c>
      <c r="K1882" s="60">
        <v>547</v>
      </c>
      <c r="L1882" s="60">
        <v>108</v>
      </c>
      <c r="M1882" s="60">
        <v>608</v>
      </c>
      <c r="N1882" s="60" t="s">
        <v>99</v>
      </c>
      <c r="O1882" s="60" t="s">
        <v>19</v>
      </c>
      <c r="P1882" s="62" t="s">
        <v>1493</v>
      </c>
    </row>
    <row r="1883" spans="1:16" ht="24" x14ac:dyDescent="0.2">
      <c r="A1883" s="56">
        <v>109</v>
      </c>
      <c r="B1883" s="57" t="s">
        <v>46</v>
      </c>
      <c r="C1883" s="58" t="s">
        <v>5641</v>
      </c>
      <c r="D1883" s="59" t="s">
        <v>1132</v>
      </c>
      <c r="E1883" s="60" t="s">
        <v>94</v>
      </c>
      <c r="F1883" s="60" t="s">
        <v>5642</v>
      </c>
      <c r="G1883" s="61">
        <v>60000000</v>
      </c>
      <c r="H1883" s="60" t="s">
        <v>97</v>
      </c>
      <c r="I1883" s="60" t="s">
        <v>5643</v>
      </c>
      <c r="J1883" s="60">
        <v>35500</v>
      </c>
      <c r="K1883" s="60">
        <v>537</v>
      </c>
      <c r="L1883" s="60">
        <v>109</v>
      </c>
      <c r="M1883" s="60">
        <v>597</v>
      </c>
      <c r="N1883" s="60" t="s">
        <v>99</v>
      </c>
      <c r="O1883" s="60" t="s">
        <v>19</v>
      </c>
      <c r="P1883" s="62" t="s">
        <v>1493</v>
      </c>
    </row>
    <row r="1884" spans="1:16" ht="24" x14ac:dyDescent="0.2">
      <c r="A1884" s="56">
        <v>110</v>
      </c>
      <c r="B1884" s="57" t="s">
        <v>46</v>
      </c>
      <c r="C1884" s="58" t="s">
        <v>4440</v>
      </c>
      <c r="D1884" s="59" t="s">
        <v>4441</v>
      </c>
      <c r="E1884" s="60" t="s">
        <v>94</v>
      </c>
      <c r="F1884" s="60" t="s">
        <v>4442</v>
      </c>
      <c r="G1884" s="61">
        <v>50000000</v>
      </c>
      <c r="H1884" s="60" t="s">
        <v>97</v>
      </c>
      <c r="I1884" s="60" t="s">
        <v>4443</v>
      </c>
      <c r="J1884" s="60">
        <v>35515</v>
      </c>
      <c r="K1884" s="60">
        <v>548</v>
      </c>
      <c r="L1884" s="60">
        <v>110</v>
      </c>
      <c r="M1884" s="60">
        <v>636</v>
      </c>
      <c r="N1884" s="60" t="s">
        <v>99</v>
      </c>
      <c r="O1884" s="60" t="s">
        <v>19</v>
      </c>
      <c r="P1884" s="62" t="s">
        <v>1493</v>
      </c>
    </row>
    <row r="1885" spans="1:16" ht="24" x14ac:dyDescent="0.2">
      <c r="A1885" s="56">
        <v>111</v>
      </c>
      <c r="B1885" s="57" t="s">
        <v>46</v>
      </c>
      <c r="C1885" s="58" t="s">
        <v>4444</v>
      </c>
      <c r="D1885" s="59" t="s">
        <v>2918</v>
      </c>
      <c r="E1885" s="60" t="s">
        <v>94</v>
      </c>
      <c r="F1885" s="60" t="s">
        <v>4445</v>
      </c>
      <c r="G1885" s="61">
        <v>26000000</v>
      </c>
      <c r="H1885" s="60" t="s">
        <v>97</v>
      </c>
      <c r="I1885" s="60" t="s">
        <v>4446</v>
      </c>
      <c r="J1885" s="60">
        <v>34666</v>
      </c>
      <c r="K1885" s="60">
        <v>571</v>
      </c>
      <c r="L1885" s="60">
        <v>111</v>
      </c>
      <c r="M1885" s="60">
        <v>637</v>
      </c>
      <c r="N1885" s="60" t="s">
        <v>99</v>
      </c>
      <c r="O1885" s="60" t="s">
        <v>19</v>
      </c>
      <c r="P1885" s="62" t="s">
        <v>1493</v>
      </c>
    </row>
    <row r="1886" spans="1:16" ht="24" x14ac:dyDescent="0.2">
      <c r="A1886" s="56">
        <v>112</v>
      </c>
      <c r="B1886" s="57" t="s">
        <v>46</v>
      </c>
      <c r="C1886" s="58" t="s">
        <v>5644</v>
      </c>
      <c r="D1886" s="59" t="s">
        <v>5645</v>
      </c>
      <c r="E1886" s="60" t="s">
        <v>94</v>
      </c>
      <c r="F1886" s="60" t="s">
        <v>5646</v>
      </c>
      <c r="G1886" s="61">
        <v>44000000</v>
      </c>
      <c r="H1886" s="60" t="s">
        <v>97</v>
      </c>
      <c r="I1886" s="60" t="s">
        <v>5647</v>
      </c>
      <c r="J1886" s="60">
        <v>35590</v>
      </c>
      <c r="K1886" s="60">
        <v>611</v>
      </c>
      <c r="L1886" s="60">
        <v>112</v>
      </c>
      <c r="M1886" s="60">
        <v>654</v>
      </c>
      <c r="N1886" s="60" t="s">
        <v>99</v>
      </c>
      <c r="O1886" s="60" t="s">
        <v>19</v>
      </c>
      <c r="P1886" s="62" t="s">
        <v>1493</v>
      </c>
    </row>
    <row r="1887" spans="1:16" ht="24" x14ac:dyDescent="0.2">
      <c r="A1887" s="56">
        <v>113</v>
      </c>
      <c r="B1887" s="57" t="s">
        <v>46</v>
      </c>
      <c r="C1887" s="58" t="s">
        <v>4362</v>
      </c>
      <c r="D1887" s="59" t="s">
        <v>4363</v>
      </c>
      <c r="E1887" s="60" t="s">
        <v>94</v>
      </c>
      <c r="F1887" s="60" t="s">
        <v>4364</v>
      </c>
      <c r="G1887" s="61">
        <v>18240000</v>
      </c>
      <c r="H1887" s="60" t="s">
        <v>97</v>
      </c>
      <c r="I1887" s="60" t="s">
        <v>5652</v>
      </c>
      <c r="J1887" s="60">
        <v>35013</v>
      </c>
      <c r="K1887" s="60">
        <v>678</v>
      </c>
      <c r="L1887" s="60">
        <v>113</v>
      </c>
      <c r="M1887" s="60">
        <v>669</v>
      </c>
      <c r="N1887" s="60" t="s">
        <v>99</v>
      </c>
      <c r="O1887" s="60" t="s">
        <v>19</v>
      </c>
      <c r="P1887" s="62" t="s">
        <v>1493</v>
      </c>
    </row>
    <row r="1888" spans="1:16" ht="24" x14ac:dyDescent="0.2">
      <c r="A1888" s="56">
        <v>114</v>
      </c>
      <c r="B1888" s="57" t="s">
        <v>46</v>
      </c>
      <c r="C1888" s="58" t="s">
        <v>5648</v>
      </c>
      <c r="D1888" s="59" t="s">
        <v>5650</v>
      </c>
      <c r="E1888" s="60" t="s">
        <v>94</v>
      </c>
      <c r="F1888" s="60" t="s">
        <v>5649</v>
      </c>
      <c r="G1888" s="61">
        <v>47000000</v>
      </c>
      <c r="H1888" s="60" t="s">
        <v>97</v>
      </c>
      <c r="I1888" s="60" t="s">
        <v>5651</v>
      </c>
      <c r="J1888" s="60">
        <v>35351</v>
      </c>
      <c r="K1888" s="60">
        <v>684</v>
      </c>
      <c r="L1888" s="60">
        <v>114</v>
      </c>
      <c r="M1888" s="60">
        <v>604</v>
      </c>
      <c r="N1888" s="60" t="s">
        <v>99</v>
      </c>
      <c r="O1888" s="60" t="s">
        <v>19</v>
      </c>
      <c r="P1888" s="62" t="s">
        <v>1493</v>
      </c>
    </row>
    <row r="1889" spans="1:16" ht="24" x14ac:dyDescent="0.2">
      <c r="A1889" s="56">
        <v>115</v>
      </c>
      <c r="B1889" s="57" t="s">
        <v>46</v>
      </c>
      <c r="C1889" s="58" t="s">
        <v>4403</v>
      </c>
      <c r="D1889" s="59" t="s">
        <v>4360</v>
      </c>
      <c r="E1889" s="60" t="s">
        <v>94</v>
      </c>
      <c r="F1889" s="60" t="s">
        <v>4404</v>
      </c>
      <c r="G1889" s="61">
        <v>44000000</v>
      </c>
      <c r="H1889" s="60" t="s">
        <v>97</v>
      </c>
      <c r="I1889" s="60" t="s">
        <v>4405</v>
      </c>
      <c r="J1889" s="60">
        <v>35495</v>
      </c>
      <c r="K1889" s="60">
        <v>539</v>
      </c>
      <c r="L1889" s="60">
        <v>115</v>
      </c>
      <c r="M1889" s="60">
        <v>642</v>
      </c>
      <c r="N1889" s="60" t="s">
        <v>99</v>
      </c>
      <c r="O1889" s="60" t="s">
        <v>19</v>
      </c>
      <c r="P1889" s="62" t="s">
        <v>1493</v>
      </c>
    </row>
    <row r="1890" spans="1:16" ht="24" x14ac:dyDescent="0.2">
      <c r="A1890" s="56">
        <v>116</v>
      </c>
      <c r="B1890" s="57" t="s">
        <v>46</v>
      </c>
      <c r="C1890" s="58" t="s">
        <v>11039</v>
      </c>
      <c r="D1890" s="59" t="s">
        <v>4369</v>
      </c>
      <c r="E1890" s="60" t="s">
        <v>94</v>
      </c>
      <c r="F1890" s="60" t="s">
        <v>4370</v>
      </c>
      <c r="G1890" s="61">
        <v>26000000</v>
      </c>
      <c r="H1890" s="60" t="s">
        <v>97</v>
      </c>
      <c r="I1890" s="60" t="s">
        <v>5653</v>
      </c>
      <c r="J1890" s="60">
        <v>35481</v>
      </c>
      <c r="K1890" s="60">
        <v>695</v>
      </c>
      <c r="L1890" s="60">
        <v>116</v>
      </c>
      <c r="M1890" s="60">
        <v>673</v>
      </c>
      <c r="N1890" s="60" t="s">
        <v>99</v>
      </c>
      <c r="O1890" s="60" t="s">
        <v>19</v>
      </c>
      <c r="P1890" s="62" t="s">
        <v>1493</v>
      </c>
    </row>
    <row r="1891" spans="1:16" ht="24" x14ac:dyDescent="0.2">
      <c r="A1891" s="56">
        <v>117</v>
      </c>
      <c r="B1891" s="57" t="s">
        <v>46</v>
      </c>
      <c r="C1891" s="58" t="s">
        <v>11040</v>
      </c>
      <c r="D1891" s="59" t="s">
        <v>4369</v>
      </c>
      <c r="E1891" s="60" t="s">
        <v>94</v>
      </c>
      <c r="F1891" s="60" t="s">
        <v>4370</v>
      </c>
      <c r="G1891" s="61">
        <v>26000000</v>
      </c>
      <c r="H1891" s="60" t="s">
        <v>4371</v>
      </c>
      <c r="I1891" s="60" t="s">
        <v>9292</v>
      </c>
      <c r="J1891" s="60">
        <v>35481</v>
      </c>
      <c r="K1891" s="60">
        <v>697</v>
      </c>
      <c r="L1891" s="60">
        <v>117</v>
      </c>
      <c r="M1891" s="60">
        <v>653</v>
      </c>
      <c r="N1891" s="60" t="s">
        <v>99</v>
      </c>
      <c r="O1891" s="60" t="s">
        <v>19</v>
      </c>
      <c r="P1891" s="62" t="s">
        <v>1493</v>
      </c>
    </row>
    <row r="1892" spans="1:16" ht="24" x14ac:dyDescent="0.2">
      <c r="A1892" s="56">
        <v>118</v>
      </c>
      <c r="B1892" s="57" t="s">
        <v>46</v>
      </c>
      <c r="C1892" s="58" t="s">
        <v>11041</v>
      </c>
      <c r="D1892" s="59" t="s">
        <v>4369</v>
      </c>
      <c r="E1892" s="60" t="s">
        <v>94</v>
      </c>
      <c r="F1892" s="60" t="s">
        <v>4370</v>
      </c>
      <c r="G1892" s="61">
        <v>26000000</v>
      </c>
      <c r="H1892" s="60" t="s">
        <v>4371</v>
      </c>
      <c r="I1892" s="60" t="s">
        <v>7649</v>
      </c>
      <c r="J1892" s="60">
        <v>35481</v>
      </c>
      <c r="K1892" s="60">
        <v>696</v>
      </c>
      <c r="L1892" s="60">
        <v>118</v>
      </c>
      <c r="M1892" s="60">
        <v>674</v>
      </c>
      <c r="N1892" s="60" t="s">
        <v>99</v>
      </c>
      <c r="O1892" s="60" t="s">
        <v>19</v>
      </c>
      <c r="P1892" s="62" t="s">
        <v>1493</v>
      </c>
    </row>
    <row r="1893" spans="1:16" ht="24" x14ac:dyDescent="0.2">
      <c r="A1893" s="56">
        <v>119</v>
      </c>
      <c r="B1893" s="57" t="s">
        <v>46</v>
      </c>
      <c r="C1893" s="58" t="s">
        <v>5654</v>
      </c>
      <c r="D1893" s="59" t="s">
        <v>5655</v>
      </c>
      <c r="E1893" s="60" t="s">
        <v>94</v>
      </c>
      <c r="F1893" s="60" t="s">
        <v>5656</v>
      </c>
      <c r="G1893" s="61">
        <v>70400000</v>
      </c>
      <c r="H1893" s="60" t="s">
        <v>97</v>
      </c>
      <c r="I1893" s="60" t="s">
        <v>5657</v>
      </c>
      <c r="J1893" s="60">
        <v>35540</v>
      </c>
      <c r="K1893" s="60">
        <v>688</v>
      </c>
      <c r="L1893" s="60">
        <v>119</v>
      </c>
      <c r="M1893" s="60">
        <v>609</v>
      </c>
      <c r="N1893" s="60" t="s">
        <v>99</v>
      </c>
      <c r="O1893" s="60" t="s">
        <v>19</v>
      </c>
      <c r="P1893" s="62" t="s">
        <v>1493</v>
      </c>
    </row>
    <row r="1894" spans="1:16" ht="24" x14ac:dyDescent="0.2">
      <c r="A1894" s="56">
        <v>120</v>
      </c>
      <c r="B1894" s="57" t="s">
        <v>46</v>
      </c>
      <c r="C1894" s="58" t="s">
        <v>4354</v>
      </c>
      <c r="D1894" s="59" t="s">
        <v>4355</v>
      </c>
      <c r="E1894" s="60" t="s">
        <v>94</v>
      </c>
      <c r="F1894" s="60" t="s">
        <v>4356</v>
      </c>
      <c r="G1894" s="61">
        <v>18000000</v>
      </c>
      <c r="H1894" s="60" t="s">
        <v>97</v>
      </c>
      <c r="I1894" s="60" t="s">
        <v>4357</v>
      </c>
      <c r="J1894" s="60">
        <v>35011</v>
      </c>
      <c r="K1894" s="60">
        <v>584</v>
      </c>
      <c r="L1894" s="60">
        <v>120</v>
      </c>
      <c r="M1894" s="60">
        <v>664</v>
      </c>
      <c r="N1894" s="60" t="s">
        <v>99</v>
      </c>
      <c r="O1894" s="60" t="s">
        <v>19</v>
      </c>
      <c r="P1894" s="62" t="s">
        <v>1493</v>
      </c>
    </row>
    <row r="1895" spans="1:16" ht="24" x14ac:dyDescent="0.2">
      <c r="A1895" s="56">
        <v>121</v>
      </c>
      <c r="B1895" s="57" t="s">
        <v>46</v>
      </c>
      <c r="C1895" s="58" t="s">
        <v>4372</v>
      </c>
      <c r="D1895" s="59" t="s">
        <v>4373</v>
      </c>
      <c r="E1895" s="60" t="s">
        <v>94</v>
      </c>
      <c r="F1895" s="60" t="s">
        <v>4374</v>
      </c>
      <c r="G1895" s="61">
        <v>30000000</v>
      </c>
      <c r="H1895" s="60" t="s">
        <v>97</v>
      </c>
      <c r="I1895" s="60" t="s">
        <v>4375</v>
      </c>
      <c r="J1895" s="60">
        <v>34878</v>
      </c>
      <c r="K1895" s="60">
        <v>553</v>
      </c>
      <c r="L1895" s="60">
        <v>121</v>
      </c>
      <c r="M1895" s="60">
        <v>655</v>
      </c>
      <c r="N1895" s="60" t="s">
        <v>99</v>
      </c>
      <c r="O1895" s="60" t="s">
        <v>19</v>
      </c>
      <c r="P1895" s="62" t="s">
        <v>1493</v>
      </c>
    </row>
    <row r="1896" spans="1:16" ht="24" x14ac:dyDescent="0.2">
      <c r="A1896" s="56">
        <v>122</v>
      </c>
      <c r="B1896" s="57" t="s">
        <v>46</v>
      </c>
      <c r="C1896" s="58" t="s">
        <v>8074</v>
      </c>
      <c r="D1896" s="59" t="s">
        <v>8075</v>
      </c>
      <c r="E1896" s="60" t="s">
        <v>94</v>
      </c>
      <c r="F1896" s="60" t="s">
        <v>8076</v>
      </c>
      <c r="G1896" s="61">
        <v>18240000</v>
      </c>
      <c r="H1896" s="60" t="s">
        <v>97</v>
      </c>
      <c r="I1896" s="60" t="s">
        <v>8077</v>
      </c>
      <c r="J1896" s="60">
        <v>35013</v>
      </c>
      <c r="K1896" s="60">
        <v>680</v>
      </c>
      <c r="L1896" s="60">
        <v>122</v>
      </c>
      <c r="M1896" s="60">
        <v>733</v>
      </c>
      <c r="N1896" s="60" t="s">
        <v>99</v>
      </c>
      <c r="O1896" s="60" t="s">
        <v>19</v>
      </c>
      <c r="P1896" s="62" t="s">
        <v>1493</v>
      </c>
    </row>
    <row r="1897" spans="1:16" ht="36" x14ac:dyDescent="0.2">
      <c r="A1897" s="56">
        <v>123</v>
      </c>
      <c r="B1897" s="57" t="s">
        <v>46</v>
      </c>
      <c r="C1897" s="58" t="s">
        <v>5400</v>
      </c>
      <c r="D1897" s="59" t="s">
        <v>5401</v>
      </c>
      <c r="E1897" s="60" t="s">
        <v>94</v>
      </c>
      <c r="F1897" s="60" t="s">
        <v>5402</v>
      </c>
      <c r="G1897" s="61">
        <v>18000000</v>
      </c>
      <c r="H1897" s="60" t="s">
        <v>97</v>
      </c>
      <c r="I1897" s="60" t="s">
        <v>5403</v>
      </c>
      <c r="J1897" s="60">
        <v>34827</v>
      </c>
      <c r="K1897" s="60">
        <v>568</v>
      </c>
      <c r="L1897" s="60">
        <v>123</v>
      </c>
      <c r="M1897" s="60">
        <v>670</v>
      </c>
      <c r="N1897" s="60" t="s">
        <v>99</v>
      </c>
      <c r="O1897" s="60" t="s">
        <v>19</v>
      </c>
      <c r="P1897" s="62" t="s">
        <v>1493</v>
      </c>
    </row>
    <row r="1898" spans="1:16" ht="24" x14ac:dyDescent="0.2">
      <c r="A1898" s="56">
        <v>124</v>
      </c>
      <c r="B1898" s="57" t="s">
        <v>46</v>
      </c>
      <c r="C1898" s="58" t="s">
        <v>4447</v>
      </c>
      <c r="D1898" s="59" t="s">
        <v>3437</v>
      </c>
      <c r="E1898" s="60" t="s">
        <v>94</v>
      </c>
      <c r="F1898" s="60" t="s">
        <v>4448</v>
      </c>
      <c r="G1898" s="61">
        <v>20000000</v>
      </c>
      <c r="H1898" s="60" t="s">
        <v>97</v>
      </c>
      <c r="I1898" s="60" t="s">
        <v>4449</v>
      </c>
      <c r="J1898" s="60">
        <v>34429</v>
      </c>
      <c r="K1898" s="60">
        <v>499</v>
      </c>
      <c r="L1898" s="60">
        <v>124</v>
      </c>
      <c r="M1898" s="60">
        <v>635</v>
      </c>
      <c r="N1898" s="60" t="s">
        <v>99</v>
      </c>
      <c r="O1898" s="60" t="s">
        <v>19</v>
      </c>
      <c r="P1898" s="62" t="s">
        <v>1493</v>
      </c>
    </row>
    <row r="1899" spans="1:16" ht="24" x14ac:dyDescent="0.2">
      <c r="A1899" s="56">
        <v>125</v>
      </c>
      <c r="B1899" s="57" t="s">
        <v>46</v>
      </c>
      <c r="C1899" s="58" t="s">
        <v>4409</v>
      </c>
      <c r="D1899" s="59" t="s">
        <v>4360</v>
      </c>
      <c r="E1899" s="60" t="s">
        <v>94</v>
      </c>
      <c r="F1899" s="60" t="s">
        <v>4411</v>
      </c>
      <c r="G1899" s="61">
        <v>44000000</v>
      </c>
      <c r="H1899" s="60" t="s">
        <v>97</v>
      </c>
      <c r="I1899" s="60" t="s">
        <v>4410</v>
      </c>
      <c r="J1899" s="60">
        <v>34881</v>
      </c>
      <c r="K1899" s="60">
        <v>627</v>
      </c>
      <c r="L1899" s="60">
        <v>125</v>
      </c>
      <c r="M1899" s="60">
        <v>643</v>
      </c>
      <c r="N1899" s="60" t="s">
        <v>99</v>
      </c>
      <c r="O1899" s="60" t="s">
        <v>19</v>
      </c>
      <c r="P1899" s="62" t="s">
        <v>1493</v>
      </c>
    </row>
    <row r="1900" spans="1:16" ht="24" x14ac:dyDescent="0.2">
      <c r="A1900" s="56">
        <v>126</v>
      </c>
      <c r="B1900" s="57" t="s">
        <v>46</v>
      </c>
      <c r="C1900" s="58" t="s">
        <v>4400</v>
      </c>
      <c r="D1900" s="59" t="s">
        <v>4360</v>
      </c>
      <c r="E1900" s="60" t="s">
        <v>94</v>
      </c>
      <c r="F1900" s="60" t="s">
        <v>4402</v>
      </c>
      <c r="G1900" s="61">
        <v>50000000</v>
      </c>
      <c r="H1900" s="60" t="s">
        <v>97</v>
      </c>
      <c r="I1900" s="60" t="s">
        <v>4401</v>
      </c>
      <c r="J1900" s="68" t="s">
        <v>8944</v>
      </c>
      <c r="K1900" s="60">
        <v>595</v>
      </c>
      <c r="L1900" s="60">
        <v>126</v>
      </c>
      <c r="M1900" s="60">
        <v>652</v>
      </c>
      <c r="N1900" s="60" t="s">
        <v>99</v>
      </c>
      <c r="O1900" s="60" t="s">
        <v>19</v>
      </c>
      <c r="P1900" s="62" t="s">
        <v>1493</v>
      </c>
    </row>
    <row r="1901" spans="1:16" ht="24" x14ac:dyDescent="0.2">
      <c r="A1901" s="56">
        <v>127</v>
      </c>
      <c r="B1901" s="57" t="s">
        <v>46</v>
      </c>
      <c r="C1901" s="58" t="s">
        <v>4396</v>
      </c>
      <c r="D1901" s="59" t="s">
        <v>4398</v>
      </c>
      <c r="E1901" s="60" t="s">
        <v>94</v>
      </c>
      <c r="F1901" s="60" t="s">
        <v>4397</v>
      </c>
      <c r="G1901" s="61">
        <v>50000000</v>
      </c>
      <c r="H1901" s="60" t="s">
        <v>97</v>
      </c>
      <c r="I1901" s="60" t="s">
        <v>4399</v>
      </c>
      <c r="J1901" s="60">
        <v>35490</v>
      </c>
      <c r="K1901" s="60">
        <v>624</v>
      </c>
      <c r="L1901" s="60">
        <v>127</v>
      </c>
      <c r="M1901" s="60">
        <v>647</v>
      </c>
      <c r="N1901" s="60" t="s">
        <v>99</v>
      </c>
      <c r="O1901" s="60" t="s">
        <v>19</v>
      </c>
      <c r="P1901" s="62" t="s">
        <v>1493</v>
      </c>
    </row>
    <row r="1902" spans="1:16" ht="24" x14ac:dyDescent="0.2">
      <c r="A1902" s="56">
        <v>128</v>
      </c>
      <c r="B1902" s="57" t="s">
        <v>46</v>
      </c>
      <c r="C1902" s="58" t="s">
        <v>4348</v>
      </c>
      <c r="D1902" s="59" t="s">
        <v>4349</v>
      </c>
      <c r="E1902" s="60" t="s">
        <v>94</v>
      </c>
      <c r="F1902" s="60" t="s">
        <v>4350</v>
      </c>
      <c r="G1902" s="95">
        <v>21560000</v>
      </c>
      <c r="H1902" s="60" t="s">
        <v>97</v>
      </c>
      <c r="I1902" s="60" t="s">
        <v>5672</v>
      </c>
      <c r="J1902" s="73">
        <v>35354</v>
      </c>
      <c r="K1902" s="73">
        <v>694</v>
      </c>
      <c r="L1902" s="60">
        <v>128</v>
      </c>
      <c r="M1902" s="60">
        <v>675</v>
      </c>
      <c r="N1902" s="60" t="s">
        <v>99</v>
      </c>
      <c r="O1902" s="60" t="s">
        <v>19</v>
      </c>
      <c r="P1902" s="62" t="s">
        <v>1493</v>
      </c>
    </row>
    <row r="1903" spans="1:16" ht="24" x14ac:dyDescent="0.2">
      <c r="A1903" s="56">
        <v>129</v>
      </c>
      <c r="B1903" s="57" t="s">
        <v>46</v>
      </c>
      <c r="C1903" s="58" t="s">
        <v>4436</v>
      </c>
      <c r="D1903" s="59" t="s">
        <v>4437</v>
      </c>
      <c r="E1903" s="60" t="s">
        <v>94</v>
      </c>
      <c r="F1903" s="60" t="s">
        <v>4438</v>
      </c>
      <c r="G1903" s="61">
        <v>44000000</v>
      </c>
      <c r="H1903" s="60" t="s">
        <v>97</v>
      </c>
      <c r="I1903" s="60" t="s">
        <v>4439</v>
      </c>
      <c r="J1903" s="60">
        <v>35506</v>
      </c>
      <c r="K1903" s="60">
        <v>597</v>
      </c>
      <c r="L1903" s="60">
        <v>129</v>
      </c>
      <c r="M1903" s="60">
        <v>640</v>
      </c>
      <c r="N1903" s="60" t="s">
        <v>99</v>
      </c>
      <c r="O1903" s="60" t="s">
        <v>19</v>
      </c>
      <c r="P1903" s="62" t="s">
        <v>1493</v>
      </c>
    </row>
    <row r="1904" spans="1:16" ht="24" x14ac:dyDescent="0.2">
      <c r="A1904" s="56">
        <v>130</v>
      </c>
      <c r="B1904" s="57" t="s">
        <v>46</v>
      </c>
      <c r="C1904" s="58" t="s">
        <v>4433</v>
      </c>
      <c r="D1904" s="59" t="s">
        <v>4430</v>
      </c>
      <c r="E1904" s="60" t="s">
        <v>94</v>
      </c>
      <c r="F1904" s="60" t="s">
        <v>4434</v>
      </c>
      <c r="G1904" s="61">
        <v>54000000</v>
      </c>
      <c r="H1904" s="60" t="s">
        <v>97</v>
      </c>
      <c r="I1904" s="60" t="s">
        <v>4435</v>
      </c>
      <c r="J1904" s="60">
        <v>36633</v>
      </c>
      <c r="K1904" s="60">
        <v>721</v>
      </c>
      <c r="L1904" s="60">
        <v>130</v>
      </c>
      <c r="M1904" s="60">
        <v>638</v>
      </c>
      <c r="N1904" s="60" t="s">
        <v>99</v>
      </c>
      <c r="O1904" s="60" t="s">
        <v>19</v>
      </c>
      <c r="P1904" s="62" t="s">
        <v>1493</v>
      </c>
    </row>
    <row r="1905" spans="1:16" ht="24" x14ac:dyDescent="0.2">
      <c r="A1905" s="56">
        <v>131</v>
      </c>
      <c r="B1905" s="57" t="s">
        <v>46</v>
      </c>
      <c r="C1905" s="58" t="s">
        <v>4429</v>
      </c>
      <c r="D1905" s="59" t="s">
        <v>4430</v>
      </c>
      <c r="E1905" s="60" t="s">
        <v>94</v>
      </c>
      <c r="F1905" s="60" t="s">
        <v>4431</v>
      </c>
      <c r="G1905" s="61">
        <v>54000000</v>
      </c>
      <c r="H1905" s="60" t="s">
        <v>97</v>
      </c>
      <c r="I1905" s="60" t="s">
        <v>4432</v>
      </c>
      <c r="J1905" s="60">
        <v>36633</v>
      </c>
      <c r="K1905" s="60">
        <v>718</v>
      </c>
      <c r="L1905" s="60">
        <v>131</v>
      </c>
      <c r="M1905" s="60">
        <v>639</v>
      </c>
      <c r="N1905" s="60" t="s">
        <v>99</v>
      </c>
      <c r="O1905" s="60" t="s">
        <v>19</v>
      </c>
      <c r="P1905" s="62" t="s">
        <v>1493</v>
      </c>
    </row>
    <row r="1906" spans="1:16" ht="24" x14ac:dyDescent="0.2">
      <c r="A1906" s="56">
        <v>132</v>
      </c>
      <c r="B1906" s="57" t="s">
        <v>46</v>
      </c>
      <c r="C1906" s="58" t="s">
        <v>4420</v>
      </c>
      <c r="D1906" s="59" t="s">
        <v>4413</v>
      </c>
      <c r="E1906" s="60" t="s">
        <v>94</v>
      </c>
      <c r="F1906" s="60" t="s">
        <v>4421</v>
      </c>
      <c r="G1906" s="61">
        <v>20400000</v>
      </c>
      <c r="H1906" s="60" t="s">
        <v>97</v>
      </c>
      <c r="I1906" s="60" t="s">
        <v>4422</v>
      </c>
      <c r="J1906" s="60">
        <v>34839</v>
      </c>
      <c r="K1906" s="60">
        <v>617</v>
      </c>
      <c r="L1906" s="60">
        <v>132</v>
      </c>
      <c r="M1906" s="60">
        <v>648</v>
      </c>
      <c r="N1906" s="60" t="s">
        <v>99</v>
      </c>
      <c r="O1906" s="60" t="s">
        <v>19</v>
      </c>
      <c r="P1906" s="62" t="s">
        <v>1493</v>
      </c>
    </row>
    <row r="1907" spans="1:16" ht="24" x14ac:dyDescent="0.2">
      <c r="A1907" s="56">
        <v>133</v>
      </c>
      <c r="B1907" s="57" t="s">
        <v>46</v>
      </c>
      <c r="C1907" s="58" t="s">
        <v>4426</v>
      </c>
      <c r="D1907" s="59" t="s">
        <v>4413</v>
      </c>
      <c r="E1907" s="60" t="s">
        <v>94</v>
      </c>
      <c r="F1907" s="60" t="s">
        <v>4427</v>
      </c>
      <c r="G1907" s="61">
        <v>20400000</v>
      </c>
      <c r="H1907" s="60" t="s">
        <v>97</v>
      </c>
      <c r="I1907" s="60" t="s">
        <v>4428</v>
      </c>
      <c r="J1907" s="60">
        <v>34839</v>
      </c>
      <c r="K1907" s="60">
        <v>616</v>
      </c>
      <c r="L1907" s="60">
        <v>133</v>
      </c>
      <c r="M1907" s="60">
        <v>645</v>
      </c>
      <c r="N1907" s="60" t="s">
        <v>99</v>
      </c>
      <c r="O1907" s="60" t="s">
        <v>19</v>
      </c>
      <c r="P1907" s="62" t="s">
        <v>1493</v>
      </c>
    </row>
    <row r="1908" spans="1:16" ht="24" x14ac:dyDescent="0.2">
      <c r="A1908" s="56">
        <v>134</v>
      </c>
      <c r="B1908" s="57" t="s">
        <v>46</v>
      </c>
      <c r="C1908" s="58" t="s">
        <v>4412</v>
      </c>
      <c r="D1908" s="59" t="s">
        <v>4413</v>
      </c>
      <c r="E1908" s="60" t="s">
        <v>94</v>
      </c>
      <c r="F1908" s="60" t="s">
        <v>4414</v>
      </c>
      <c r="G1908" s="61">
        <v>20400000</v>
      </c>
      <c r="H1908" s="60" t="s">
        <v>97</v>
      </c>
      <c r="I1908" s="60" t="s">
        <v>4415</v>
      </c>
      <c r="J1908" s="60">
        <v>34839</v>
      </c>
      <c r="K1908" s="60">
        <v>614</v>
      </c>
      <c r="L1908" s="60">
        <v>134</v>
      </c>
      <c r="M1908" s="60">
        <v>649</v>
      </c>
      <c r="N1908" s="60" t="s">
        <v>99</v>
      </c>
      <c r="O1908" s="60" t="s">
        <v>19</v>
      </c>
      <c r="P1908" s="62" t="s">
        <v>1493</v>
      </c>
    </row>
    <row r="1909" spans="1:16" ht="24" x14ac:dyDescent="0.2">
      <c r="A1909" s="56">
        <v>135</v>
      </c>
      <c r="B1909" s="57" t="s">
        <v>46</v>
      </c>
      <c r="C1909" s="58" t="s">
        <v>9291</v>
      </c>
      <c r="D1909" s="59" t="s">
        <v>4406</v>
      </c>
      <c r="E1909" s="60" t="s">
        <v>94</v>
      </c>
      <c r="F1909" s="60" t="s">
        <v>4407</v>
      </c>
      <c r="G1909" s="61">
        <v>45600000</v>
      </c>
      <c r="H1909" s="60" t="s">
        <v>97</v>
      </c>
      <c r="I1909" s="60" t="s">
        <v>4408</v>
      </c>
      <c r="J1909" s="60">
        <v>35503</v>
      </c>
      <c r="K1909" s="60">
        <v>604</v>
      </c>
      <c r="L1909" s="60">
        <v>135</v>
      </c>
      <c r="M1909" s="60">
        <v>646</v>
      </c>
      <c r="N1909" s="60" t="s">
        <v>99</v>
      </c>
      <c r="O1909" s="60" t="s">
        <v>19</v>
      </c>
      <c r="P1909" s="62" t="s">
        <v>1493</v>
      </c>
    </row>
    <row r="1910" spans="1:16" ht="24" x14ac:dyDescent="0.2">
      <c r="A1910" s="56">
        <v>136</v>
      </c>
      <c r="B1910" s="57" t="s">
        <v>46</v>
      </c>
      <c r="C1910" s="58" t="s">
        <v>4388</v>
      </c>
      <c r="D1910" s="59" t="s">
        <v>4389</v>
      </c>
      <c r="E1910" s="60" t="s">
        <v>94</v>
      </c>
      <c r="F1910" s="60" t="s">
        <v>4390</v>
      </c>
      <c r="G1910" s="61">
        <v>53900000</v>
      </c>
      <c r="H1910" s="60" t="s">
        <v>97</v>
      </c>
      <c r="I1910" s="60" t="s">
        <v>4391</v>
      </c>
      <c r="J1910" s="60">
        <v>35499</v>
      </c>
      <c r="K1910" s="60">
        <v>722</v>
      </c>
      <c r="L1910" s="60">
        <v>136</v>
      </c>
      <c r="M1910" s="60">
        <v>650</v>
      </c>
      <c r="N1910" s="60" t="s">
        <v>99</v>
      </c>
      <c r="O1910" s="60" t="s">
        <v>19</v>
      </c>
      <c r="P1910" s="62" t="s">
        <v>1493</v>
      </c>
    </row>
    <row r="1911" spans="1:16" ht="24" x14ac:dyDescent="0.2">
      <c r="A1911" s="56">
        <v>137</v>
      </c>
      <c r="B1911" s="57" t="s">
        <v>46</v>
      </c>
      <c r="C1911" s="58" t="s">
        <v>4384</v>
      </c>
      <c r="D1911" s="59" t="s">
        <v>4385</v>
      </c>
      <c r="E1911" s="60" t="s">
        <v>94</v>
      </c>
      <c r="F1911" s="60" t="s">
        <v>4386</v>
      </c>
      <c r="G1911" s="61">
        <v>30000000</v>
      </c>
      <c r="H1911" s="60" t="s">
        <v>97</v>
      </c>
      <c r="I1911" s="60" t="s">
        <v>4387</v>
      </c>
      <c r="J1911" s="60">
        <v>34811</v>
      </c>
      <c r="K1911" s="60">
        <v>647</v>
      </c>
      <c r="L1911" s="60">
        <v>137</v>
      </c>
      <c r="M1911" s="60">
        <v>651</v>
      </c>
      <c r="N1911" s="60" t="s">
        <v>99</v>
      </c>
      <c r="O1911" s="60" t="s">
        <v>19</v>
      </c>
      <c r="P1911" s="62" t="s">
        <v>1493</v>
      </c>
    </row>
    <row r="1912" spans="1:16" ht="24" x14ac:dyDescent="0.2">
      <c r="A1912" s="56">
        <v>138</v>
      </c>
      <c r="B1912" s="57" t="s">
        <v>46</v>
      </c>
      <c r="C1912" s="58" t="s">
        <v>4392</v>
      </c>
      <c r="D1912" s="59" t="s">
        <v>4393</v>
      </c>
      <c r="E1912" s="60" t="s">
        <v>94</v>
      </c>
      <c r="F1912" s="60" t="s">
        <v>4394</v>
      </c>
      <c r="G1912" s="61">
        <v>20000000</v>
      </c>
      <c r="H1912" s="60" t="s">
        <v>97</v>
      </c>
      <c r="I1912" s="60" t="s">
        <v>4395</v>
      </c>
      <c r="J1912" s="60">
        <v>34429</v>
      </c>
      <c r="K1912" s="60">
        <v>498</v>
      </c>
      <c r="L1912" s="60">
        <v>138</v>
      </c>
      <c r="M1912" s="60">
        <v>644</v>
      </c>
      <c r="N1912" s="60" t="s">
        <v>99</v>
      </c>
      <c r="O1912" s="60" t="s">
        <v>19</v>
      </c>
      <c r="P1912" s="62" t="s">
        <v>1493</v>
      </c>
    </row>
    <row r="1913" spans="1:16" ht="24" x14ac:dyDescent="0.2">
      <c r="A1913" s="56">
        <v>139</v>
      </c>
      <c r="B1913" s="57" t="s">
        <v>46</v>
      </c>
      <c r="C1913" s="58" t="s">
        <v>4376</v>
      </c>
      <c r="D1913" s="59" t="s">
        <v>4377</v>
      </c>
      <c r="E1913" s="60" t="s">
        <v>94</v>
      </c>
      <c r="F1913" s="60" t="s">
        <v>4378</v>
      </c>
      <c r="G1913" s="61">
        <v>30000000</v>
      </c>
      <c r="H1913" s="60" t="s">
        <v>97</v>
      </c>
      <c r="I1913" s="60" t="s">
        <v>4382</v>
      </c>
      <c r="J1913" s="68" t="s">
        <v>8944</v>
      </c>
      <c r="K1913" s="60">
        <v>639</v>
      </c>
      <c r="L1913" s="60">
        <v>139</v>
      </c>
      <c r="M1913" s="60">
        <v>656</v>
      </c>
      <c r="N1913" s="60" t="s">
        <v>99</v>
      </c>
      <c r="O1913" s="60" t="s">
        <v>19</v>
      </c>
      <c r="P1913" s="62" t="s">
        <v>1493</v>
      </c>
    </row>
    <row r="1914" spans="1:16" ht="24" x14ac:dyDescent="0.2">
      <c r="A1914" s="56">
        <v>140</v>
      </c>
      <c r="B1914" s="57" t="s">
        <v>46</v>
      </c>
      <c r="C1914" s="58" t="s">
        <v>4379</v>
      </c>
      <c r="D1914" s="59" t="s">
        <v>4380</v>
      </c>
      <c r="E1914" s="60" t="s">
        <v>94</v>
      </c>
      <c r="F1914" s="60" t="s">
        <v>4381</v>
      </c>
      <c r="G1914" s="61">
        <v>60000000</v>
      </c>
      <c r="H1914" s="60" t="s">
        <v>97</v>
      </c>
      <c r="I1914" s="60" t="s">
        <v>4383</v>
      </c>
      <c r="J1914" s="60">
        <v>36648</v>
      </c>
      <c r="K1914" s="60">
        <v>730</v>
      </c>
      <c r="L1914" s="60">
        <v>140</v>
      </c>
      <c r="M1914" s="60">
        <v>658</v>
      </c>
      <c r="N1914" s="60" t="s">
        <v>99</v>
      </c>
      <c r="O1914" s="60" t="s">
        <v>19</v>
      </c>
      <c r="P1914" s="62" t="s">
        <v>1493</v>
      </c>
    </row>
    <row r="1915" spans="1:16" ht="24" x14ac:dyDescent="0.2">
      <c r="A1915" s="56">
        <v>141</v>
      </c>
      <c r="B1915" s="57" t="s">
        <v>46</v>
      </c>
      <c r="C1915" s="58" t="s">
        <v>5658</v>
      </c>
      <c r="D1915" s="59" t="s">
        <v>5659</v>
      </c>
      <c r="E1915" s="60" t="s">
        <v>94</v>
      </c>
      <c r="F1915" s="60" t="s">
        <v>5660</v>
      </c>
      <c r="G1915" s="61">
        <v>47000000</v>
      </c>
      <c r="H1915" s="60" t="s">
        <v>97</v>
      </c>
      <c r="I1915" s="60" t="s">
        <v>7650</v>
      </c>
      <c r="J1915" s="68" t="s">
        <v>8944</v>
      </c>
      <c r="K1915" s="60">
        <v>551</v>
      </c>
      <c r="L1915" s="60">
        <v>141</v>
      </c>
      <c r="M1915" s="60">
        <v>702</v>
      </c>
      <c r="N1915" s="60" t="s">
        <v>99</v>
      </c>
      <c r="O1915" s="60" t="s">
        <v>19</v>
      </c>
      <c r="P1915" s="62" t="s">
        <v>1493</v>
      </c>
    </row>
    <row r="1916" spans="1:16" ht="24" x14ac:dyDescent="0.2">
      <c r="A1916" s="56">
        <v>142</v>
      </c>
      <c r="B1916" s="57" t="s">
        <v>46</v>
      </c>
      <c r="C1916" s="58" t="s">
        <v>5372</v>
      </c>
      <c r="D1916" s="59" t="s">
        <v>5373</v>
      </c>
      <c r="E1916" s="60" t="s">
        <v>94</v>
      </c>
      <c r="F1916" s="60" t="s">
        <v>5374</v>
      </c>
      <c r="G1916" s="61">
        <v>45600000</v>
      </c>
      <c r="H1916" s="60" t="s">
        <v>97</v>
      </c>
      <c r="I1916" s="60" t="s">
        <v>5671</v>
      </c>
      <c r="J1916" s="60">
        <v>35477</v>
      </c>
      <c r="K1916" s="60">
        <v>725</v>
      </c>
      <c r="L1916" s="60">
        <v>142</v>
      </c>
      <c r="M1916" s="60">
        <v>694</v>
      </c>
      <c r="N1916" s="60" t="s">
        <v>99</v>
      </c>
      <c r="O1916" s="60" t="s">
        <v>19</v>
      </c>
      <c r="P1916" s="62" t="s">
        <v>1493</v>
      </c>
    </row>
    <row r="1917" spans="1:16" ht="24" x14ac:dyDescent="0.2">
      <c r="A1917" s="56">
        <v>143</v>
      </c>
      <c r="B1917" s="57" t="s">
        <v>46</v>
      </c>
      <c r="C1917" s="58" t="s">
        <v>5369</v>
      </c>
      <c r="D1917" s="59" t="s">
        <v>5370</v>
      </c>
      <c r="E1917" s="60" t="s">
        <v>94</v>
      </c>
      <c r="F1917" s="60" t="s">
        <v>5371</v>
      </c>
      <c r="G1917" s="61">
        <v>45600000</v>
      </c>
      <c r="H1917" s="60" t="s">
        <v>97</v>
      </c>
      <c r="I1917" s="60" t="s">
        <v>5670</v>
      </c>
      <c r="J1917" s="60">
        <v>35477</v>
      </c>
      <c r="K1917" s="60">
        <v>723</v>
      </c>
      <c r="L1917" s="60">
        <v>143</v>
      </c>
      <c r="M1917" s="60">
        <v>699</v>
      </c>
      <c r="N1917" s="60" t="s">
        <v>99</v>
      </c>
      <c r="O1917" s="60" t="s">
        <v>19</v>
      </c>
      <c r="P1917" s="62" t="s">
        <v>1493</v>
      </c>
    </row>
    <row r="1918" spans="1:16" ht="24" x14ac:dyDescent="0.2">
      <c r="A1918" s="56">
        <v>144</v>
      </c>
      <c r="B1918" s="57" t="s">
        <v>46</v>
      </c>
      <c r="C1918" s="58" t="s">
        <v>5375</v>
      </c>
      <c r="D1918" s="59" t="s">
        <v>5370</v>
      </c>
      <c r="E1918" s="60" t="s">
        <v>94</v>
      </c>
      <c r="F1918" s="60" t="s">
        <v>5376</v>
      </c>
      <c r="G1918" s="61">
        <v>45600000</v>
      </c>
      <c r="H1918" s="60" t="s">
        <v>97</v>
      </c>
      <c r="I1918" s="60" t="s">
        <v>5377</v>
      </c>
      <c r="J1918" s="60">
        <v>35477</v>
      </c>
      <c r="K1918" s="60">
        <v>724</v>
      </c>
      <c r="L1918" s="60">
        <v>144</v>
      </c>
      <c r="M1918" s="60">
        <v>682</v>
      </c>
      <c r="N1918" s="60" t="s">
        <v>99</v>
      </c>
      <c r="O1918" s="60" t="s">
        <v>19</v>
      </c>
      <c r="P1918" s="62" t="s">
        <v>1493</v>
      </c>
    </row>
    <row r="1919" spans="1:16" ht="24" x14ac:dyDescent="0.2">
      <c r="A1919" s="56">
        <v>145</v>
      </c>
      <c r="B1919" s="57" t="s">
        <v>46</v>
      </c>
      <c r="C1919" s="58" t="s">
        <v>5386</v>
      </c>
      <c r="D1919" s="59" t="s">
        <v>5387</v>
      </c>
      <c r="E1919" s="60" t="s">
        <v>94</v>
      </c>
      <c r="F1919" s="60" t="s">
        <v>5388</v>
      </c>
      <c r="G1919" s="61">
        <v>18240000</v>
      </c>
      <c r="H1919" s="60" t="s">
        <v>97</v>
      </c>
      <c r="I1919" s="60" t="s">
        <v>5389</v>
      </c>
      <c r="J1919" s="60">
        <v>34497</v>
      </c>
      <c r="K1919" s="60">
        <v>650</v>
      </c>
      <c r="L1919" s="60">
        <v>145</v>
      </c>
      <c r="M1919" s="60">
        <v>681</v>
      </c>
      <c r="N1919" s="60" t="s">
        <v>99</v>
      </c>
      <c r="O1919" s="60" t="s">
        <v>19</v>
      </c>
      <c r="P1919" s="62" t="s">
        <v>1493</v>
      </c>
    </row>
    <row r="1920" spans="1:16" ht="24" x14ac:dyDescent="0.2">
      <c r="A1920" s="56">
        <v>146</v>
      </c>
      <c r="B1920" s="57" t="s">
        <v>46</v>
      </c>
      <c r="C1920" s="58" t="s">
        <v>8100</v>
      </c>
      <c r="D1920" s="59" t="s">
        <v>8101</v>
      </c>
      <c r="E1920" s="60" t="s">
        <v>94</v>
      </c>
      <c r="F1920" s="60" t="s">
        <v>8102</v>
      </c>
      <c r="G1920" s="61">
        <v>18000000</v>
      </c>
      <c r="H1920" s="60" t="s">
        <v>97</v>
      </c>
      <c r="I1920" s="60" t="s">
        <v>8103</v>
      </c>
      <c r="J1920" s="68" t="s">
        <v>8944</v>
      </c>
      <c r="K1920" s="60">
        <v>582</v>
      </c>
      <c r="L1920" s="60">
        <v>146</v>
      </c>
      <c r="M1920" s="60">
        <v>705</v>
      </c>
      <c r="N1920" s="60" t="s">
        <v>99</v>
      </c>
      <c r="O1920" s="60" t="s">
        <v>19</v>
      </c>
      <c r="P1920" s="62" t="s">
        <v>1493</v>
      </c>
    </row>
    <row r="1921" spans="1:16" ht="24" x14ac:dyDescent="0.2">
      <c r="A1921" s="56">
        <v>147</v>
      </c>
      <c r="B1921" s="57" t="s">
        <v>46</v>
      </c>
      <c r="C1921" s="58" t="s">
        <v>5397</v>
      </c>
      <c r="D1921" s="59" t="s">
        <v>5398</v>
      </c>
      <c r="E1921" s="60" t="s">
        <v>94</v>
      </c>
      <c r="F1921" s="60" t="s">
        <v>5399</v>
      </c>
      <c r="G1921" s="61">
        <v>25000000</v>
      </c>
      <c r="H1921" s="60" t="s">
        <v>97</v>
      </c>
      <c r="I1921" s="60" t="s">
        <v>5381</v>
      </c>
      <c r="J1921" s="60">
        <v>35539</v>
      </c>
      <c r="K1921" s="60">
        <v>713</v>
      </c>
      <c r="L1921" s="60">
        <v>147</v>
      </c>
      <c r="M1921" s="60">
        <v>680</v>
      </c>
      <c r="N1921" s="60" t="s">
        <v>99</v>
      </c>
      <c r="O1921" s="60" t="s">
        <v>19</v>
      </c>
      <c r="P1921" s="62" t="s">
        <v>1493</v>
      </c>
    </row>
    <row r="1922" spans="1:16" ht="24" x14ac:dyDescent="0.2">
      <c r="A1922" s="56">
        <v>148</v>
      </c>
      <c r="B1922" s="57" t="s">
        <v>46</v>
      </c>
      <c r="C1922" s="58" t="s">
        <v>4351</v>
      </c>
      <c r="D1922" s="59" t="s">
        <v>4352</v>
      </c>
      <c r="E1922" s="60" t="s">
        <v>94</v>
      </c>
      <c r="F1922" s="60" t="s">
        <v>4353</v>
      </c>
      <c r="G1922" s="61">
        <v>18000000</v>
      </c>
      <c r="H1922" s="60" t="s">
        <v>97</v>
      </c>
      <c r="I1922" s="60" t="s">
        <v>5669</v>
      </c>
      <c r="J1922" s="60">
        <v>35538</v>
      </c>
      <c r="K1922" s="60">
        <v>701</v>
      </c>
      <c r="L1922" s="60">
        <v>148</v>
      </c>
      <c r="M1922" s="60">
        <v>667</v>
      </c>
      <c r="N1922" s="60" t="s">
        <v>99</v>
      </c>
      <c r="O1922" s="60" t="s">
        <v>19</v>
      </c>
      <c r="P1922" s="62" t="s">
        <v>1493</v>
      </c>
    </row>
    <row r="1923" spans="1:16" ht="24" x14ac:dyDescent="0.2">
      <c r="A1923" s="56">
        <v>149</v>
      </c>
      <c r="B1923" s="57" t="s">
        <v>46</v>
      </c>
      <c r="C1923" s="58" t="s">
        <v>5378</v>
      </c>
      <c r="D1923" s="59" t="s">
        <v>5379</v>
      </c>
      <c r="E1923" s="60" t="s">
        <v>94</v>
      </c>
      <c r="F1923" s="60" t="s">
        <v>5380</v>
      </c>
      <c r="G1923" s="61">
        <v>18000000</v>
      </c>
      <c r="H1923" s="60" t="s">
        <v>97</v>
      </c>
      <c r="I1923" s="60" t="s">
        <v>5381</v>
      </c>
      <c r="J1923" s="60">
        <v>34827</v>
      </c>
      <c r="K1923" s="60">
        <v>566</v>
      </c>
      <c r="L1923" s="60">
        <v>149</v>
      </c>
      <c r="M1923" s="60">
        <v>683</v>
      </c>
      <c r="N1923" s="60" t="s">
        <v>99</v>
      </c>
      <c r="O1923" s="60" t="s">
        <v>19</v>
      </c>
      <c r="P1923" s="62" t="s">
        <v>1493</v>
      </c>
    </row>
    <row r="1924" spans="1:16" ht="24" x14ac:dyDescent="0.2">
      <c r="A1924" s="56">
        <v>150</v>
      </c>
      <c r="B1924" s="57" t="s">
        <v>46</v>
      </c>
      <c r="C1924" s="58" t="s">
        <v>5661</v>
      </c>
      <c r="D1924" s="59" t="s">
        <v>314</v>
      </c>
      <c r="E1924" s="60" t="s">
        <v>94</v>
      </c>
      <c r="F1924" s="60" t="s">
        <v>5663</v>
      </c>
      <c r="G1924" s="61">
        <v>20400000</v>
      </c>
      <c r="H1924" s="60" t="s">
        <v>97</v>
      </c>
      <c r="I1924" s="60" t="s">
        <v>5662</v>
      </c>
      <c r="J1924" s="68" t="s">
        <v>8944</v>
      </c>
      <c r="K1924" s="60">
        <v>615</v>
      </c>
      <c r="L1924" s="60">
        <v>150</v>
      </c>
      <c r="M1924" s="60">
        <v>676</v>
      </c>
      <c r="N1924" s="60" t="s">
        <v>99</v>
      </c>
      <c r="O1924" s="60" t="s">
        <v>19</v>
      </c>
      <c r="P1924" s="62" t="s">
        <v>1493</v>
      </c>
    </row>
    <row r="1925" spans="1:16" ht="24" x14ac:dyDescent="0.2">
      <c r="A1925" s="56">
        <v>151</v>
      </c>
      <c r="B1925" s="57" t="s">
        <v>46</v>
      </c>
      <c r="C1925" s="58" t="s">
        <v>4358</v>
      </c>
      <c r="D1925" s="59" t="s">
        <v>4361</v>
      </c>
      <c r="E1925" s="60" t="s">
        <v>94</v>
      </c>
      <c r="F1925" s="60" t="s">
        <v>4359</v>
      </c>
      <c r="G1925" s="61">
        <v>20400000</v>
      </c>
      <c r="H1925" s="60" t="s">
        <v>97</v>
      </c>
      <c r="I1925" s="60" t="s">
        <v>5668</v>
      </c>
      <c r="J1925" s="68" t="s">
        <v>8944</v>
      </c>
      <c r="K1925" s="60">
        <v>619</v>
      </c>
      <c r="L1925" s="60">
        <v>151</v>
      </c>
      <c r="M1925" s="60">
        <v>677</v>
      </c>
      <c r="N1925" s="60" t="s">
        <v>99</v>
      </c>
      <c r="O1925" s="60" t="s">
        <v>19</v>
      </c>
      <c r="P1925" s="62" t="s">
        <v>1493</v>
      </c>
    </row>
    <row r="1926" spans="1:16" ht="24" x14ac:dyDescent="0.2">
      <c r="A1926" s="56">
        <v>152</v>
      </c>
      <c r="B1926" s="57" t="s">
        <v>46</v>
      </c>
      <c r="C1926" s="58" t="s">
        <v>5664</v>
      </c>
      <c r="D1926" s="59" t="s">
        <v>5666</v>
      </c>
      <c r="E1926" s="60" t="s">
        <v>94</v>
      </c>
      <c r="F1926" s="60" t="s">
        <v>5665</v>
      </c>
      <c r="G1926" s="61">
        <v>20400000</v>
      </c>
      <c r="H1926" s="60" t="s">
        <v>97</v>
      </c>
      <c r="I1926" s="60" t="s">
        <v>5667</v>
      </c>
      <c r="J1926" s="60">
        <v>34839</v>
      </c>
      <c r="K1926" s="60">
        <v>612</v>
      </c>
      <c r="L1926" s="60">
        <v>152</v>
      </c>
      <c r="M1926" s="60">
        <v>660</v>
      </c>
      <c r="N1926" s="60" t="s">
        <v>99</v>
      </c>
      <c r="O1926" s="60" t="s">
        <v>19</v>
      </c>
      <c r="P1926" s="62" t="s">
        <v>1493</v>
      </c>
    </row>
    <row r="1927" spans="1:16" ht="96" x14ac:dyDescent="0.2">
      <c r="A1927" s="56">
        <v>153</v>
      </c>
      <c r="B1927" s="57" t="s">
        <v>46</v>
      </c>
      <c r="C1927" s="58" t="s">
        <v>5366</v>
      </c>
      <c r="D1927" s="59" t="s">
        <v>5367</v>
      </c>
      <c r="E1927" s="60" t="s">
        <v>94</v>
      </c>
      <c r="F1927" s="60" t="s">
        <v>5368</v>
      </c>
      <c r="G1927" s="61">
        <v>72960000</v>
      </c>
      <c r="H1927" s="60" t="s">
        <v>97</v>
      </c>
      <c r="I1927" s="80" t="s">
        <v>9293</v>
      </c>
      <c r="J1927" s="80">
        <v>34821</v>
      </c>
      <c r="K1927" s="60" t="s">
        <v>8044</v>
      </c>
      <c r="L1927" s="60" t="s">
        <v>8114</v>
      </c>
      <c r="M1927" s="60" t="s">
        <v>8045</v>
      </c>
      <c r="N1927" s="60" t="s">
        <v>99</v>
      </c>
      <c r="O1927" s="60" t="s">
        <v>19</v>
      </c>
      <c r="P1927" s="62" t="s">
        <v>1493</v>
      </c>
    </row>
    <row r="1928" spans="1:16" ht="66.75" customHeight="1" x14ac:dyDescent="0.2">
      <c r="A1928" s="56">
        <v>154</v>
      </c>
      <c r="B1928" s="57" t="s">
        <v>46</v>
      </c>
      <c r="C1928" s="58" t="s">
        <v>5390</v>
      </c>
      <c r="D1928" s="59" t="s">
        <v>4343</v>
      </c>
      <c r="E1928" s="60" t="s">
        <v>94</v>
      </c>
      <c r="F1928" s="60" t="s">
        <v>5391</v>
      </c>
      <c r="G1928" s="61">
        <v>21560000</v>
      </c>
      <c r="H1928" s="60" t="s">
        <v>97</v>
      </c>
      <c r="I1928" s="60" t="s">
        <v>5392</v>
      </c>
      <c r="J1928" s="60">
        <v>35354</v>
      </c>
      <c r="K1928" s="60">
        <v>682</v>
      </c>
      <c r="L1928" s="60">
        <v>157</v>
      </c>
      <c r="M1928" s="60">
        <v>745</v>
      </c>
      <c r="N1928" s="60" t="s">
        <v>99</v>
      </c>
      <c r="O1928" s="60" t="s">
        <v>19</v>
      </c>
      <c r="P1928" s="62" t="s">
        <v>1493</v>
      </c>
    </row>
    <row r="1929" spans="1:16" ht="60" x14ac:dyDescent="0.2">
      <c r="A1929" s="56">
        <v>155</v>
      </c>
      <c r="B1929" s="57" t="s">
        <v>46</v>
      </c>
      <c r="C1929" s="58" t="s">
        <v>4342</v>
      </c>
      <c r="D1929" s="59" t="s">
        <v>4343</v>
      </c>
      <c r="E1929" s="60" t="s">
        <v>94</v>
      </c>
      <c r="F1929" s="60" t="s">
        <v>4344</v>
      </c>
      <c r="G1929" s="61">
        <v>21560000</v>
      </c>
      <c r="H1929" s="60" t="s">
        <v>97</v>
      </c>
      <c r="I1929" s="60" t="s">
        <v>5677</v>
      </c>
      <c r="J1929" s="60">
        <v>35354</v>
      </c>
      <c r="K1929" s="60">
        <v>693</v>
      </c>
      <c r="L1929" s="60">
        <v>158</v>
      </c>
      <c r="M1929" s="60">
        <v>672</v>
      </c>
      <c r="N1929" s="60" t="s">
        <v>99</v>
      </c>
      <c r="O1929" s="60" t="s">
        <v>19</v>
      </c>
      <c r="P1929" s="62" t="s">
        <v>1493</v>
      </c>
    </row>
    <row r="1930" spans="1:16" ht="24" x14ac:dyDescent="0.2">
      <c r="A1930" s="56">
        <v>156</v>
      </c>
      <c r="B1930" s="57" t="s">
        <v>46</v>
      </c>
      <c r="C1930" s="58" t="s">
        <v>4423</v>
      </c>
      <c r="D1930" s="59" t="s">
        <v>4424</v>
      </c>
      <c r="E1930" s="60" t="s">
        <v>94</v>
      </c>
      <c r="F1930" s="60" t="s">
        <v>4425</v>
      </c>
      <c r="G1930" s="61">
        <v>21560000</v>
      </c>
      <c r="H1930" s="60" t="s">
        <v>97</v>
      </c>
      <c r="I1930" s="60" t="s">
        <v>5404</v>
      </c>
      <c r="J1930" s="60">
        <v>35354</v>
      </c>
      <c r="K1930" s="60">
        <v>689</v>
      </c>
      <c r="L1930" s="60">
        <v>159</v>
      </c>
      <c r="M1930" s="60">
        <v>671</v>
      </c>
      <c r="N1930" s="60" t="s">
        <v>99</v>
      </c>
      <c r="O1930" s="60" t="s">
        <v>19</v>
      </c>
      <c r="P1930" s="62" t="s">
        <v>1493</v>
      </c>
    </row>
    <row r="1931" spans="1:16" ht="24" x14ac:dyDescent="0.2">
      <c r="A1931" s="56">
        <v>157</v>
      </c>
      <c r="B1931" s="57" t="s">
        <v>46</v>
      </c>
      <c r="C1931" s="58" t="s">
        <v>5673</v>
      </c>
      <c r="D1931" s="59" t="s">
        <v>5674</v>
      </c>
      <c r="E1931" s="60" t="s">
        <v>94</v>
      </c>
      <c r="F1931" s="60" t="s">
        <v>5675</v>
      </c>
      <c r="G1931" s="61">
        <v>41500000</v>
      </c>
      <c r="H1931" s="60" t="s">
        <v>97</v>
      </c>
      <c r="I1931" s="60" t="s">
        <v>5676</v>
      </c>
      <c r="J1931" s="60">
        <v>35333</v>
      </c>
      <c r="K1931" s="60">
        <v>699</v>
      </c>
      <c r="L1931" s="60">
        <v>160</v>
      </c>
      <c r="M1931" s="60">
        <v>657</v>
      </c>
      <c r="N1931" s="60" t="s">
        <v>99</v>
      </c>
      <c r="O1931" s="60" t="s">
        <v>19</v>
      </c>
      <c r="P1931" s="62" t="s">
        <v>1493</v>
      </c>
    </row>
    <row r="1932" spans="1:16" ht="24" x14ac:dyDescent="0.2">
      <c r="A1932" s="56">
        <v>158</v>
      </c>
      <c r="B1932" s="57" t="s">
        <v>46</v>
      </c>
      <c r="C1932" s="58" t="s">
        <v>5339</v>
      </c>
      <c r="D1932" s="59" t="s">
        <v>5340</v>
      </c>
      <c r="E1932" s="60" t="s">
        <v>94</v>
      </c>
      <c r="F1932" s="60" t="s">
        <v>5338</v>
      </c>
      <c r="G1932" s="61">
        <v>41500000</v>
      </c>
      <c r="H1932" s="60" t="s">
        <v>97</v>
      </c>
      <c r="I1932" s="60" t="s">
        <v>5678</v>
      </c>
      <c r="J1932" s="60">
        <v>35336</v>
      </c>
      <c r="K1932" s="60">
        <v>700</v>
      </c>
      <c r="L1932" s="60">
        <v>161</v>
      </c>
      <c r="M1932" s="60">
        <v>696</v>
      </c>
      <c r="N1932" s="60" t="s">
        <v>99</v>
      </c>
      <c r="O1932" s="60" t="s">
        <v>19</v>
      </c>
      <c r="P1932" s="62" t="s">
        <v>1493</v>
      </c>
    </row>
    <row r="1933" spans="1:16" ht="24" x14ac:dyDescent="0.2">
      <c r="A1933" s="56">
        <v>159</v>
      </c>
      <c r="B1933" s="57" t="s">
        <v>46</v>
      </c>
      <c r="C1933" s="58" t="s">
        <v>4345</v>
      </c>
      <c r="D1933" s="59" t="s">
        <v>4346</v>
      </c>
      <c r="E1933" s="60" t="s">
        <v>94</v>
      </c>
      <c r="F1933" s="60" t="s">
        <v>4347</v>
      </c>
      <c r="G1933" s="61">
        <v>21560000</v>
      </c>
      <c r="H1933" s="60" t="s">
        <v>217</v>
      </c>
      <c r="I1933" s="60" t="s">
        <v>7651</v>
      </c>
      <c r="J1933" s="60">
        <v>34787</v>
      </c>
      <c r="K1933" s="60">
        <v>513</v>
      </c>
      <c r="L1933" s="60">
        <v>162</v>
      </c>
      <c r="M1933" s="60">
        <v>666</v>
      </c>
      <c r="N1933" s="60" t="s">
        <v>99</v>
      </c>
      <c r="O1933" s="60" t="s">
        <v>19</v>
      </c>
      <c r="P1933" s="62" t="s">
        <v>1493</v>
      </c>
    </row>
    <row r="1934" spans="1:16" ht="24" x14ac:dyDescent="0.2">
      <c r="A1934" s="56">
        <v>160</v>
      </c>
      <c r="B1934" s="57" t="s">
        <v>46</v>
      </c>
      <c r="C1934" s="58" t="s">
        <v>4338</v>
      </c>
      <c r="D1934" s="59" t="s">
        <v>4339</v>
      </c>
      <c r="E1934" s="60" t="s">
        <v>94</v>
      </c>
      <c r="F1934" s="60" t="s">
        <v>4340</v>
      </c>
      <c r="G1934" s="61">
        <v>80813333</v>
      </c>
      <c r="H1934" s="60" t="s">
        <v>97</v>
      </c>
      <c r="I1934" s="60" t="s">
        <v>4341</v>
      </c>
      <c r="J1934" s="60">
        <v>34847</v>
      </c>
      <c r="K1934" s="60">
        <v>502</v>
      </c>
      <c r="L1934" s="60">
        <v>163</v>
      </c>
      <c r="M1934" s="60">
        <v>661</v>
      </c>
      <c r="N1934" s="60" t="s">
        <v>99</v>
      </c>
      <c r="O1934" s="60" t="s">
        <v>19</v>
      </c>
      <c r="P1934" s="62" t="s">
        <v>1493</v>
      </c>
    </row>
    <row r="1935" spans="1:16" ht="24" x14ac:dyDescent="0.2">
      <c r="A1935" s="56">
        <v>161</v>
      </c>
      <c r="B1935" s="57" t="s">
        <v>46</v>
      </c>
      <c r="C1935" s="58" t="s">
        <v>5382</v>
      </c>
      <c r="D1935" s="59" t="s">
        <v>5383</v>
      </c>
      <c r="E1935" s="60" t="s">
        <v>94</v>
      </c>
      <c r="F1935" s="60" t="s">
        <v>5384</v>
      </c>
      <c r="G1935" s="61">
        <v>18240000</v>
      </c>
      <c r="H1935" s="60" t="s">
        <v>97</v>
      </c>
      <c r="I1935" s="60" t="s">
        <v>5385</v>
      </c>
      <c r="J1935" s="60">
        <v>35013</v>
      </c>
      <c r="K1935" s="60">
        <v>679</v>
      </c>
      <c r="L1935" s="60">
        <v>164</v>
      </c>
      <c r="M1935" s="60">
        <v>679</v>
      </c>
      <c r="N1935" s="60" t="s">
        <v>99</v>
      </c>
      <c r="O1935" s="60" t="s">
        <v>19</v>
      </c>
      <c r="P1935" s="62" t="s">
        <v>1493</v>
      </c>
    </row>
    <row r="1936" spans="1:16" ht="24" x14ac:dyDescent="0.2">
      <c r="A1936" s="56">
        <v>162</v>
      </c>
      <c r="B1936" s="57" t="s">
        <v>46</v>
      </c>
      <c r="C1936" s="58" t="s">
        <v>5354</v>
      </c>
      <c r="D1936" s="59" t="s">
        <v>5355</v>
      </c>
      <c r="E1936" s="60" t="s">
        <v>94</v>
      </c>
      <c r="F1936" s="60" t="s">
        <v>5356</v>
      </c>
      <c r="G1936" s="61">
        <v>18240000</v>
      </c>
      <c r="H1936" s="60" t="s">
        <v>97</v>
      </c>
      <c r="I1936" s="60" t="s">
        <v>7652</v>
      </c>
      <c r="J1936" s="60">
        <v>34921</v>
      </c>
      <c r="K1936" s="60">
        <v>644</v>
      </c>
      <c r="L1936" s="60">
        <v>165</v>
      </c>
      <c r="M1936" s="60">
        <v>691</v>
      </c>
      <c r="N1936" s="60" t="s">
        <v>99</v>
      </c>
      <c r="O1936" s="60" t="s">
        <v>19</v>
      </c>
      <c r="P1936" s="62" t="s">
        <v>1493</v>
      </c>
    </row>
    <row r="1937" spans="1:16" ht="24" x14ac:dyDescent="0.2">
      <c r="A1937" s="56">
        <v>163</v>
      </c>
      <c r="B1937" s="57" t="s">
        <v>46</v>
      </c>
      <c r="C1937" s="58" t="s">
        <v>5346</v>
      </c>
      <c r="D1937" s="59" t="s">
        <v>5347</v>
      </c>
      <c r="E1937" s="60" t="s">
        <v>94</v>
      </c>
      <c r="F1937" s="60" t="s">
        <v>5348</v>
      </c>
      <c r="G1937" s="61">
        <v>18240000</v>
      </c>
      <c r="H1937" s="60" t="s">
        <v>97</v>
      </c>
      <c r="I1937" s="60" t="s">
        <v>7653</v>
      </c>
      <c r="J1937" s="60">
        <v>34921</v>
      </c>
      <c r="K1937" s="60">
        <v>645</v>
      </c>
      <c r="L1937" s="60">
        <v>166</v>
      </c>
      <c r="M1937" s="60">
        <v>695</v>
      </c>
      <c r="N1937" s="60" t="s">
        <v>99</v>
      </c>
      <c r="O1937" s="60" t="s">
        <v>19</v>
      </c>
      <c r="P1937" s="62" t="s">
        <v>1493</v>
      </c>
    </row>
    <row r="1938" spans="1:16" ht="24" x14ac:dyDescent="0.2">
      <c r="A1938" s="56">
        <v>164</v>
      </c>
      <c r="B1938" s="57" t="s">
        <v>46</v>
      </c>
      <c r="C1938" s="58" t="s">
        <v>5344</v>
      </c>
      <c r="D1938" s="59" t="s">
        <v>5408</v>
      </c>
      <c r="E1938" s="60" t="s">
        <v>94</v>
      </c>
      <c r="F1938" s="60" t="s">
        <v>5345</v>
      </c>
      <c r="G1938" s="61">
        <v>44000000</v>
      </c>
      <c r="H1938" s="60" t="s">
        <v>97</v>
      </c>
      <c r="I1938" s="60" t="s">
        <v>7654</v>
      </c>
      <c r="J1938" s="68" t="s">
        <v>8944</v>
      </c>
      <c r="K1938" s="60">
        <v>626</v>
      </c>
      <c r="L1938" s="60">
        <v>167</v>
      </c>
      <c r="M1938" s="60">
        <v>711</v>
      </c>
      <c r="N1938" s="60" t="s">
        <v>99</v>
      </c>
      <c r="O1938" s="60" t="s">
        <v>19</v>
      </c>
      <c r="P1938" s="62" t="s">
        <v>1493</v>
      </c>
    </row>
    <row r="1939" spans="1:16" ht="24" x14ac:dyDescent="0.2">
      <c r="A1939" s="56">
        <v>165</v>
      </c>
      <c r="B1939" s="57" t="s">
        <v>46</v>
      </c>
      <c r="C1939" s="58" t="s">
        <v>5360</v>
      </c>
      <c r="D1939" s="59" t="s">
        <v>5361</v>
      </c>
      <c r="E1939" s="60" t="s">
        <v>94</v>
      </c>
      <c r="F1939" s="60" t="s">
        <v>5362</v>
      </c>
      <c r="G1939" s="61">
        <v>54000000</v>
      </c>
      <c r="H1939" s="60" t="s">
        <v>97</v>
      </c>
      <c r="I1939" s="60" t="s">
        <v>7655</v>
      </c>
      <c r="J1939" s="60">
        <v>36633</v>
      </c>
      <c r="K1939" s="60">
        <v>720</v>
      </c>
      <c r="L1939" s="60">
        <v>168</v>
      </c>
      <c r="M1939" s="60">
        <v>692</v>
      </c>
      <c r="N1939" s="60" t="s">
        <v>99</v>
      </c>
      <c r="O1939" s="60" t="s">
        <v>19</v>
      </c>
      <c r="P1939" s="62" t="s">
        <v>1493</v>
      </c>
    </row>
    <row r="1940" spans="1:16" ht="54.75" customHeight="1" x14ac:dyDescent="0.2">
      <c r="A1940" s="56">
        <v>166</v>
      </c>
      <c r="B1940" s="57" t="s">
        <v>46</v>
      </c>
      <c r="C1940" s="58" t="s">
        <v>5363</v>
      </c>
      <c r="D1940" s="59" t="s">
        <v>5364</v>
      </c>
      <c r="E1940" s="60" t="s">
        <v>94</v>
      </c>
      <c r="F1940" s="60" t="s">
        <v>5365</v>
      </c>
      <c r="G1940" s="61">
        <v>45600000</v>
      </c>
      <c r="H1940" s="60" t="s">
        <v>97</v>
      </c>
      <c r="I1940" s="60" t="s">
        <v>7656</v>
      </c>
      <c r="J1940" s="60">
        <v>35477</v>
      </c>
      <c r="K1940" s="60">
        <v>726</v>
      </c>
      <c r="L1940" s="60">
        <v>169</v>
      </c>
      <c r="M1940" s="60">
        <v>693</v>
      </c>
      <c r="N1940" s="60" t="s">
        <v>99</v>
      </c>
      <c r="O1940" s="60" t="s">
        <v>19</v>
      </c>
      <c r="P1940" s="62" t="s">
        <v>1493</v>
      </c>
    </row>
    <row r="1941" spans="1:16" ht="24" x14ac:dyDescent="0.2">
      <c r="A1941" s="56">
        <v>167</v>
      </c>
      <c r="B1941" s="57" t="s">
        <v>46</v>
      </c>
      <c r="C1941" s="58" t="s">
        <v>8104</v>
      </c>
      <c r="D1941" s="59" t="s">
        <v>8101</v>
      </c>
      <c r="E1941" s="60" t="s">
        <v>94</v>
      </c>
      <c r="F1941" s="60" t="s">
        <v>8105</v>
      </c>
      <c r="G1941" s="61">
        <v>18000000</v>
      </c>
      <c r="H1941" s="60" t="s">
        <v>97</v>
      </c>
      <c r="I1941" s="60" t="s">
        <v>8106</v>
      </c>
      <c r="J1941" s="68" t="s">
        <v>8944</v>
      </c>
      <c r="K1941" s="60">
        <v>585</v>
      </c>
      <c r="L1941" s="60">
        <v>170</v>
      </c>
      <c r="M1941" s="60">
        <v>706</v>
      </c>
      <c r="N1941" s="60" t="s">
        <v>99</v>
      </c>
      <c r="O1941" s="60" t="s">
        <v>19</v>
      </c>
      <c r="P1941" s="62" t="s">
        <v>1493</v>
      </c>
    </row>
    <row r="1942" spans="1:16" ht="24" x14ac:dyDescent="0.2">
      <c r="A1942" s="56">
        <v>168</v>
      </c>
      <c r="B1942" s="57" t="s">
        <v>46</v>
      </c>
      <c r="C1942" s="58" t="s">
        <v>8110</v>
      </c>
      <c r="D1942" s="59" t="s">
        <v>8111</v>
      </c>
      <c r="E1942" s="60" t="s">
        <v>94</v>
      </c>
      <c r="F1942" s="60" t="s">
        <v>8112</v>
      </c>
      <c r="G1942" s="61">
        <v>22000000</v>
      </c>
      <c r="H1942" s="60" t="s">
        <v>97</v>
      </c>
      <c r="I1942" s="60" t="s">
        <v>8113</v>
      </c>
      <c r="J1942" s="68" t="s">
        <v>8944</v>
      </c>
      <c r="K1942" s="60">
        <v>542</v>
      </c>
      <c r="L1942" s="60">
        <v>171</v>
      </c>
      <c r="M1942" s="60">
        <v>707</v>
      </c>
      <c r="N1942" s="60" t="s">
        <v>99</v>
      </c>
      <c r="O1942" s="60" t="s">
        <v>19</v>
      </c>
      <c r="P1942" s="62" t="s">
        <v>1493</v>
      </c>
    </row>
    <row r="1943" spans="1:16" ht="24" x14ac:dyDescent="0.2">
      <c r="A1943" s="56">
        <v>169</v>
      </c>
      <c r="B1943" s="57" t="s">
        <v>46</v>
      </c>
      <c r="C1943" s="58" t="s">
        <v>8099</v>
      </c>
      <c r="D1943" s="59" t="s">
        <v>5406</v>
      </c>
      <c r="E1943" s="60" t="s">
        <v>94</v>
      </c>
      <c r="F1943" s="60" t="s">
        <v>5407</v>
      </c>
      <c r="G1943" s="61">
        <v>22000000</v>
      </c>
      <c r="H1943" s="60" t="s">
        <v>97</v>
      </c>
      <c r="I1943" s="60" t="s">
        <v>7657</v>
      </c>
      <c r="J1943" s="68" t="s">
        <v>8944</v>
      </c>
      <c r="K1943" s="60">
        <v>546</v>
      </c>
      <c r="L1943" s="60">
        <v>172</v>
      </c>
      <c r="M1943" s="60">
        <v>709</v>
      </c>
      <c r="N1943" s="60" t="s">
        <v>99</v>
      </c>
      <c r="O1943" s="60" t="s">
        <v>19</v>
      </c>
      <c r="P1943" s="62" t="s">
        <v>1493</v>
      </c>
    </row>
    <row r="1944" spans="1:16" ht="24" x14ac:dyDescent="0.2">
      <c r="A1944" s="56">
        <v>170</v>
      </c>
      <c r="B1944" s="57" t="s">
        <v>46</v>
      </c>
      <c r="C1944" s="58" t="s">
        <v>5336</v>
      </c>
      <c r="D1944" s="59" t="s">
        <v>5337</v>
      </c>
      <c r="E1944" s="60" t="s">
        <v>94</v>
      </c>
      <c r="F1944" s="60" t="s">
        <v>5338</v>
      </c>
      <c r="G1944" s="61">
        <v>45600000</v>
      </c>
      <c r="H1944" s="60" t="s">
        <v>97</v>
      </c>
      <c r="I1944" s="60" t="s">
        <v>7658</v>
      </c>
      <c r="J1944" s="68" t="s">
        <v>8944</v>
      </c>
      <c r="K1944" s="60">
        <v>729</v>
      </c>
      <c r="L1944" s="60">
        <v>173</v>
      </c>
      <c r="M1944" s="60">
        <v>700</v>
      </c>
      <c r="N1944" s="60" t="s">
        <v>99</v>
      </c>
      <c r="O1944" s="60" t="s">
        <v>19</v>
      </c>
      <c r="P1944" s="62" t="s">
        <v>1493</v>
      </c>
    </row>
    <row r="1945" spans="1:16" ht="24" x14ac:dyDescent="0.2">
      <c r="A1945" s="56">
        <v>171</v>
      </c>
      <c r="B1945" s="57" t="s">
        <v>46</v>
      </c>
      <c r="C1945" s="58" t="s">
        <v>5341</v>
      </c>
      <c r="D1945" s="59" t="s">
        <v>5342</v>
      </c>
      <c r="E1945" s="60" t="s">
        <v>94</v>
      </c>
      <c r="F1945" s="60" t="s">
        <v>5343</v>
      </c>
      <c r="G1945" s="61">
        <v>30000000</v>
      </c>
      <c r="H1945" s="60" t="s">
        <v>97</v>
      </c>
      <c r="I1945" s="60" t="s">
        <v>7659</v>
      </c>
      <c r="J1945" s="68" t="s">
        <v>8944</v>
      </c>
      <c r="K1945" s="60">
        <v>574</v>
      </c>
      <c r="L1945" s="60">
        <v>174</v>
      </c>
      <c r="M1945" s="60">
        <v>715</v>
      </c>
      <c r="N1945" s="60" t="s">
        <v>99</v>
      </c>
      <c r="O1945" s="60" t="s">
        <v>19</v>
      </c>
      <c r="P1945" s="62" t="s">
        <v>1493</v>
      </c>
    </row>
    <row r="1946" spans="1:16" ht="24" x14ac:dyDescent="0.2">
      <c r="A1946" s="56">
        <v>172</v>
      </c>
      <c r="B1946" s="57" t="s">
        <v>46</v>
      </c>
      <c r="C1946" s="58" t="s">
        <v>5352</v>
      </c>
      <c r="D1946" s="59" t="s">
        <v>238</v>
      </c>
      <c r="E1946" s="60" t="s">
        <v>94</v>
      </c>
      <c r="F1946" s="60" t="s">
        <v>5353</v>
      </c>
      <c r="G1946" s="61">
        <v>20691000</v>
      </c>
      <c r="H1946" s="60" t="s">
        <v>97</v>
      </c>
      <c r="I1946" s="60" t="s">
        <v>7660</v>
      </c>
      <c r="J1946" s="68" t="s">
        <v>8944</v>
      </c>
      <c r="K1946" s="60">
        <v>492</v>
      </c>
      <c r="L1946" s="60">
        <v>175</v>
      </c>
      <c r="M1946" s="60">
        <v>701</v>
      </c>
      <c r="N1946" s="60" t="s">
        <v>99</v>
      </c>
      <c r="O1946" s="60" t="s">
        <v>19</v>
      </c>
      <c r="P1946" s="62" t="s">
        <v>1493</v>
      </c>
    </row>
    <row r="1947" spans="1:16" ht="24" x14ac:dyDescent="0.2">
      <c r="A1947" s="56">
        <v>173</v>
      </c>
      <c r="B1947" s="57" t="s">
        <v>46</v>
      </c>
      <c r="C1947" s="58" t="s">
        <v>5349</v>
      </c>
      <c r="D1947" s="59" t="s">
        <v>5350</v>
      </c>
      <c r="E1947" s="60" t="s">
        <v>94</v>
      </c>
      <c r="F1947" s="60" t="s">
        <v>5351</v>
      </c>
      <c r="G1947" s="61">
        <v>41500000</v>
      </c>
      <c r="H1947" s="60" t="s">
        <v>97</v>
      </c>
      <c r="I1947" s="60" t="s">
        <v>7661</v>
      </c>
      <c r="J1947" s="60">
        <v>35159</v>
      </c>
      <c r="K1947" s="60">
        <v>717</v>
      </c>
      <c r="L1947" s="60">
        <v>176</v>
      </c>
      <c r="M1947" s="60">
        <v>698</v>
      </c>
      <c r="N1947" s="60" t="s">
        <v>99</v>
      </c>
      <c r="O1947" s="60" t="s">
        <v>19</v>
      </c>
      <c r="P1947" s="62" t="s">
        <v>1493</v>
      </c>
    </row>
    <row r="1948" spans="1:16" ht="24" x14ac:dyDescent="0.2">
      <c r="A1948" s="56">
        <v>174</v>
      </c>
      <c r="B1948" s="57" t="s">
        <v>46</v>
      </c>
      <c r="C1948" s="58" t="s">
        <v>5357</v>
      </c>
      <c r="D1948" s="59" t="s">
        <v>5358</v>
      </c>
      <c r="E1948" s="60" t="s">
        <v>94</v>
      </c>
      <c r="F1948" s="60" t="s">
        <v>5359</v>
      </c>
      <c r="G1948" s="61">
        <v>41500000</v>
      </c>
      <c r="H1948" s="60" t="s">
        <v>97</v>
      </c>
      <c r="I1948" s="60" t="s">
        <v>7662</v>
      </c>
      <c r="J1948" s="60">
        <v>35159</v>
      </c>
      <c r="K1948" s="60">
        <v>716</v>
      </c>
      <c r="L1948" s="60">
        <v>177</v>
      </c>
      <c r="M1948" s="60">
        <v>697</v>
      </c>
      <c r="N1948" s="60" t="s">
        <v>99</v>
      </c>
      <c r="O1948" s="60" t="s">
        <v>19</v>
      </c>
      <c r="P1948" s="62" t="s">
        <v>1493</v>
      </c>
    </row>
    <row r="1949" spans="1:16" ht="24" x14ac:dyDescent="0.2">
      <c r="A1949" s="56">
        <v>175</v>
      </c>
      <c r="B1949" s="57" t="s">
        <v>46</v>
      </c>
      <c r="C1949" s="58" t="s">
        <v>8107</v>
      </c>
      <c r="D1949" s="59" t="s">
        <v>5603</v>
      </c>
      <c r="E1949" s="60" t="s">
        <v>94</v>
      </c>
      <c r="F1949" s="60" t="s">
        <v>8108</v>
      </c>
      <c r="G1949" s="61">
        <v>45600000</v>
      </c>
      <c r="H1949" s="60" t="s">
        <v>97</v>
      </c>
      <c r="I1949" s="60" t="s">
        <v>8109</v>
      </c>
      <c r="J1949" s="68" t="s">
        <v>8944</v>
      </c>
      <c r="K1949" s="60">
        <v>728</v>
      </c>
      <c r="L1949" s="60">
        <v>178</v>
      </c>
      <c r="M1949" s="60">
        <v>708</v>
      </c>
      <c r="N1949" s="60" t="s">
        <v>99</v>
      </c>
      <c r="O1949" s="60" t="s">
        <v>19</v>
      </c>
      <c r="P1949" s="62" t="s">
        <v>1493</v>
      </c>
    </row>
    <row r="1950" spans="1:16" ht="60" x14ac:dyDescent="0.2">
      <c r="A1950" s="56">
        <v>176</v>
      </c>
      <c r="B1950" s="57" t="s">
        <v>46</v>
      </c>
      <c r="C1950" s="58" t="s">
        <v>5679</v>
      </c>
      <c r="D1950" s="59" t="s">
        <v>5680</v>
      </c>
      <c r="E1950" s="60" t="s">
        <v>94</v>
      </c>
      <c r="F1950" s="60" t="s">
        <v>5681</v>
      </c>
      <c r="G1950" s="61">
        <v>22000000</v>
      </c>
      <c r="H1950" s="60" t="s">
        <v>97</v>
      </c>
      <c r="I1950" s="60" t="s">
        <v>7663</v>
      </c>
      <c r="J1950" s="60">
        <v>34662</v>
      </c>
      <c r="K1950" s="60">
        <v>588</v>
      </c>
      <c r="L1950" s="60">
        <v>179</v>
      </c>
      <c r="M1950" s="60">
        <v>704</v>
      </c>
      <c r="N1950" s="60" t="s">
        <v>99</v>
      </c>
      <c r="O1950" s="60" t="s">
        <v>19</v>
      </c>
      <c r="P1950" s="62" t="s">
        <v>1493</v>
      </c>
    </row>
    <row r="1951" spans="1:16" ht="24" x14ac:dyDescent="0.2">
      <c r="A1951" s="56">
        <v>177</v>
      </c>
      <c r="B1951" s="57" t="s">
        <v>46</v>
      </c>
      <c r="C1951" s="58" t="s">
        <v>8092</v>
      </c>
      <c r="D1951" s="59" t="s">
        <v>8089</v>
      </c>
      <c r="E1951" s="60" t="s">
        <v>94</v>
      </c>
      <c r="F1951" s="60" t="s">
        <v>8093</v>
      </c>
      <c r="G1951" s="61">
        <v>53900000</v>
      </c>
      <c r="H1951" s="60" t="s">
        <v>97</v>
      </c>
      <c r="I1951" s="60" t="s">
        <v>8094</v>
      </c>
      <c r="J1951" s="68" t="s">
        <v>8944</v>
      </c>
      <c r="K1951" s="60">
        <v>751</v>
      </c>
      <c r="L1951" s="60">
        <v>180</v>
      </c>
      <c r="M1951" s="60">
        <v>713</v>
      </c>
      <c r="N1951" s="60" t="s">
        <v>99</v>
      </c>
      <c r="O1951" s="60" t="s">
        <v>19</v>
      </c>
      <c r="P1951" s="62" t="s">
        <v>1493</v>
      </c>
    </row>
    <row r="1952" spans="1:16" ht="24" x14ac:dyDescent="0.2">
      <c r="A1952" s="56">
        <v>178</v>
      </c>
      <c r="B1952" s="57" t="s">
        <v>46</v>
      </c>
      <c r="C1952" s="58" t="s">
        <v>8088</v>
      </c>
      <c r="D1952" s="59" t="s">
        <v>8089</v>
      </c>
      <c r="E1952" s="60" t="s">
        <v>94</v>
      </c>
      <c r="F1952" s="60" t="s">
        <v>8090</v>
      </c>
      <c r="G1952" s="61">
        <v>53900000</v>
      </c>
      <c r="H1952" s="60" t="s">
        <v>97</v>
      </c>
      <c r="I1952" s="60" t="s">
        <v>8091</v>
      </c>
      <c r="J1952" s="68" t="s">
        <v>8944</v>
      </c>
      <c r="K1952" s="60">
        <v>750</v>
      </c>
      <c r="L1952" s="60">
        <v>181</v>
      </c>
      <c r="M1952" s="60">
        <v>712</v>
      </c>
      <c r="N1952" s="60" t="s">
        <v>99</v>
      </c>
      <c r="O1952" s="60" t="s">
        <v>19</v>
      </c>
      <c r="P1952" s="62" t="s">
        <v>1493</v>
      </c>
    </row>
    <row r="1953" spans="1:16" ht="72" x14ac:dyDescent="0.2">
      <c r="A1953" s="56">
        <v>179</v>
      </c>
      <c r="B1953" s="57" t="s">
        <v>46</v>
      </c>
      <c r="C1953" s="58" t="s">
        <v>8095</v>
      </c>
      <c r="D1953" s="59" t="s">
        <v>8096</v>
      </c>
      <c r="E1953" s="60" t="s">
        <v>94</v>
      </c>
      <c r="F1953" s="60" t="s">
        <v>8097</v>
      </c>
      <c r="G1953" s="61">
        <v>21560000</v>
      </c>
      <c r="H1953" s="60" t="s">
        <v>97</v>
      </c>
      <c r="I1953" s="60" t="s">
        <v>8098</v>
      </c>
      <c r="J1953" s="60">
        <v>35354</v>
      </c>
      <c r="K1953" s="60">
        <v>690</v>
      </c>
      <c r="L1953" s="60">
        <v>182</v>
      </c>
      <c r="M1953" s="60">
        <v>714</v>
      </c>
      <c r="N1953" s="60" t="s">
        <v>99</v>
      </c>
      <c r="O1953" s="60" t="s">
        <v>19</v>
      </c>
      <c r="P1953" s="62" t="s">
        <v>1493</v>
      </c>
    </row>
    <row r="1954" spans="1:16" ht="24" x14ac:dyDescent="0.2">
      <c r="A1954" s="56">
        <v>180</v>
      </c>
      <c r="B1954" s="57" t="s">
        <v>46</v>
      </c>
      <c r="C1954" s="58" t="s">
        <v>8085</v>
      </c>
      <c r="D1954" s="59" t="s">
        <v>2802</v>
      </c>
      <c r="E1954" s="60" t="s">
        <v>94</v>
      </c>
      <c r="F1954" s="60" t="s">
        <v>8086</v>
      </c>
      <c r="G1954" s="61">
        <v>18240000</v>
      </c>
      <c r="H1954" s="60" t="s">
        <v>97</v>
      </c>
      <c r="I1954" s="60" t="s">
        <v>8087</v>
      </c>
      <c r="J1954" s="60">
        <v>35013</v>
      </c>
      <c r="K1954" s="60">
        <v>677</v>
      </c>
      <c r="L1954" s="60">
        <v>183</v>
      </c>
      <c r="M1954" s="60">
        <v>734</v>
      </c>
      <c r="N1954" s="60" t="s">
        <v>99</v>
      </c>
      <c r="O1954" s="60" t="s">
        <v>19</v>
      </c>
      <c r="P1954" s="62" t="s">
        <v>1493</v>
      </c>
    </row>
    <row r="1955" spans="1:16" ht="24" x14ac:dyDescent="0.2">
      <c r="A1955" s="56">
        <v>181</v>
      </c>
      <c r="B1955" s="57" t="s">
        <v>46</v>
      </c>
      <c r="C1955" s="58" t="s">
        <v>8064</v>
      </c>
      <c r="D1955" s="59" t="s">
        <v>4430</v>
      </c>
      <c r="E1955" s="60" t="s">
        <v>94</v>
      </c>
      <c r="F1955" s="60" t="s">
        <v>8065</v>
      </c>
      <c r="G1955" s="61">
        <v>54000000</v>
      </c>
      <c r="H1955" s="60" t="s">
        <v>97</v>
      </c>
      <c r="I1955" s="60" t="s">
        <v>8066</v>
      </c>
      <c r="J1955" s="60">
        <v>36633</v>
      </c>
      <c r="K1955" s="60">
        <v>719</v>
      </c>
      <c r="L1955" s="60">
        <v>184</v>
      </c>
      <c r="M1955" s="60">
        <v>735</v>
      </c>
      <c r="N1955" s="60" t="s">
        <v>99</v>
      </c>
      <c r="O1955" s="60" t="s">
        <v>19</v>
      </c>
      <c r="P1955" s="62" t="s">
        <v>1493</v>
      </c>
    </row>
    <row r="1956" spans="1:16" ht="24" x14ac:dyDescent="0.2">
      <c r="A1956" s="56">
        <v>182</v>
      </c>
      <c r="B1956" s="57" t="s">
        <v>46</v>
      </c>
      <c r="C1956" s="58" t="s">
        <v>8078</v>
      </c>
      <c r="D1956" s="59" t="s">
        <v>8080</v>
      </c>
      <c r="E1956" s="60" t="s">
        <v>94</v>
      </c>
      <c r="F1956" s="60" t="s">
        <v>8079</v>
      </c>
      <c r="G1956" s="61">
        <v>18240000</v>
      </c>
      <c r="H1956" s="60" t="s">
        <v>97</v>
      </c>
      <c r="I1956" s="60" t="s">
        <v>8081</v>
      </c>
      <c r="J1956" s="60">
        <v>34821</v>
      </c>
      <c r="K1956" s="60">
        <v>667</v>
      </c>
      <c r="L1956" s="60">
        <v>185</v>
      </c>
      <c r="M1956" s="60">
        <v>736</v>
      </c>
      <c r="N1956" s="60" t="s">
        <v>99</v>
      </c>
      <c r="O1956" s="60" t="s">
        <v>19</v>
      </c>
      <c r="P1956" s="62" t="s">
        <v>1493</v>
      </c>
    </row>
    <row r="1957" spans="1:16" ht="24" x14ac:dyDescent="0.2">
      <c r="A1957" s="56">
        <v>183</v>
      </c>
      <c r="B1957" s="57" t="s">
        <v>46</v>
      </c>
      <c r="C1957" s="58" t="s">
        <v>8082</v>
      </c>
      <c r="D1957" s="59" t="s">
        <v>5410</v>
      </c>
      <c r="E1957" s="60" t="s">
        <v>94</v>
      </c>
      <c r="F1957" s="60" t="s">
        <v>8083</v>
      </c>
      <c r="G1957" s="61">
        <v>50000000</v>
      </c>
      <c r="H1957" s="60" t="s">
        <v>97</v>
      </c>
      <c r="I1957" s="60" t="s">
        <v>8084</v>
      </c>
      <c r="J1957" s="68" t="s">
        <v>8944</v>
      </c>
      <c r="K1957" s="60">
        <v>593</v>
      </c>
      <c r="L1957" s="60">
        <v>186</v>
      </c>
      <c r="M1957" s="60">
        <v>719</v>
      </c>
      <c r="N1957" s="60" t="s">
        <v>99</v>
      </c>
      <c r="O1957" s="60" t="s">
        <v>19</v>
      </c>
      <c r="P1957" s="62" t="s">
        <v>1493</v>
      </c>
    </row>
    <row r="1958" spans="1:16" ht="24" x14ac:dyDescent="0.2">
      <c r="A1958" s="56">
        <v>184</v>
      </c>
      <c r="B1958" s="57" t="s">
        <v>46</v>
      </c>
      <c r="C1958" s="58" t="s">
        <v>8060</v>
      </c>
      <c r="D1958" s="59" t="s">
        <v>8061</v>
      </c>
      <c r="E1958" s="60" t="s">
        <v>94</v>
      </c>
      <c r="F1958" s="60" t="s">
        <v>8062</v>
      </c>
      <c r="G1958" s="61">
        <v>22000000</v>
      </c>
      <c r="H1958" s="60" t="s">
        <v>97</v>
      </c>
      <c r="I1958" s="60" t="s">
        <v>8063</v>
      </c>
      <c r="J1958" s="68" t="s">
        <v>8944</v>
      </c>
      <c r="K1958" s="60">
        <v>628</v>
      </c>
      <c r="L1958" s="60">
        <v>187</v>
      </c>
      <c r="M1958" s="60">
        <v>737</v>
      </c>
      <c r="N1958" s="60" t="s">
        <v>99</v>
      </c>
      <c r="O1958" s="60" t="s">
        <v>19</v>
      </c>
      <c r="P1958" s="62" t="s">
        <v>1493</v>
      </c>
    </row>
    <row r="1959" spans="1:16" ht="24" x14ac:dyDescent="0.2">
      <c r="A1959" s="56">
        <v>185</v>
      </c>
      <c r="B1959" s="57" t="s">
        <v>46</v>
      </c>
      <c r="C1959" s="58" t="s">
        <v>8071</v>
      </c>
      <c r="D1959" s="59" t="s">
        <v>1091</v>
      </c>
      <c r="E1959" s="60" t="s">
        <v>94</v>
      </c>
      <c r="F1959" s="60" t="s">
        <v>8072</v>
      </c>
      <c r="G1959" s="61">
        <v>22000000</v>
      </c>
      <c r="H1959" s="60" t="s">
        <v>97</v>
      </c>
      <c r="I1959" s="60" t="s">
        <v>8073</v>
      </c>
      <c r="J1959" s="68" t="s">
        <v>8944</v>
      </c>
      <c r="K1959" s="60">
        <v>623</v>
      </c>
      <c r="L1959" s="60">
        <v>188</v>
      </c>
      <c r="M1959" s="60">
        <v>739</v>
      </c>
      <c r="N1959" s="60" t="s">
        <v>99</v>
      </c>
      <c r="O1959" s="60" t="s">
        <v>19</v>
      </c>
      <c r="P1959" s="62" t="s">
        <v>1493</v>
      </c>
    </row>
    <row r="1960" spans="1:16" ht="24" x14ac:dyDescent="0.2">
      <c r="A1960" s="56">
        <v>186</v>
      </c>
      <c r="B1960" s="57" t="s">
        <v>46</v>
      </c>
      <c r="C1960" s="58" t="s">
        <v>8067</v>
      </c>
      <c r="D1960" s="59" t="s">
        <v>8068</v>
      </c>
      <c r="E1960" s="60" t="s">
        <v>94</v>
      </c>
      <c r="F1960" s="60" t="s">
        <v>8069</v>
      </c>
      <c r="G1960" s="61">
        <v>44000000</v>
      </c>
      <c r="H1960" s="60" t="s">
        <v>97</v>
      </c>
      <c r="I1960" s="60" t="s">
        <v>8070</v>
      </c>
      <c r="J1960" s="68" t="s">
        <v>8944</v>
      </c>
      <c r="K1960" s="60">
        <v>602</v>
      </c>
      <c r="L1960" s="60">
        <v>189</v>
      </c>
      <c r="M1960" s="60">
        <v>738</v>
      </c>
      <c r="N1960" s="60" t="s">
        <v>99</v>
      </c>
      <c r="O1960" s="60" t="s">
        <v>19</v>
      </c>
      <c r="P1960" s="62" t="s">
        <v>1493</v>
      </c>
    </row>
    <row r="1961" spans="1:16" ht="24" x14ac:dyDescent="0.2">
      <c r="A1961" s="56">
        <v>187</v>
      </c>
      <c r="B1961" s="57" t="s">
        <v>46</v>
      </c>
      <c r="C1961" s="58" t="s">
        <v>8053</v>
      </c>
      <c r="D1961" s="59" t="s">
        <v>8054</v>
      </c>
      <c r="E1961" s="60" t="s">
        <v>94</v>
      </c>
      <c r="F1961" s="60" t="s">
        <v>8055</v>
      </c>
      <c r="G1961" s="61">
        <v>18240000</v>
      </c>
      <c r="H1961" s="60" t="s">
        <v>97</v>
      </c>
      <c r="I1961" s="60" t="s">
        <v>8056</v>
      </c>
      <c r="J1961" s="60">
        <v>35013</v>
      </c>
      <c r="K1961" s="60">
        <v>676</v>
      </c>
      <c r="L1961" s="60">
        <v>190</v>
      </c>
      <c r="M1961" s="60">
        <v>740</v>
      </c>
      <c r="N1961" s="60" t="s">
        <v>99</v>
      </c>
      <c r="O1961" s="60" t="s">
        <v>19</v>
      </c>
      <c r="P1961" s="62" t="s">
        <v>1493</v>
      </c>
    </row>
    <row r="1962" spans="1:16" ht="24" x14ac:dyDescent="0.2">
      <c r="A1962" s="56">
        <v>188</v>
      </c>
      <c r="B1962" s="57" t="s">
        <v>46</v>
      </c>
      <c r="C1962" s="58" t="s">
        <v>8046</v>
      </c>
      <c r="D1962" s="59" t="s">
        <v>5527</v>
      </c>
      <c r="E1962" s="60" t="s">
        <v>94</v>
      </c>
      <c r="F1962" s="60" t="s">
        <v>8047</v>
      </c>
      <c r="G1962" s="61">
        <v>17893333</v>
      </c>
      <c r="H1962" s="60" t="s">
        <v>97</v>
      </c>
      <c r="I1962" s="60" t="s">
        <v>8048</v>
      </c>
      <c r="J1962" s="68" t="s">
        <v>8944</v>
      </c>
      <c r="K1962" s="60">
        <v>544</v>
      </c>
      <c r="L1962" s="60">
        <v>191</v>
      </c>
      <c r="M1962" s="60">
        <v>741</v>
      </c>
      <c r="N1962" s="60" t="s">
        <v>99</v>
      </c>
      <c r="O1962" s="60" t="s">
        <v>19</v>
      </c>
      <c r="P1962" s="62" t="s">
        <v>1493</v>
      </c>
    </row>
    <row r="1963" spans="1:16" ht="24" x14ac:dyDescent="0.2">
      <c r="A1963" s="56">
        <v>189</v>
      </c>
      <c r="B1963" s="57" t="s">
        <v>46</v>
      </c>
      <c r="C1963" s="58" t="s">
        <v>8057</v>
      </c>
      <c r="D1963" s="59" t="s">
        <v>8058</v>
      </c>
      <c r="E1963" s="60" t="s">
        <v>94</v>
      </c>
      <c r="F1963" s="60" t="s">
        <v>8059</v>
      </c>
      <c r="G1963" s="61">
        <v>37088000</v>
      </c>
      <c r="H1963" s="60" t="s">
        <v>97</v>
      </c>
      <c r="I1963" s="60" t="s">
        <v>2256</v>
      </c>
      <c r="J1963" s="60">
        <v>35338</v>
      </c>
      <c r="K1963" s="60">
        <v>702</v>
      </c>
      <c r="L1963" s="60">
        <v>192</v>
      </c>
      <c r="M1963" s="60">
        <v>742</v>
      </c>
      <c r="N1963" s="60" t="s">
        <v>99</v>
      </c>
      <c r="O1963" s="60" t="s">
        <v>19</v>
      </c>
      <c r="P1963" s="62" t="s">
        <v>1493</v>
      </c>
    </row>
    <row r="1964" spans="1:16" ht="24" x14ac:dyDescent="0.2">
      <c r="A1964" s="56">
        <v>190</v>
      </c>
      <c r="B1964" s="57" t="s">
        <v>46</v>
      </c>
      <c r="C1964" s="58" t="s">
        <v>8041</v>
      </c>
      <c r="D1964" s="59" t="s">
        <v>8042</v>
      </c>
      <c r="E1964" s="60" t="s">
        <v>94</v>
      </c>
      <c r="F1964" s="60" t="s">
        <v>8043</v>
      </c>
      <c r="G1964" s="61">
        <v>30800000</v>
      </c>
      <c r="H1964" s="60" t="s">
        <v>97</v>
      </c>
      <c r="I1964" s="60" t="s">
        <v>419</v>
      </c>
      <c r="J1964" s="60">
        <v>37208</v>
      </c>
      <c r="K1964" s="60">
        <v>638</v>
      </c>
      <c r="L1964" s="60">
        <v>204</v>
      </c>
      <c r="M1964" s="60">
        <v>743</v>
      </c>
      <c r="N1964" s="60" t="s">
        <v>99</v>
      </c>
      <c r="O1964" s="60" t="s">
        <v>19</v>
      </c>
      <c r="P1964" s="62" t="s">
        <v>1493</v>
      </c>
    </row>
    <row r="1965" spans="1:16" ht="24" x14ac:dyDescent="0.2">
      <c r="A1965" s="56">
        <v>191</v>
      </c>
      <c r="B1965" s="57" t="s">
        <v>46</v>
      </c>
      <c r="C1965" s="58" t="s">
        <v>8049</v>
      </c>
      <c r="D1965" s="59" t="s">
        <v>8051</v>
      </c>
      <c r="E1965" s="60" t="s">
        <v>94</v>
      </c>
      <c r="F1965" s="60" t="s">
        <v>8050</v>
      </c>
      <c r="G1965" s="61">
        <v>24400000</v>
      </c>
      <c r="H1965" s="60" t="s">
        <v>97</v>
      </c>
      <c r="I1965" s="60" t="s">
        <v>8052</v>
      </c>
      <c r="J1965" s="68" t="s">
        <v>8944</v>
      </c>
      <c r="K1965" s="60">
        <v>573</v>
      </c>
      <c r="L1965" s="60">
        <v>194</v>
      </c>
      <c r="M1965" s="60">
        <v>744</v>
      </c>
      <c r="N1965" s="60" t="s">
        <v>99</v>
      </c>
      <c r="O1965" s="60" t="s">
        <v>19</v>
      </c>
      <c r="P1965" s="62" t="s">
        <v>1493</v>
      </c>
    </row>
    <row r="1966" spans="1:16" ht="36" x14ac:dyDescent="0.2">
      <c r="A1966" s="56">
        <v>192</v>
      </c>
      <c r="B1966" s="57" t="s">
        <v>46</v>
      </c>
      <c r="C1966" s="58" t="s">
        <v>8038</v>
      </c>
      <c r="D1966" s="59" t="s">
        <v>10033</v>
      </c>
      <c r="E1966" s="60" t="s">
        <v>94</v>
      </c>
      <c r="F1966" s="60" t="s">
        <v>8039</v>
      </c>
      <c r="G1966" s="61">
        <v>14288000</v>
      </c>
      <c r="H1966" s="60" t="s">
        <v>97</v>
      </c>
      <c r="I1966" s="60" t="s">
        <v>8040</v>
      </c>
      <c r="J1966" s="60">
        <v>35013</v>
      </c>
      <c r="K1966" s="60">
        <v>682</v>
      </c>
      <c r="L1966" s="60">
        <v>195</v>
      </c>
      <c r="M1966" s="60">
        <v>745</v>
      </c>
      <c r="N1966" s="60" t="s">
        <v>99</v>
      </c>
      <c r="O1966" s="60" t="s">
        <v>19</v>
      </c>
      <c r="P1966" s="62" t="s">
        <v>1493</v>
      </c>
    </row>
    <row r="1967" spans="1:16" ht="24" x14ac:dyDescent="0.2">
      <c r="A1967" s="56">
        <v>193</v>
      </c>
      <c r="B1967" s="57" t="s">
        <v>46</v>
      </c>
      <c r="C1967" s="58" t="s">
        <v>8034</v>
      </c>
      <c r="D1967" s="59" t="s">
        <v>8037</v>
      </c>
      <c r="E1967" s="60" t="s">
        <v>94</v>
      </c>
      <c r="F1967" s="60" t="s">
        <v>8035</v>
      </c>
      <c r="G1967" s="61">
        <v>12616000</v>
      </c>
      <c r="H1967" s="60" t="s">
        <v>97</v>
      </c>
      <c r="I1967" s="60" t="s">
        <v>8036</v>
      </c>
      <c r="J1967" s="68" t="s">
        <v>8944</v>
      </c>
      <c r="K1967" s="60">
        <v>648</v>
      </c>
      <c r="L1967" s="60">
        <v>197</v>
      </c>
      <c r="M1967" s="60">
        <v>770</v>
      </c>
      <c r="N1967" s="60" t="s">
        <v>99</v>
      </c>
      <c r="O1967" s="60" t="s">
        <v>19</v>
      </c>
      <c r="P1967" s="62" t="s">
        <v>1493</v>
      </c>
    </row>
    <row r="1968" spans="1:16" ht="24" x14ac:dyDescent="0.2">
      <c r="A1968" s="56">
        <v>194</v>
      </c>
      <c r="B1968" s="57" t="s">
        <v>46</v>
      </c>
      <c r="C1968" s="58" t="s">
        <v>8016</v>
      </c>
      <c r="D1968" s="59" t="s">
        <v>314</v>
      </c>
      <c r="E1968" s="60" t="s">
        <v>94</v>
      </c>
      <c r="F1968" s="60" t="s">
        <v>8017</v>
      </c>
      <c r="G1968" s="61">
        <v>23100000</v>
      </c>
      <c r="H1968" s="60" t="s">
        <v>217</v>
      </c>
      <c r="I1968" s="60" t="s">
        <v>8807</v>
      </c>
      <c r="J1968" s="68" t="s">
        <v>8944</v>
      </c>
      <c r="K1968" s="60">
        <v>557</v>
      </c>
      <c r="L1968" s="60">
        <v>198</v>
      </c>
      <c r="M1968" s="60">
        <v>780</v>
      </c>
      <c r="N1968" s="60" t="s">
        <v>99</v>
      </c>
      <c r="O1968" s="60" t="s">
        <v>19</v>
      </c>
      <c r="P1968" s="62" t="s">
        <v>1493</v>
      </c>
    </row>
    <row r="1969" spans="1:16" ht="24" x14ac:dyDescent="0.2">
      <c r="A1969" s="56">
        <v>195</v>
      </c>
      <c r="B1969" s="57" t="s">
        <v>46</v>
      </c>
      <c r="C1969" s="58" t="s">
        <v>8018</v>
      </c>
      <c r="D1969" s="59" t="s">
        <v>5445</v>
      </c>
      <c r="E1969" s="60" t="s">
        <v>94</v>
      </c>
      <c r="F1969" s="60" t="s">
        <v>8019</v>
      </c>
      <c r="G1969" s="61">
        <v>20193333</v>
      </c>
      <c r="H1969" s="60" t="s">
        <v>97</v>
      </c>
      <c r="I1969" s="60" t="s">
        <v>8020</v>
      </c>
      <c r="J1969" s="68" t="s">
        <v>8944</v>
      </c>
      <c r="K1969" s="60">
        <v>567</v>
      </c>
      <c r="L1969" s="60">
        <v>199</v>
      </c>
      <c r="M1969" s="60">
        <v>775</v>
      </c>
      <c r="N1969" s="60" t="s">
        <v>99</v>
      </c>
      <c r="O1969" s="60" t="s">
        <v>19</v>
      </c>
      <c r="P1969" s="62" t="s">
        <v>1493</v>
      </c>
    </row>
    <row r="1970" spans="1:16" ht="24" x14ac:dyDescent="0.2">
      <c r="A1970" s="56">
        <v>196</v>
      </c>
      <c r="B1970" s="57" t="s">
        <v>46</v>
      </c>
      <c r="C1970" s="58" t="s">
        <v>8030</v>
      </c>
      <c r="D1970" s="59" t="s">
        <v>8031</v>
      </c>
      <c r="E1970" s="60" t="s">
        <v>94</v>
      </c>
      <c r="F1970" s="60" t="s">
        <v>8032</v>
      </c>
      <c r="G1970" s="61">
        <v>13800000</v>
      </c>
      <c r="H1970" s="60" t="s">
        <v>97</v>
      </c>
      <c r="I1970" s="60" t="s">
        <v>8033</v>
      </c>
      <c r="J1970" s="68" t="s">
        <v>8944</v>
      </c>
      <c r="K1970" s="60">
        <v>654</v>
      </c>
      <c r="L1970" s="60">
        <v>200</v>
      </c>
      <c r="M1970" s="60">
        <v>771</v>
      </c>
      <c r="N1970" s="60" t="s">
        <v>99</v>
      </c>
      <c r="O1970" s="60" t="s">
        <v>19</v>
      </c>
      <c r="P1970" s="62" t="s">
        <v>1493</v>
      </c>
    </row>
    <row r="1971" spans="1:16" ht="24" x14ac:dyDescent="0.2">
      <c r="A1971" s="56">
        <v>197</v>
      </c>
      <c r="B1971" s="57" t="s">
        <v>46</v>
      </c>
      <c r="C1971" s="58" t="s">
        <v>8027</v>
      </c>
      <c r="D1971" s="59" t="s">
        <v>2383</v>
      </c>
      <c r="E1971" s="60" t="s">
        <v>94</v>
      </c>
      <c r="F1971" s="60" t="s">
        <v>8028</v>
      </c>
      <c r="G1971" s="61">
        <v>16866667</v>
      </c>
      <c r="H1971" s="60" t="s">
        <v>97</v>
      </c>
      <c r="I1971" s="60" t="s">
        <v>8029</v>
      </c>
      <c r="J1971" s="68" t="s">
        <v>8944</v>
      </c>
      <c r="K1971" s="60">
        <v>575</v>
      </c>
      <c r="L1971" s="60">
        <v>201</v>
      </c>
      <c r="M1971" s="60">
        <v>773</v>
      </c>
      <c r="N1971" s="60" t="s">
        <v>99</v>
      </c>
      <c r="O1971" s="60" t="s">
        <v>19</v>
      </c>
      <c r="P1971" s="62" t="s">
        <v>1493</v>
      </c>
    </row>
    <row r="1972" spans="1:16" ht="24" x14ac:dyDescent="0.2">
      <c r="A1972" s="56">
        <v>198</v>
      </c>
      <c r="B1972" s="57" t="s">
        <v>46</v>
      </c>
      <c r="C1972" s="58" t="s">
        <v>8024</v>
      </c>
      <c r="D1972" s="59" t="s">
        <v>8026</v>
      </c>
      <c r="E1972" s="60" t="s">
        <v>94</v>
      </c>
      <c r="F1972" s="60" t="s">
        <v>8025</v>
      </c>
      <c r="G1972" s="61">
        <v>14336667</v>
      </c>
      <c r="H1972" s="60" t="s">
        <v>97</v>
      </c>
      <c r="I1972" s="60" t="s">
        <v>8973</v>
      </c>
      <c r="J1972" s="68" t="s">
        <v>8944</v>
      </c>
      <c r="K1972" s="60">
        <v>712</v>
      </c>
      <c r="L1972" s="60">
        <v>202</v>
      </c>
      <c r="M1972" s="60">
        <v>778</v>
      </c>
      <c r="N1972" s="60" t="s">
        <v>99</v>
      </c>
      <c r="O1972" s="60" t="s">
        <v>19</v>
      </c>
      <c r="P1972" s="62" t="s">
        <v>1493</v>
      </c>
    </row>
    <row r="1973" spans="1:16" ht="53.25" customHeight="1" x14ac:dyDescent="0.2">
      <c r="A1973" s="56">
        <v>199</v>
      </c>
      <c r="B1973" s="57" t="s">
        <v>46</v>
      </c>
      <c r="C1973" s="58" t="s">
        <v>8021</v>
      </c>
      <c r="D1973" s="59" t="s">
        <v>8022</v>
      </c>
      <c r="E1973" s="60" t="s">
        <v>94</v>
      </c>
      <c r="F1973" s="60" t="s">
        <v>8023</v>
      </c>
      <c r="G1973" s="61">
        <v>14373333</v>
      </c>
      <c r="H1973" s="60" t="s">
        <v>97</v>
      </c>
      <c r="I1973" s="60" t="s">
        <v>8974</v>
      </c>
      <c r="J1973" s="68" t="s">
        <v>8944</v>
      </c>
      <c r="K1973" s="60">
        <v>703</v>
      </c>
      <c r="L1973" s="60">
        <v>203</v>
      </c>
      <c r="M1973" s="60">
        <v>776</v>
      </c>
      <c r="N1973" s="60" t="s">
        <v>99</v>
      </c>
      <c r="O1973" s="60" t="s">
        <v>19</v>
      </c>
      <c r="P1973" s="62" t="s">
        <v>1493</v>
      </c>
    </row>
    <row r="1974" spans="1:16" ht="24" x14ac:dyDescent="0.2">
      <c r="A1974" s="56">
        <v>200</v>
      </c>
      <c r="B1974" s="57" t="s">
        <v>46</v>
      </c>
      <c r="C1974" s="58" t="s">
        <v>8754</v>
      </c>
      <c r="D1974" s="59" t="s">
        <v>8755</v>
      </c>
      <c r="E1974" s="60" t="s">
        <v>11026</v>
      </c>
      <c r="F1974" s="113">
        <v>43536</v>
      </c>
      <c r="G1974" s="61">
        <v>31312000</v>
      </c>
      <c r="H1974" s="60" t="s">
        <v>97</v>
      </c>
      <c r="I1974" s="60" t="s">
        <v>9295</v>
      </c>
      <c r="J1974" s="60">
        <v>37211</v>
      </c>
      <c r="K1974" s="60">
        <v>727</v>
      </c>
      <c r="L1974" s="60">
        <v>203</v>
      </c>
      <c r="M1974" s="69" t="s">
        <v>98</v>
      </c>
      <c r="N1974" s="60" t="s">
        <v>99</v>
      </c>
      <c r="O1974" s="60" t="s">
        <v>19</v>
      </c>
      <c r="P1974" s="62" t="s">
        <v>1493</v>
      </c>
    </row>
    <row r="1975" spans="1:16" ht="24" x14ac:dyDescent="0.2">
      <c r="A1975" s="56">
        <v>201</v>
      </c>
      <c r="B1975" s="57" t="s">
        <v>46</v>
      </c>
      <c r="C1975" s="58" t="s">
        <v>10025</v>
      </c>
      <c r="D1975" s="59" t="s">
        <v>8755</v>
      </c>
      <c r="E1975" s="60" t="s">
        <v>11026</v>
      </c>
      <c r="F1975" s="113">
        <v>43560</v>
      </c>
      <c r="G1975" s="61">
        <v>30800000</v>
      </c>
      <c r="H1975" s="60" t="s">
        <v>97</v>
      </c>
      <c r="I1975" s="60" t="s">
        <v>419</v>
      </c>
      <c r="J1975" s="60">
        <v>37208</v>
      </c>
      <c r="K1975" s="60">
        <v>768</v>
      </c>
      <c r="L1975" s="60">
        <v>204</v>
      </c>
      <c r="M1975" s="60">
        <v>784</v>
      </c>
      <c r="N1975" s="60" t="s">
        <v>99</v>
      </c>
      <c r="O1975" s="60" t="s">
        <v>19</v>
      </c>
      <c r="P1975" s="62" t="s">
        <v>1493</v>
      </c>
    </row>
    <row r="1976" spans="1:16" ht="24" x14ac:dyDescent="0.2">
      <c r="A1976" s="56">
        <v>202</v>
      </c>
      <c r="B1976" s="57" t="s">
        <v>46</v>
      </c>
      <c r="C1976" s="58" t="s">
        <v>10028</v>
      </c>
      <c r="D1976" s="59" t="s">
        <v>9280</v>
      </c>
      <c r="E1976" s="60" t="s">
        <v>11026</v>
      </c>
      <c r="F1976" s="113">
        <v>43567</v>
      </c>
      <c r="G1976" s="61">
        <v>19900000</v>
      </c>
      <c r="H1976" s="60" t="s">
        <v>97</v>
      </c>
      <c r="I1976" s="60" t="s">
        <v>9286</v>
      </c>
      <c r="J1976" s="60">
        <v>37212</v>
      </c>
      <c r="K1976" s="60">
        <v>788</v>
      </c>
      <c r="L1976" s="60">
        <v>205</v>
      </c>
      <c r="M1976" s="60">
        <v>818</v>
      </c>
      <c r="N1976" s="60" t="s">
        <v>99</v>
      </c>
      <c r="O1976" s="60" t="s">
        <v>19</v>
      </c>
      <c r="P1976" s="62" t="s">
        <v>1493</v>
      </c>
    </row>
    <row r="1977" spans="1:16" ht="24" x14ac:dyDescent="0.2">
      <c r="A1977" s="56">
        <v>203</v>
      </c>
      <c r="B1977" s="57" t="s">
        <v>46</v>
      </c>
      <c r="C1977" s="58" t="s">
        <v>9318</v>
      </c>
      <c r="D1977" s="59" t="s">
        <v>8755</v>
      </c>
      <c r="E1977" s="60" t="s">
        <v>11026</v>
      </c>
      <c r="F1977" s="113">
        <v>43592</v>
      </c>
      <c r="G1977" s="61">
        <v>12686667</v>
      </c>
      <c r="H1977" s="60" t="s">
        <v>97</v>
      </c>
      <c r="I1977" s="60" t="s">
        <v>9319</v>
      </c>
      <c r="J1977" s="60">
        <v>37265</v>
      </c>
      <c r="K1977" s="60">
        <v>807</v>
      </c>
      <c r="L1977" s="60">
        <v>219</v>
      </c>
      <c r="M1977" s="60">
        <v>860</v>
      </c>
      <c r="N1977" s="60" t="s">
        <v>99</v>
      </c>
      <c r="O1977" s="60" t="s">
        <v>19</v>
      </c>
      <c r="P1977" s="62" t="s">
        <v>1493</v>
      </c>
    </row>
    <row r="1978" spans="1:16" ht="24" x14ac:dyDescent="0.2">
      <c r="A1978" s="56">
        <v>204</v>
      </c>
      <c r="B1978" s="57" t="s">
        <v>46</v>
      </c>
      <c r="C1978" s="106" t="s">
        <v>10022</v>
      </c>
      <c r="D1978" s="59" t="s">
        <v>9280</v>
      </c>
      <c r="E1978" s="60" t="s">
        <v>11026</v>
      </c>
      <c r="F1978" s="113">
        <v>43546</v>
      </c>
      <c r="G1978" s="61">
        <v>11940000</v>
      </c>
      <c r="H1978" s="60" t="s">
        <v>97</v>
      </c>
      <c r="I1978" s="60" t="s">
        <v>9284</v>
      </c>
      <c r="J1978" s="60">
        <v>37210</v>
      </c>
      <c r="K1978" s="60">
        <v>783</v>
      </c>
      <c r="L1978" s="60">
        <v>209</v>
      </c>
      <c r="M1978" s="60">
        <v>819</v>
      </c>
      <c r="N1978" s="60" t="s">
        <v>99</v>
      </c>
      <c r="O1978" s="60" t="s">
        <v>19</v>
      </c>
      <c r="P1978" s="62" t="s">
        <v>1493</v>
      </c>
    </row>
    <row r="1979" spans="1:16" ht="24" x14ac:dyDescent="0.2">
      <c r="A1979" s="56">
        <v>205</v>
      </c>
      <c r="B1979" s="57" t="s">
        <v>46</v>
      </c>
      <c r="C1979" s="58" t="s">
        <v>10022</v>
      </c>
      <c r="D1979" s="59" t="s">
        <v>8755</v>
      </c>
      <c r="E1979" s="60" t="s">
        <v>11026</v>
      </c>
      <c r="F1979" s="113">
        <v>43546</v>
      </c>
      <c r="G1979" s="61">
        <v>42000000</v>
      </c>
      <c r="H1979" s="60" t="s">
        <v>97</v>
      </c>
      <c r="I1979" s="60" t="s">
        <v>10023</v>
      </c>
      <c r="J1979" s="60">
        <v>37207</v>
      </c>
      <c r="K1979" s="60">
        <v>767</v>
      </c>
      <c r="L1979" s="60">
        <v>207</v>
      </c>
      <c r="M1979" s="60">
        <v>785</v>
      </c>
      <c r="N1979" s="60" t="s">
        <v>99</v>
      </c>
      <c r="O1979" s="60" t="s">
        <v>19</v>
      </c>
      <c r="P1979" s="62" t="s">
        <v>1493</v>
      </c>
    </row>
    <row r="1980" spans="1:16" ht="24" x14ac:dyDescent="0.2">
      <c r="A1980" s="56">
        <v>206</v>
      </c>
      <c r="B1980" s="57" t="s">
        <v>46</v>
      </c>
      <c r="C1980" s="106" t="s">
        <v>10024</v>
      </c>
      <c r="D1980" s="59" t="s">
        <v>8755</v>
      </c>
      <c r="E1980" s="60" t="s">
        <v>11026</v>
      </c>
      <c r="F1980" s="113">
        <v>43547</v>
      </c>
      <c r="G1980" s="61">
        <v>30552000</v>
      </c>
      <c r="H1980" s="60" t="s">
        <v>97</v>
      </c>
      <c r="I1980" s="60" t="s">
        <v>9287</v>
      </c>
      <c r="J1980" s="60">
        <v>37213</v>
      </c>
      <c r="K1980" s="60">
        <v>785</v>
      </c>
      <c r="L1980" s="60">
        <v>210</v>
      </c>
      <c r="M1980" s="60">
        <v>815</v>
      </c>
      <c r="N1980" s="60" t="s">
        <v>99</v>
      </c>
      <c r="O1980" s="60" t="s">
        <v>19</v>
      </c>
      <c r="P1980" s="62" t="s">
        <v>1493</v>
      </c>
    </row>
    <row r="1981" spans="1:16" ht="24" x14ac:dyDescent="0.2">
      <c r="A1981" s="56">
        <v>207</v>
      </c>
      <c r="B1981" s="57" t="s">
        <v>46</v>
      </c>
      <c r="C1981" s="58" t="s">
        <v>10024</v>
      </c>
      <c r="D1981" s="59" t="s">
        <v>8755</v>
      </c>
      <c r="E1981" s="60" t="s">
        <v>11026</v>
      </c>
      <c r="F1981" s="113">
        <v>43556</v>
      </c>
      <c r="G1981" s="61">
        <v>29050000</v>
      </c>
      <c r="H1981" s="60" t="s">
        <v>97</v>
      </c>
      <c r="I1981" s="60" t="s">
        <v>9294</v>
      </c>
      <c r="J1981" s="60">
        <v>37196</v>
      </c>
      <c r="K1981" s="60">
        <v>770</v>
      </c>
      <c r="L1981" s="60">
        <v>208</v>
      </c>
      <c r="M1981" s="60">
        <v>807</v>
      </c>
      <c r="N1981" s="60" t="s">
        <v>99</v>
      </c>
      <c r="O1981" s="60" t="s">
        <v>19</v>
      </c>
      <c r="P1981" s="62" t="s">
        <v>1493</v>
      </c>
    </row>
    <row r="1982" spans="1:16" ht="24" x14ac:dyDescent="0.2">
      <c r="A1982" s="56">
        <v>208</v>
      </c>
      <c r="B1982" s="57" t="s">
        <v>46</v>
      </c>
      <c r="C1982" s="58" t="s">
        <v>10029</v>
      </c>
      <c r="D1982" s="59" t="s">
        <v>9280</v>
      </c>
      <c r="E1982" s="60" t="s">
        <v>11026</v>
      </c>
      <c r="F1982" s="113">
        <v>43567</v>
      </c>
      <c r="G1982" s="61">
        <v>11940000</v>
      </c>
      <c r="H1982" s="60" t="s">
        <v>97</v>
      </c>
      <c r="I1982" s="60" t="s">
        <v>9284</v>
      </c>
      <c r="J1982" s="60">
        <v>37210</v>
      </c>
      <c r="K1982" s="60">
        <v>783</v>
      </c>
      <c r="L1982" s="60">
        <v>209</v>
      </c>
      <c r="M1982" s="60">
        <v>819</v>
      </c>
      <c r="N1982" s="60" t="s">
        <v>99</v>
      </c>
      <c r="O1982" s="60" t="s">
        <v>19</v>
      </c>
      <c r="P1982" s="62" t="s">
        <v>1493</v>
      </c>
    </row>
    <row r="1983" spans="1:16" ht="24" x14ac:dyDescent="0.2">
      <c r="A1983" s="56">
        <v>209</v>
      </c>
      <c r="B1983" s="57" t="s">
        <v>46</v>
      </c>
      <c r="C1983" s="58" t="s">
        <v>10027</v>
      </c>
      <c r="D1983" s="59" t="s">
        <v>8755</v>
      </c>
      <c r="E1983" s="60" t="s">
        <v>11026</v>
      </c>
      <c r="F1983" s="113">
        <v>43566</v>
      </c>
      <c r="G1983" s="61">
        <v>30552000</v>
      </c>
      <c r="H1983" s="60" t="s">
        <v>97</v>
      </c>
      <c r="I1983" s="60" t="s">
        <v>9287</v>
      </c>
      <c r="J1983" s="60">
        <v>37213</v>
      </c>
      <c r="K1983" s="60">
        <v>785</v>
      </c>
      <c r="L1983" s="60">
        <v>210</v>
      </c>
      <c r="M1983" s="60">
        <v>815</v>
      </c>
      <c r="N1983" s="60" t="s">
        <v>99</v>
      </c>
      <c r="O1983" s="60" t="s">
        <v>19</v>
      </c>
      <c r="P1983" s="62" t="s">
        <v>1493</v>
      </c>
    </row>
    <row r="1984" spans="1:16" ht="30.75" customHeight="1" x14ac:dyDescent="0.2">
      <c r="A1984" s="56">
        <v>210</v>
      </c>
      <c r="B1984" s="57" t="s">
        <v>46</v>
      </c>
      <c r="C1984" s="58" t="s">
        <v>10026</v>
      </c>
      <c r="D1984" s="59" t="s">
        <v>9280</v>
      </c>
      <c r="E1984" s="60" t="s">
        <v>11026</v>
      </c>
      <c r="F1984" s="113">
        <v>43565</v>
      </c>
      <c r="G1984" s="61">
        <v>12060000</v>
      </c>
      <c r="H1984" s="60" t="s">
        <v>97</v>
      </c>
      <c r="I1984" s="60" t="s">
        <v>9288</v>
      </c>
      <c r="J1984" s="60">
        <v>37190</v>
      </c>
      <c r="K1984" s="60">
        <v>773</v>
      </c>
      <c r="L1984" s="60">
        <v>211</v>
      </c>
      <c r="M1984" s="60">
        <v>814</v>
      </c>
      <c r="N1984" s="60" t="s">
        <v>99</v>
      </c>
      <c r="O1984" s="60" t="s">
        <v>19</v>
      </c>
      <c r="P1984" s="62" t="s">
        <v>1493</v>
      </c>
    </row>
    <row r="1985" spans="1:16" ht="30.75" customHeight="1" x14ac:dyDescent="0.2">
      <c r="A1985" s="56">
        <v>211</v>
      </c>
      <c r="B1985" s="57" t="s">
        <v>46</v>
      </c>
      <c r="C1985" s="58" t="s">
        <v>9327</v>
      </c>
      <c r="D1985" s="59" t="s">
        <v>8755</v>
      </c>
      <c r="E1985" s="60" t="s">
        <v>11026</v>
      </c>
      <c r="F1985" s="113">
        <v>43567</v>
      </c>
      <c r="G1985" s="61">
        <v>30513333</v>
      </c>
      <c r="H1985" s="60" t="s">
        <v>97</v>
      </c>
      <c r="I1985" s="60" t="s">
        <v>9285</v>
      </c>
      <c r="J1985" s="60">
        <v>37186</v>
      </c>
      <c r="K1985" s="60">
        <v>789</v>
      </c>
      <c r="L1985" s="60">
        <v>212</v>
      </c>
      <c r="M1985" s="60">
        <v>820</v>
      </c>
      <c r="N1985" s="60" t="s">
        <v>99</v>
      </c>
      <c r="O1985" s="60" t="s">
        <v>19</v>
      </c>
      <c r="P1985" s="62" t="s">
        <v>1493</v>
      </c>
    </row>
    <row r="1986" spans="1:16" ht="30.75" customHeight="1" x14ac:dyDescent="0.2">
      <c r="A1986" s="56">
        <v>212</v>
      </c>
      <c r="B1986" s="57" t="s">
        <v>46</v>
      </c>
      <c r="C1986" s="58" t="s">
        <v>9323</v>
      </c>
      <c r="D1986" s="59" t="s">
        <v>9280</v>
      </c>
      <c r="E1986" s="60" t="s">
        <v>11026</v>
      </c>
      <c r="F1986" s="113">
        <v>43580</v>
      </c>
      <c r="G1986" s="61">
        <v>16120000</v>
      </c>
      <c r="H1986" s="60" t="s">
        <v>97</v>
      </c>
      <c r="I1986" s="60" t="s">
        <v>9283</v>
      </c>
      <c r="J1986" s="60">
        <v>37243</v>
      </c>
      <c r="K1986" s="60">
        <v>797</v>
      </c>
      <c r="L1986" s="60">
        <v>213</v>
      </c>
      <c r="M1986" s="60">
        <v>828</v>
      </c>
      <c r="N1986" s="60" t="s">
        <v>99</v>
      </c>
      <c r="O1986" s="60" t="s">
        <v>19</v>
      </c>
      <c r="P1986" s="62" t="s">
        <v>1493</v>
      </c>
    </row>
    <row r="1987" spans="1:16" ht="30.75" customHeight="1" x14ac:dyDescent="0.2">
      <c r="A1987" s="56">
        <v>213</v>
      </c>
      <c r="B1987" s="57" t="s">
        <v>46</v>
      </c>
      <c r="C1987" s="58" t="s">
        <v>9324</v>
      </c>
      <c r="D1987" s="59" t="s">
        <v>9280</v>
      </c>
      <c r="E1987" s="60" t="s">
        <v>11026</v>
      </c>
      <c r="F1987" s="113">
        <v>43580</v>
      </c>
      <c r="G1987" s="61">
        <v>12958000</v>
      </c>
      <c r="H1987" s="60" t="s">
        <v>97</v>
      </c>
      <c r="I1987" s="60" t="s">
        <v>9282</v>
      </c>
      <c r="J1987" s="60">
        <v>37260</v>
      </c>
      <c r="K1987" s="60">
        <v>801</v>
      </c>
      <c r="L1987" s="60">
        <v>214</v>
      </c>
      <c r="M1987" s="60">
        <v>829</v>
      </c>
      <c r="N1987" s="60" t="s">
        <v>99</v>
      </c>
      <c r="O1987" s="60" t="s">
        <v>19</v>
      </c>
      <c r="P1987" s="62" t="s">
        <v>1493</v>
      </c>
    </row>
    <row r="1988" spans="1:16" ht="30.75" customHeight="1" x14ac:dyDescent="0.2">
      <c r="A1988" s="56">
        <v>214</v>
      </c>
      <c r="B1988" s="57" t="s">
        <v>46</v>
      </c>
      <c r="C1988" s="58" t="s">
        <v>9321</v>
      </c>
      <c r="D1988" s="59" t="s">
        <v>9280</v>
      </c>
      <c r="E1988" s="60" t="s">
        <v>11026</v>
      </c>
      <c r="F1988" s="113">
        <v>43580</v>
      </c>
      <c r="G1988" s="61">
        <v>18500000</v>
      </c>
      <c r="H1988" s="60" t="s">
        <v>97</v>
      </c>
      <c r="I1988" s="60" t="s">
        <v>9322</v>
      </c>
      <c r="J1988" s="60">
        <v>37212</v>
      </c>
      <c r="K1988" s="60">
        <v>787</v>
      </c>
      <c r="L1988" s="60">
        <v>215</v>
      </c>
      <c r="M1988" s="60">
        <v>831</v>
      </c>
      <c r="N1988" s="60" t="s">
        <v>99</v>
      </c>
      <c r="O1988" s="60" t="s">
        <v>19</v>
      </c>
      <c r="P1988" s="62" t="s">
        <v>1493</v>
      </c>
    </row>
    <row r="1989" spans="1:16" ht="30.75" customHeight="1" x14ac:dyDescent="0.2">
      <c r="A1989" s="56">
        <v>215</v>
      </c>
      <c r="B1989" s="57" t="s">
        <v>46</v>
      </c>
      <c r="C1989" s="58" t="s">
        <v>9325</v>
      </c>
      <c r="D1989" s="59" t="s">
        <v>9280</v>
      </c>
      <c r="E1989" s="60" t="s">
        <v>11026</v>
      </c>
      <c r="F1989" s="113">
        <v>43580</v>
      </c>
      <c r="G1989" s="61">
        <v>18600000</v>
      </c>
      <c r="H1989" s="60" t="s">
        <v>97</v>
      </c>
      <c r="I1989" s="60" t="s">
        <v>9326</v>
      </c>
      <c r="J1989" s="60">
        <v>37228</v>
      </c>
      <c r="K1989" s="60">
        <v>800</v>
      </c>
      <c r="L1989" s="60">
        <v>216</v>
      </c>
      <c r="M1989" s="60">
        <v>830</v>
      </c>
      <c r="N1989" s="60" t="s">
        <v>99</v>
      </c>
      <c r="O1989" s="60" t="s">
        <v>19</v>
      </c>
      <c r="P1989" s="62" t="s">
        <v>1493</v>
      </c>
    </row>
    <row r="1990" spans="1:16" ht="30.75" customHeight="1" x14ac:dyDescent="0.2">
      <c r="A1990" s="56">
        <v>216</v>
      </c>
      <c r="B1990" s="57" t="s">
        <v>46</v>
      </c>
      <c r="C1990" s="58" t="s">
        <v>9320</v>
      </c>
      <c r="D1990" s="59" t="s">
        <v>9280</v>
      </c>
      <c r="E1990" s="60" t="s">
        <v>11026</v>
      </c>
      <c r="F1990" s="113">
        <v>43588</v>
      </c>
      <c r="G1990" s="61">
        <v>9849333</v>
      </c>
      <c r="H1990" s="60" t="s">
        <v>97</v>
      </c>
      <c r="I1990" s="60" t="s">
        <v>9281</v>
      </c>
      <c r="J1990" s="60">
        <v>37479</v>
      </c>
      <c r="K1990" s="60">
        <v>798</v>
      </c>
      <c r="L1990" s="60">
        <v>217</v>
      </c>
      <c r="M1990" s="60">
        <v>856</v>
      </c>
      <c r="N1990" s="60" t="s">
        <v>99</v>
      </c>
      <c r="O1990" s="60" t="s">
        <v>19</v>
      </c>
      <c r="P1990" s="62" t="s">
        <v>1493</v>
      </c>
    </row>
    <row r="1991" spans="1:16" ht="30.75" customHeight="1" x14ac:dyDescent="0.2">
      <c r="A1991" s="56">
        <v>217</v>
      </c>
      <c r="B1991" s="57" t="s">
        <v>46</v>
      </c>
      <c r="C1991" s="58" t="s">
        <v>10030</v>
      </c>
      <c r="D1991" s="59" t="s">
        <v>8755</v>
      </c>
      <c r="E1991" s="60" t="s">
        <v>11026</v>
      </c>
      <c r="F1991" s="113">
        <v>43592</v>
      </c>
      <c r="G1991" s="61">
        <v>24070000</v>
      </c>
      <c r="H1991" s="60" t="s">
        <v>97</v>
      </c>
      <c r="I1991" s="60" t="s">
        <v>10295</v>
      </c>
      <c r="J1991" s="60">
        <v>37572</v>
      </c>
      <c r="K1991" s="60">
        <v>808</v>
      </c>
      <c r="L1991" s="60">
        <v>218</v>
      </c>
      <c r="M1991" s="60">
        <v>859</v>
      </c>
      <c r="N1991" s="60" t="s">
        <v>99</v>
      </c>
      <c r="O1991" s="60" t="s">
        <v>19</v>
      </c>
      <c r="P1991" s="62" t="s">
        <v>1493</v>
      </c>
    </row>
    <row r="1992" spans="1:16" ht="30.75" customHeight="1" x14ac:dyDescent="0.2">
      <c r="A1992" s="56">
        <v>218</v>
      </c>
      <c r="B1992" s="57" t="s">
        <v>46</v>
      </c>
      <c r="C1992" s="58" t="s">
        <v>9317</v>
      </c>
      <c r="D1992" s="59" t="s">
        <v>8755</v>
      </c>
      <c r="E1992" s="60" t="s">
        <v>11026</v>
      </c>
      <c r="F1992" s="113">
        <v>43606</v>
      </c>
      <c r="G1992" s="61">
        <v>26666666</v>
      </c>
      <c r="H1992" s="60" t="s">
        <v>97</v>
      </c>
      <c r="I1992" s="60" t="s">
        <v>9279</v>
      </c>
      <c r="J1992" s="60">
        <v>37656</v>
      </c>
      <c r="K1992" s="60">
        <v>823</v>
      </c>
      <c r="L1992" s="60">
        <v>221</v>
      </c>
      <c r="M1992" s="60">
        <v>868</v>
      </c>
      <c r="N1992" s="60" t="s">
        <v>99</v>
      </c>
      <c r="O1992" s="60" t="s">
        <v>19</v>
      </c>
      <c r="P1992" s="62" t="s">
        <v>1493</v>
      </c>
    </row>
    <row r="1993" spans="1:16" ht="30.75" customHeight="1" x14ac:dyDescent="0.2">
      <c r="A1993" s="56">
        <v>219</v>
      </c>
      <c r="B1993" s="57" t="s">
        <v>46</v>
      </c>
      <c r="C1993" s="58" t="s">
        <v>9307</v>
      </c>
      <c r="D1993" s="59" t="s">
        <v>8755</v>
      </c>
      <c r="E1993" s="60" t="s">
        <v>11026</v>
      </c>
      <c r="F1993" s="113">
        <v>43608</v>
      </c>
      <c r="G1993" s="61">
        <v>26666666</v>
      </c>
      <c r="H1993" s="60" t="s">
        <v>97</v>
      </c>
      <c r="I1993" s="60" t="s">
        <v>9308</v>
      </c>
      <c r="J1993" s="60">
        <v>37656</v>
      </c>
      <c r="K1993" s="60">
        <v>853</v>
      </c>
      <c r="L1993" s="60">
        <v>223</v>
      </c>
      <c r="M1993" s="60">
        <v>871</v>
      </c>
      <c r="N1993" s="60" t="s">
        <v>99</v>
      </c>
      <c r="O1993" s="60" t="s">
        <v>19</v>
      </c>
      <c r="P1993" s="62" t="s">
        <v>1493</v>
      </c>
    </row>
    <row r="1994" spans="1:16" ht="30.75" customHeight="1" x14ac:dyDescent="0.2">
      <c r="A1994" s="56">
        <v>220</v>
      </c>
      <c r="B1994" s="57" t="s">
        <v>46</v>
      </c>
      <c r="C1994" s="58" t="s">
        <v>9313</v>
      </c>
      <c r="D1994" s="59" t="s">
        <v>8755</v>
      </c>
      <c r="E1994" s="60" t="s">
        <v>11026</v>
      </c>
      <c r="F1994" s="113">
        <v>43608</v>
      </c>
      <c r="G1994" s="61">
        <v>26333333</v>
      </c>
      <c r="H1994" s="60" t="s">
        <v>97</v>
      </c>
      <c r="I1994" s="60" t="s">
        <v>9314</v>
      </c>
      <c r="J1994" s="60">
        <v>37656</v>
      </c>
      <c r="K1994" s="60">
        <v>851</v>
      </c>
      <c r="L1994" s="60">
        <v>224</v>
      </c>
      <c r="M1994" s="60">
        <v>875</v>
      </c>
      <c r="N1994" s="60" t="s">
        <v>99</v>
      </c>
      <c r="O1994" s="60" t="s">
        <v>19</v>
      </c>
      <c r="P1994" s="62" t="s">
        <v>1493</v>
      </c>
    </row>
    <row r="1995" spans="1:16" ht="30.75" customHeight="1" x14ac:dyDescent="0.2">
      <c r="A1995" s="56">
        <v>221</v>
      </c>
      <c r="B1995" s="57" t="s">
        <v>46</v>
      </c>
      <c r="C1995" s="58" t="s">
        <v>9309</v>
      </c>
      <c r="D1995" s="59" t="s">
        <v>8755</v>
      </c>
      <c r="E1995" s="60" t="s">
        <v>11026</v>
      </c>
      <c r="F1995" s="113">
        <v>43608</v>
      </c>
      <c r="G1995" s="61">
        <v>34233333</v>
      </c>
      <c r="H1995" s="60" t="s">
        <v>97</v>
      </c>
      <c r="I1995" s="60" t="s">
        <v>9310</v>
      </c>
      <c r="J1995" s="60">
        <v>37731</v>
      </c>
      <c r="K1995" s="60">
        <v>832</v>
      </c>
      <c r="L1995" s="60">
        <v>225</v>
      </c>
      <c r="M1995" s="60">
        <v>873</v>
      </c>
      <c r="N1995" s="60" t="s">
        <v>99</v>
      </c>
      <c r="O1995" s="60" t="s">
        <v>19</v>
      </c>
      <c r="P1995" s="62" t="s">
        <v>1493</v>
      </c>
    </row>
    <row r="1996" spans="1:16" ht="30.75" customHeight="1" x14ac:dyDescent="0.2">
      <c r="A1996" s="56">
        <v>222</v>
      </c>
      <c r="B1996" s="57" t="s">
        <v>46</v>
      </c>
      <c r="C1996" s="58" t="s">
        <v>9305</v>
      </c>
      <c r="D1996" s="59" t="s">
        <v>8755</v>
      </c>
      <c r="E1996" s="60" t="s">
        <v>11026</v>
      </c>
      <c r="F1996" s="113">
        <v>43608</v>
      </c>
      <c r="G1996" s="61">
        <v>26333333</v>
      </c>
      <c r="H1996" s="60" t="s">
        <v>97</v>
      </c>
      <c r="I1996" s="60" t="s">
        <v>9306</v>
      </c>
      <c r="J1996" s="60">
        <v>37656</v>
      </c>
      <c r="K1996" s="60">
        <v>852</v>
      </c>
      <c r="L1996" s="60">
        <v>226</v>
      </c>
      <c r="M1996" s="60">
        <v>874</v>
      </c>
      <c r="N1996" s="60" t="s">
        <v>99</v>
      </c>
      <c r="O1996" s="60" t="s">
        <v>19</v>
      </c>
      <c r="P1996" s="62" t="s">
        <v>1493</v>
      </c>
    </row>
    <row r="1997" spans="1:16" ht="30.75" customHeight="1" x14ac:dyDescent="0.2">
      <c r="A1997" s="56">
        <v>223</v>
      </c>
      <c r="B1997" s="57" t="s">
        <v>46</v>
      </c>
      <c r="C1997" s="58" t="s">
        <v>9311</v>
      </c>
      <c r="D1997" s="59" t="s">
        <v>8755</v>
      </c>
      <c r="E1997" s="60" t="s">
        <v>11026</v>
      </c>
      <c r="F1997" s="113">
        <v>43608</v>
      </c>
      <c r="G1997" s="61">
        <v>26333333</v>
      </c>
      <c r="H1997" s="60" t="s">
        <v>97</v>
      </c>
      <c r="I1997" s="60" t="s">
        <v>9312</v>
      </c>
      <c r="J1997" s="60">
        <v>37656</v>
      </c>
      <c r="K1997" s="60">
        <v>835</v>
      </c>
      <c r="L1997" s="60">
        <v>228</v>
      </c>
      <c r="M1997" s="60">
        <v>876</v>
      </c>
      <c r="N1997" s="60" t="s">
        <v>99</v>
      </c>
      <c r="O1997" s="60" t="s">
        <v>19</v>
      </c>
      <c r="P1997" s="62" t="s">
        <v>1493</v>
      </c>
    </row>
    <row r="1998" spans="1:16" ht="30.75" customHeight="1" x14ac:dyDescent="0.2">
      <c r="A1998" s="56">
        <v>224</v>
      </c>
      <c r="B1998" s="57" t="s">
        <v>46</v>
      </c>
      <c r="C1998" s="58" t="s">
        <v>9315</v>
      </c>
      <c r="D1998" s="59" t="s">
        <v>8755</v>
      </c>
      <c r="E1998" s="60" t="s">
        <v>11026</v>
      </c>
      <c r="F1998" s="113">
        <v>43608</v>
      </c>
      <c r="G1998" s="61">
        <v>34233333</v>
      </c>
      <c r="H1998" s="60" t="s">
        <v>97</v>
      </c>
      <c r="I1998" s="60" t="s">
        <v>9316</v>
      </c>
      <c r="J1998" s="60">
        <v>37731</v>
      </c>
      <c r="K1998" s="60">
        <v>831</v>
      </c>
      <c r="L1998" s="60">
        <v>229</v>
      </c>
      <c r="M1998" s="60">
        <v>877</v>
      </c>
      <c r="N1998" s="60" t="s">
        <v>99</v>
      </c>
      <c r="O1998" s="60" t="s">
        <v>19</v>
      </c>
      <c r="P1998" s="62" t="s">
        <v>1493</v>
      </c>
    </row>
    <row r="1999" spans="1:16" ht="30.75" customHeight="1" x14ac:dyDescent="0.2">
      <c r="A1999" s="56">
        <v>225</v>
      </c>
      <c r="B1999" s="57" t="s">
        <v>46</v>
      </c>
      <c r="C1999" s="58" t="s">
        <v>9449</v>
      </c>
      <c r="D1999" s="59" t="s">
        <v>8755</v>
      </c>
      <c r="E1999" s="60" t="s">
        <v>11026</v>
      </c>
      <c r="F1999" s="113">
        <v>43613</v>
      </c>
      <c r="G1999" s="61">
        <v>27489000</v>
      </c>
      <c r="H1999" s="60" t="s">
        <v>97</v>
      </c>
      <c r="I1999" s="60" t="s">
        <v>9450</v>
      </c>
      <c r="J1999" s="60">
        <v>37587</v>
      </c>
      <c r="K1999" s="60">
        <v>859</v>
      </c>
      <c r="L1999" s="60">
        <v>239</v>
      </c>
      <c r="M1999" s="60">
        <v>879</v>
      </c>
      <c r="N1999" s="60" t="s">
        <v>99</v>
      </c>
      <c r="O1999" s="60" t="s">
        <v>19</v>
      </c>
      <c r="P1999" s="62" t="s">
        <v>1493</v>
      </c>
    </row>
    <row r="2000" spans="1:16" ht="30.75" customHeight="1" x14ac:dyDescent="0.2">
      <c r="A2000" s="56">
        <v>226</v>
      </c>
      <c r="B2000" s="57" t="s">
        <v>46</v>
      </c>
      <c r="C2000" s="58" t="s">
        <v>9451</v>
      </c>
      <c r="D2000" s="59" t="s">
        <v>8755</v>
      </c>
      <c r="E2000" s="60" t="s">
        <v>11026</v>
      </c>
      <c r="F2000" s="113">
        <v>43613</v>
      </c>
      <c r="G2000" s="61">
        <v>30600000</v>
      </c>
      <c r="H2000" s="60" t="s">
        <v>97</v>
      </c>
      <c r="I2000" s="60" t="s">
        <v>9452</v>
      </c>
      <c r="J2000" s="60">
        <v>37590</v>
      </c>
      <c r="K2000" s="60">
        <v>860</v>
      </c>
      <c r="L2000" s="60">
        <v>237</v>
      </c>
      <c r="M2000" s="60">
        <v>880</v>
      </c>
      <c r="N2000" s="60" t="s">
        <v>99</v>
      </c>
      <c r="O2000" s="60" t="s">
        <v>19</v>
      </c>
      <c r="P2000" s="62" t="s">
        <v>1493</v>
      </c>
    </row>
    <row r="2001" spans="1:16" ht="30.75" customHeight="1" x14ac:dyDescent="0.2">
      <c r="A2001" s="56">
        <v>227</v>
      </c>
      <c r="B2001" s="57" t="s">
        <v>46</v>
      </c>
      <c r="C2001" s="58" t="s">
        <v>9460</v>
      </c>
      <c r="D2001" s="59" t="s">
        <v>8755</v>
      </c>
      <c r="E2001" s="60" t="s">
        <v>11026</v>
      </c>
      <c r="F2001" s="113">
        <v>43622</v>
      </c>
      <c r="G2001" s="61">
        <v>14016667</v>
      </c>
      <c r="H2001" s="60" t="s">
        <v>97</v>
      </c>
      <c r="I2001" s="60" t="s">
        <v>9461</v>
      </c>
      <c r="J2001" s="60">
        <v>37573</v>
      </c>
      <c r="K2001" s="60">
        <v>837</v>
      </c>
      <c r="L2001" s="60">
        <v>234</v>
      </c>
      <c r="M2001" s="60">
        <v>913</v>
      </c>
      <c r="N2001" s="60" t="s">
        <v>99</v>
      </c>
      <c r="O2001" s="60" t="s">
        <v>19</v>
      </c>
      <c r="P2001" s="62" t="s">
        <v>1493</v>
      </c>
    </row>
    <row r="2002" spans="1:16" ht="30.75" customHeight="1" x14ac:dyDescent="0.2">
      <c r="A2002" s="56">
        <v>228</v>
      </c>
      <c r="B2002" s="57" t="s">
        <v>46</v>
      </c>
      <c r="C2002" s="58" t="s">
        <v>9456</v>
      </c>
      <c r="D2002" s="59" t="s">
        <v>8755</v>
      </c>
      <c r="E2002" s="60" t="s">
        <v>11026</v>
      </c>
      <c r="F2002" s="113">
        <v>43621</v>
      </c>
      <c r="G2002" s="61">
        <v>22192000</v>
      </c>
      <c r="H2002" s="60" t="s">
        <v>97</v>
      </c>
      <c r="I2002" s="60" t="s">
        <v>8036</v>
      </c>
      <c r="J2002" s="60">
        <v>37693</v>
      </c>
      <c r="K2002" s="60">
        <v>855</v>
      </c>
      <c r="L2002" s="60">
        <v>235</v>
      </c>
      <c r="M2002" s="60">
        <v>907</v>
      </c>
      <c r="N2002" s="60" t="s">
        <v>99</v>
      </c>
      <c r="O2002" s="60" t="s">
        <v>19</v>
      </c>
      <c r="P2002" s="62" t="s">
        <v>1493</v>
      </c>
    </row>
    <row r="2003" spans="1:16" ht="30.75" customHeight="1" x14ac:dyDescent="0.2">
      <c r="A2003" s="56">
        <v>229</v>
      </c>
      <c r="B2003" s="57" t="s">
        <v>46</v>
      </c>
      <c r="C2003" s="58" t="s">
        <v>9455</v>
      </c>
      <c r="D2003" s="59" t="s">
        <v>8755</v>
      </c>
      <c r="E2003" s="60" t="s">
        <v>11026</v>
      </c>
      <c r="F2003" s="113">
        <v>43621</v>
      </c>
      <c r="G2003" s="61">
        <v>24820000</v>
      </c>
      <c r="H2003" s="60" t="s">
        <v>97</v>
      </c>
      <c r="I2003" s="60" t="s">
        <v>5538</v>
      </c>
      <c r="J2003" s="60">
        <v>37654</v>
      </c>
      <c r="K2003" s="60">
        <v>843</v>
      </c>
      <c r="L2003" s="60">
        <v>236</v>
      </c>
      <c r="M2003" s="60">
        <v>906</v>
      </c>
      <c r="N2003" s="60" t="s">
        <v>99</v>
      </c>
      <c r="O2003" s="60" t="s">
        <v>19</v>
      </c>
      <c r="P2003" s="62" t="s">
        <v>1493</v>
      </c>
    </row>
    <row r="2004" spans="1:16" ht="30.75" customHeight="1" x14ac:dyDescent="0.2">
      <c r="A2004" s="56">
        <v>230</v>
      </c>
      <c r="B2004" s="57" t="s">
        <v>46</v>
      </c>
      <c r="C2004" s="58" t="s">
        <v>9466</v>
      </c>
      <c r="D2004" s="59" t="s">
        <v>8755</v>
      </c>
      <c r="E2004" s="60" t="s">
        <v>11026</v>
      </c>
      <c r="F2004" s="113">
        <v>43621</v>
      </c>
      <c r="G2004" s="61">
        <v>24480000</v>
      </c>
      <c r="H2004" s="60" t="s">
        <v>97</v>
      </c>
      <c r="I2004" s="60" t="s">
        <v>5302</v>
      </c>
      <c r="J2004" s="60">
        <v>37654</v>
      </c>
      <c r="K2004" s="60">
        <v>847</v>
      </c>
      <c r="L2004" s="60">
        <v>248</v>
      </c>
      <c r="M2004" s="60">
        <v>919</v>
      </c>
      <c r="N2004" s="60" t="s">
        <v>99</v>
      </c>
      <c r="O2004" s="60" t="s">
        <v>19</v>
      </c>
      <c r="P2004" s="62" t="s">
        <v>1493</v>
      </c>
    </row>
    <row r="2005" spans="1:16" ht="30.75" customHeight="1" x14ac:dyDescent="0.2">
      <c r="A2005" s="56">
        <v>231</v>
      </c>
      <c r="B2005" s="57" t="s">
        <v>46</v>
      </c>
      <c r="C2005" s="58" t="s">
        <v>9478</v>
      </c>
      <c r="D2005" s="59" t="s">
        <v>8755</v>
      </c>
      <c r="E2005" s="60" t="s">
        <v>11026</v>
      </c>
      <c r="F2005" s="113">
        <v>43627</v>
      </c>
      <c r="G2005" s="61">
        <v>23800000</v>
      </c>
      <c r="H2005" s="60" t="s">
        <v>97</v>
      </c>
      <c r="I2005" s="60" t="s">
        <v>4422</v>
      </c>
      <c r="J2005" s="60">
        <v>37654</v>
      </c>
      <c r="K2005" s="60">
        <v>845</v>
      </c>
      <c r="L2005" s="60">
        <v>254</v>
      </c>
      <c r="M2005" s="60">
        <v>926</v>
      </c>
      <c r="N2005" s="60" t="s">
        <v>99</v>
      </c>
      <c r="O2005" s="60" t="s">
        <v>19</v>
      </c>
      <c r="P2005" s="62" t="s">
        <v>1493</v>
      </c>
    </row>
    <row r="2006" spans="1:16" ht="30.75" customHeight="1" x14ac:dyDescent="0.2">
      <c r="A2006" s="56">
        <v>232</v>
      </c>
      <c r="B2006" s="57" t="s">
        <v>46</v>
      </c>
      <c r="C2006" s="58" t="s">
        <v>9485</v>
      </c>
      <c r="D2006" s="59" t="s">
        <v>8755</v>
      </c>
      <c r="E2006" s="60" t="s">
        <v>11026</v>
      </c>
      <c r="F2006" s="113">
        <v>43628</v>
      </c>
      <c r="G2006" s="61">
        <v>23630000</v>
      </c>
      <c r="H2006" s="60" t="s">
        <v>97</v>
      </c>
      <c r="I2006" s="60" t="s">
        <v>9486</v>
      </c>
      <c r="J2006" s="60">
        <v>37654</v>
      </c>
      <c r="K2006" s="60">
        <v>846</v>
      </c>
      <c r="L2006" s="60">
        <v>257</v>
      </c>
      <c r="M2006" s="60">
        <v>931</v>
      </c>
      <c r="N2006" s="60" t="s">
        <v>99</v>
      </c>
      <c r="O2006" s="60" t="s">
        <v>19</v>
      </c>
      <c r="P2006" s="62" t="s">
        <v>1493</v>
      </c>
    </row>
    <row r="2007" spans="1:16" ht="30.75" customHeight="1" x14ac:dyDescent="0.2">
      <c r="A2007" s="56">
        <v>233</v>
      </c>
      <c r="B2007" s="57" t="s">
        <v>46</v>
      </c>
      <c r="C2007" s="58" t="s">
        <v>9483</v>
      </c>
      <c r="D2007" s="59" t="s">
        <v>8755</v>
      </c>
      <c r="E2007" s="60" t="s">
        <v>11026</v>
      </c>
      <c r="F2007" s="113">
        <v>43628</v>
      </c>
      <c r="G2007" s="61">
        <v>23800000</v>
      </c>
      <c r="H2007" s="60" t="s">
        <v>97</v>
      </c>
      <c r="I2007" s="60" t="s">
        <v>5667</v>
      </c>
      <c r="J2007" s="60">
        <v>37654</v>
      </c>
      <c r="K2007" s="60">
        <v>841</v>
      </c>
      <c r="L2007" s="60">
        <v>258</v>
      </c>
      <c r="M2007" s="60">
        <v>929</v>
      </c>
      <c r="N2007" s="60" t="s">
        <v>99</v>
      </c>
      <c r="O2007" s="60" t="s">
        <v>19</v>
      </c>
      <c r="P2007" s="62" t="s">
        <v>1493</v>
      </c>
    </row>
    <row r="2008" spans="1:16" ht="30.75" customHeight="1" x14ac:dyDescent="0.2">
      <c r="A2008" s="56">
        <v>234</v>
      </c>
      <c r="B2008" s="57" t="s">
        <v>46</v>
      </c>
      <c r="C2008" s="58" t="s">
        <v>9493</v>
      </c>
      <c r="D2008" s="59" t="s">
        <v>8755</v>
      </c>
      <c r="E2008" s="60" t="s">
        <v>11026</v>
      </c>
      <c r="F2008" s="113">
        <v>43629</v>
      </c>
      <c r="G2008" s="61">
        <v>23460000</v>
      </c>
      <c r="H2008" s="60" t="s">
        <v>97</v>
      </c>
      <c r="I2008" s="60" t="s">
        <v>5668</v>
      </c>
      <c r="J2008" s="60">
        <v>37654</v>
      </c>
      <c r="K2008" s="60">
        <v>842</v>
      </c>
      <c r="L2008" s="60">
        <v>263</v>
      </c>
      <c r="M2008" s="60">
        <v>935</v>
      </c>
      <c r="N2008" s="60" t="s">
        <v>99</v>
      </c>
      <c r="O2008" s="60" t="s">
        <v>19</v>
      </c>
      <c r="P2008" s="62" t="s">
        <v>1493</v>
      </c>
    </row>
    <row r="2009" spans="1:16" ht="30.75" customHeight="1" x14ac:dyDescent="0.2">
      <c r="A2009" s="56">
        <v>235</v>
      </c>
      <c r="B2009" s="57" t="s">
        <v>46</v>
      </c>
      <c r="C2009" s="58" t="s">
        <v>9467</v>
      </c>
      <c r="D2009" s="59" t="s">
        <v>8755</v>
      </c>
      <c r="E2009" s="60" t="s">
        <v>11026</v>
      </c>
      <c r="F2009" s="113">
        <v>43623</v>
      </c>
      <c r="G2009" s="61">
        <v>21888000</v>
      </c>
      <c r="H2009" s="60" t="s">
        <v>97</v>
      </c>
      <c r="I2009" s="60" t="s">
        <v>8040</v>
      </c>
      <c r="J2009" s="60">
        <v>37668</v>
      </c>
      <c r="K2009" s="60">
        <v>908</v>
      </c>
      <c r="L2009" s="60">
        <v>247</v>
      </c>
      <c r="M2009" s="60">
        <v>916</v>
      </c>
      <c r="N2009" s="60" t="s">
        <v>99</v>
      </c>
      <c r="O2009" s="60" t="s">
        <v>19</v>
      </c>
      <c r="P2009" s="62" t="s">
        <v>1493</v>
      </c>
    </row>
    <row r="2010" spans="1:16" ht="30.75" customHeight="1" x14ac:dyDescent="0.2">
      <c r="A2010" s="56">
        <v>236</v>
      </c>
      <c r="B2010" s="57" t="s">
        <v>46</v>
      </c>
      <c r="C2010" s="58" t="s">
        <v>9498</v>
      </c>
      <c r="D2010" s="59" t="s">
        <v>8755</v>
      </c>
      <c r="E2010" s="60" t="s">
        <v>11026</v>
      </c>
      <c r="F2010" s="113">
        <v>43629</v>
      </c>
      <c r="G2010" s="61">
        <v>20976000</v>
      </c>
      <c r="H2010" s="60" t="s">
        <v>97</v>
      </c>
      <c r="I2010" s="60" t="s">
        <v>5389</v>
      </c>
      <c r="J2010" s="60">
        <v>37693</v>
      </c>
      <c r="K2010" s="60">
        <v>854</v>
      </c>
      <c r="L2010" s="60">
        <v>259</v>
      </c>
      <c r="M2010" s="60">
        <v>933</v>
      </c>
      <c r="N2010" s="60" t="s">
        <v>99</v>
      </c>
      <c r="O2010" s="60" t="s">
        <v>19</v>
      </c>
      <c r="P2010" s="62" t="s">
        <v>1493</v>
      </c>
    </row>
    <row r="2011" spans="1:16" ht="30.75" customHeight="1" x14ac:dyDescent="0.2">
      <c r="A2011" s="56">
        <v>237</v>
      </c>
      <c r="B2011" s="57" t="s">
        <v>46</v>
      </c>
      <c r="C2011" s="58" t="s">
        <v>10019</v>
      </c>
      <c r="D2011" s="59" t="s">
        <v>9280</v>
      </c>
      <c r="E2011" s="60" t="s">
        <v>11026</v>
      </c>
      <c r="F2011" s="113">
        <v>43629</v>
      </c>
      <c r="G2011" s="61">
        <v>23460000</v>
      </c>
      <c r="H2011" s="60" t="s">
        <v>97</v>
      </c>
      <c r="I2011" s="60" t="s">
        <v>10294</v>
      </c>
      <c r="J2011" s="60">
        <v>37654</v>
      </c>
      <c r="K2011" s="60">
        <v>848</v>
      </c>
      <c r="L2011" s="60">
        <v>267</v>
      </c>
      <c r="M2011" s="60">
        <v>970</v>
      </c>
      <c r="N2011" s="60" t="s">
        <v>99</v>
      </c>
      <c r="O2011" s="60" t="s">
        <v>19</v>
      </c>
      <c r="P2011" s="62" t="s">
        <v>1493</v>
      </c>
    </row>
    <row r="2012" spans="1:16" ht="30.75" customHeight="1" x14ac:dyDescent="0.2">
      <c r="A2012" s="56">
        <v>238</v>
      </c>
      <c r="B2012" s="57" t="s">
        <v>46</v>
      </c>
      <c r="C2012" s="58" t="s">
        <v>9484</v>
      </c>
      <c r="D2012" s="59" t="s">
        <v>8755</v>
      </c>
      <c r="E2012" s="60" t="s">
        <v>11026</v>
      </c>
      <c r="F2012" s="113">
        <v>43628</v>
      </c>
      <c r="G2012" s="61">
        <v>23630000</v>
      </c>
      <c r="H2012" s="60" t="s">
        <v>97</v>
      </c>
      <c r="I2012" s="60" t="s">
        <v>4415</v>
      </c>
      <c r="J2012" s="60">
        <v>37654</v>
      </c>
      <c r="K2012" s="60">
        <v>844</v>
      </c>
      <c r="L2012" s="60">
        <v>252</v>
      </c>
      <c r="M2012" s="60">
        <v>930</v>
      </c>
      <c r="N2012" s="60" t="s">
        <v>99</v>
      </c>
      <c r="O2012" s="60" t="s">
        <v>19</v>
      </c>
      <c r="P2012" s="62" t="s">
        <v>1493</v>
      </c>
    </row>
    <row r="2013" spans="1:16" ht="30.75" customHeight="1" x14ac:dyDescent="0.2">
      <c r="A2013" s="56">
        <v>239</v>
      </c>
      <c r="B2013" s="57" t="s">
        <v>46</v>
      </c>
      <c r="C2013" s="58" t="s">
        <v>9453</v>
      </c>
      <c r="D2013" s="59" t="s">
        <v>8755</v>
      </c>
      <c r="E2013" s="60" t="s">
        <v>11026</v>
      </c>
      <c r="F2013" s="113">
        <v>43620</v>
      </c>
      <c r="G2013" s="61">
        <v>26460000</v>
      </c>
      <c r="H2013" s="60" t="s">
        <v>97</v>
      </c>
      <c r="I2013" s="60" t="s">
        <v>9454</v>
      </c>
      <c r="J2013" s="60">
        <v>37757</v>
      </c>
      <c r="K2013" s="60">
        <v>899</v>
      </c>
      <c r="L2013" s="60">
        <v>253</v>
      </c>
      <c r="M2013" s="60">
        <v>900</v>
      </c>
      <c r="N2013" s="60" t="s">
        <v>99</v>
      </c>
      <c r="O2013" s="60" t="s">
        <v>19</v>
      </c>
      <c r="P2013" s="62" t="s">
        <v>1493</v>
      </c>
    </row>
    <row r="2014" spans="1:16" ht="30.75" customHeight="1" x14ac:dyDescent="0.2">
      <c r="A2014" s="56">
        <v>240</v>
      </c>
      <c r="B2014" s="57" t="s">
        <v>46</v>
      </c>
      <c r="C2014" s="58" t="s">
        <v>9458</v>
      </c>
      <c r="D2014" s="59" t="s">
        <v>8755</v>
      </c>
      <c r="E2014" s="60" t="s">
        <v>11026</v>
      </c>
      <c r="F2014" s="113">
        <v>43621</v>
      </c>
      <c r="G2014" s="61">
        <v>21432000</v>
      </c>
      <c r="H2014" s="60" t="s">
        <v>97</v>
      </c>
      <c r="I2014" s="60" t="s">
        <v>9457</v>
      </c>
      <c r="J2014" s="60">
        <v>37675</v>
      </c>
      <c r="K2014" s="60">
        <v>833</v>
      </c>
      <c r="L2014" s="60">
        <v>242</v>
      </c>
      <c r="M2014" s="60">
        <v>917</v>
      </c>
      <c r="N2014" s="60" t="s">
        <v>99</v>
      </c>
      <c r="O2014" s="60" t="s">
        <v>19</v>
      </c>
      <c r="P2014" s="62" t="s">
        <v>1493</v>
      </c>
    </row>
    <row r="2015" spans="1:16" ht="30.75" customHeight="1" x14ac:dyDescent="0.2">
      <c r="A2015" s="56">
        <v>241</v>
      </c>
      <c r="B2015" s="57" t="s">
        <v>46</v>
      </c>
      <c r="C2015" s="58" t="s">
        <v>9468</v>
      </c>
      <c r="D2015" s="59" t="s">
        <v>8755</v>
      </c>
      <c r="E2015" s="60" t="s">
        <v>11026</v>
      </c>
      <c r="F2015" s="113">
        <v>43623</v>
      </c>
      <c r="G2015" s="61">
        <v>21888000</v>
      </c>
      <c r="H2015" s="60" t="s">
        <v>97</v>
      </c>
      <c r="I2015" s="60" t="s">
        <v>9469</v>
      </c>
      <c r="J2015" s="60">
        <v>37675</v>
      </c>
      <c r="K2015" s="60">
        <v>834</v>
      </c>
      <c r="L2015" s="60">
        <v>245</v>
      </c>
      <c r="M2015" s="60">
        <v>915</v>
      </c>
      <c r="N2015" s="60" t="s">
        <v>99</v>
      </c>
      <c r="O2015" s="60" t="s">
        <v>19</v>
      </c>
      <c r="P2015" s="62" t="s">
        <v>1493</v>
      </c>
    </row>
    <row r="2016" spans="1:16" ht="30.75" customHeight="1" x14ac:dyDescent="0.2">
      <c r="A2016" s="56">
        <v>242</v>
      </c>
      <c r="B2016" s="57" t="s">
        <v>46</v>
      </c>
      <c r="C2016" s="58" t="s">
        <v>9463</v>
      </c>
      <c r="D2016" s="59" t="s">
        <v>8755</v>
      </c>
      <c r="E2016" s="60" t="s">
        <v>11026</v>
      </c>
      <c r="F2016" s="113">
        <v>43622</v>
      </c>
      <c r="G2016" s="61">
        <v>22192000</v>
      </c>
      <c r="H2016" s="60" t="s">
        <v>97</v>
      </c>
      <c r="I2016" s="60" t="s">
        <v>5532</v>
      </c>
      <c r="J2016" s="60">
        <v>37673</v>
      </c>
      <c r="K2016" s="60">
        <v>871</v>
      </c>
      <c r="L2016" s="60">
        <v>238</v>
      </c>
      <c r="M2016" s="60">
        <v>912</v>
      </c>
      <c r="N2016" s="60" t="s">
        <v>99</v>
      </c>
      <c r="O2016" s="60" t="s">
        <v>19</v>
      </c>
      <c r="P2016" s="62" t="s">
        <v>1493</v>
      </c>
    </row>
    <row r="2017" spans="1:16" ht="30.75" customHeight="1" x14ac:dyDescent="0.2">
      <c r="A2017" s="56">
        <v>243</v>
      </c>
      <c r="B2017" s="57" t="s">
        <v>46</v>
      </c>
      <c r="C2017" s="58" t="s">
        <v>9459</v>
      </c>
      <c r="D2017" s="59" t="s">
        <v>8755</v>
      </c>
      <c r="E2017" s="60" t="s">
        <v>11026</v>
      </c>
      <c r="F2017" s="113">
        <v>43621</v>
      </c>
      <c r="G2017" s="61">
        <v>22192000</v>
      </c>
      <c r="H2017" s="60" t="s">
        <v>97</v>
      </c>
      <c r="I2017" s="60" t="s">
        <v>5569</v>
      </c>
      <c r="J2017" s="60">
        <v>37673</v>
      </c>
      <c r="K2017" s="60">
        <v>869</v>
      </c>
      <c r="L2017" s="60">
        <v>239</v>
      </c>
      <c r="M2017" s="60">
        <v>908</v>
      </c>
      <c r="N2017" s="60" t="s">
        <v>99</v>
      </c>
      <c r="O2017" s="60" t="s">
        <v>19</v>
      </c>
      <c r="P2017" s="62" t="s">
        <v>1493</v>
      </c>
    </row>
    <row r="2018" spans="1:16" ht="24" customHeight="1" x14ac:dyDescent="0.2">
      <c r="A2018" s="56">
        <v>244</v>
      </c>
      <c r="B2018" s="57" t="s">
        <v>46</v>
      </c>
      <c r="C2018" s="58" t="s">
        <v>9475</v>
      </c>
      <c r="D2018" s="59" t="s">
        <v>8755</v>
      </c>
      <c r="E2018" s="60" t="s">
        <v>11026</v>
      </c>
      <c r="F2018" s="113">
        <v>43627</v>
      </c>
      <c r="G2018" s="61">
        <v>23800000</v>
      </c>
      <c r="H2018" s="60" t="s">
        <v>97</v>
      </c>
      <c r="I2018" s="60" t="s">
        <v>5563</v>
      </c>
      <c r="J2018" s="60">
        <v>37812</v>
      </c>
      <c r="K2018" s="60">
        <v>903</v>
      </c>
      <c r="L2018" s="60">
        <v>243</v>
      </c>
      <c r="M2018" s="60">
        <v>927</v>
      </c>
      <c r="N2018" s="60" t="s">
        <v>99</v>
      </c>
      <c r="O2018" s="60" t="s">
        <v>19</v>
      </c>
      <c r="P2018" s="62" t="s">
        <v>1493</v>
      </c>
    </row>
    <row r="2019" spans="1:16" ht="24" customHeight="1" x14ac:dyDescent="0.2">
      <c r="A2019" s="56">
        <v>245</v>
      </c>
      <c r="B2019" s="57" t="s">
        <v>46</v>
      </c>
      <c r="C2019" s="58" t="s">
        <v>9462</v>
      </c>
      <c r="D2019" s="59" t="s">
        <v>8755</v>
      </c>
      <c r="E2019" s="60" t="s">
        <v>11026</v>
      </c>
      <c r="F2019" s="113">
        <v>43622</v>
      </c>
      <c r="G2019" s="61">
        <v>29000000</v>
      </c>
      <c r="H2019" s="60" t="s">
        <v>97</v>
      </c>
      <c r="I2019" s="60" t="s">
        <v>692</v>
      </c>
      <c r="J2019" s="60">
        <v>37606</v>
      </c>
      <c r="K2019" s="60">
        <v>819</v>
      </c>
      <c r="L2019" s="60">
        <v>244</v>
      </c>
      <c r="M2019" s="60">
        <v>914</v>
      </c>
      <c r="N2019" s="60" t="s">
        <v>99</v>
      </c>
      <c r="O2019" s="60" t="s">
        <v>19</v>
      </c>
      <c r="P2019" s="62" t="s">
        <v>1493</v>
      </c>
    </row>
    <row r="2020" spans="1:16" ht="24" customHeight="1" x14ac:dyDescent="0.2">
      <c r="A2020" s="56">
        <v>246</v>
      </c>
      <c r="B2020" s="57" t="s">
        <v>46</v>
      </c>
      <c r="C2020" s="58" t="s">
        <v>9479</v>
      </c>
      <c r="D2020" s="59" t="s">
        <v>8755</v>
      </c>
      <c r="E2020" s="60" t="s">
        <v>11026</v>
      </c>
      <c r="F2020" s="113">
        <v>43627</v>
      </c>
      <c r="G2020" s="61">
        <v>8400000</v>
      </c>
      <c r="H2020" s="60" t="s">
        <v>97</v>
      </c>
      <c r="I2020" s="60" t="s">
        <v>9480</v>
      </c>
      <c r="J2020" s="60">
        <v>37765</v>
      </c>
      <c r="K2020" s="60">
        <v>886</v>
      </c>
      <c r="L2020" s="60">
        <v>250</v>
      </c>
      <c r="M2020" s="60">
        <v>923</v>
      </c>
      <c r="N2020" s="60" t="s">
        <v>99</v>
      </c>
      <c r="O2020" s="60" t="s">
        <v>19</v>
      </c>
      <c r="P2020" s="62" t="s">
        <v>1493</v>
      </c>
    </row>
    <row r="2021" spans="1:16" ht="24" customHeight="1" x14ac:dyDescent="0.2">
      <c r="A2021" s="56">
        <v>247</v>
      </c>
      <c r="B2021" s="57" t="s">
        <v>46</v>
      </c>
      <c r="C2021" s="58" t="s">
        <v>9464</v>
      </c>
      <c r="D2021" s="59" t="s">
        <v>8755</v>
      </c>
      <c r="E2021" s="60" t="s">
        <v>11026</v>
      </c>
      <c r="F2021" s="113">
        <v>43623</v>
      </c>
      <c r="G2021" s="61">
        <v>14016000</v>
      </c>
      <c r="H2021" s="60" t="s">
        <v>97</v>
      </c>
      <c r="I2021" s="60" t="s">
        <v>9465</v>
      </c>
      <c r="J2021" s="60">
        <v>37674</v>
      </c>
      <c r="K2021" s="60">
        <v>820</v>
      </c>
      <c r="L2021" s="60">
        <v>246</v>
      </c>
      <c r="M2021" s="60">
        <v>918</v>
      </c>
      <c r="N2021" s="60" t="s">
        <v>99</v>
      </c>
      <c r="O2021" s="60" t="s">
        <v>19</v>
      </c>
      <c r="P2021" s="62" t="s">
        <v>1493</v>
      </c>
    </row>
    <row r="2022" spans="1:16" ht="24" customHeight="1" x14ac:dyDescent="0.2">
      <c r="A2022" s="56">
        <v>248</v>
      </c>
      <c r="B2022" s="57" t="s">
        <v>46</v>
      </c>
      <c r="C2022" s="58" t="s">
        <v>10020</v>
      </c>
      <c r="D2022" s="59" t="s">
        <v>9280</v>
      </c>
      <c r="E2022" s="60" t="s">
        <v>11026</v>
      </c>
      <c r="F2022" s="113">
        <v>43627</v>
      </c>
      <c r="G2022" s="61">
        <v>8400000</v>
      </c>
      <c r="H2022" s="60" t="s">
        <v>97</v>
      </c>
      <c r="I2022" s="60" t="s">
        <v>9474</v>
      </c>
      <c r="J2022" s="60">
        <v>37765</v>
      </c>
      <c r="K2022" s="60">
        <v>887</v>
      </c>
      <c r="L2022" s="60">
        <v>255</v>
      </c>
      <c r="M2022" s="60">
        <v>925</v>
      </c>
      <c r="N2022" s="60" t="s">
        <v>99</v>
      </c>
      <c r="O2022" s="60" t="s">
        <v>19</v>
      </c>
      <c r="P2022" s="62" t="s">
        <v>1493</v>
      </c>
    </row>
    <row r="2023" spans="1:16" ht="24" customHeight="1" x14ac:dyDescent="0.2">
      <c r="A2023" s="56">
        <v>249</v>
      </c>
      <c r="B2023" s="57" t="s">
        <v>46</v>
      </c>
      <c r="C2023" s="58" t="s">
        <v>9487</v>
      </c>
      <c r="D2023" s="59" t="s">
        <v>8755</v>
      </c>
      <c r="E2023" s="60" t="s">
        <v>11026</v>
      </c>
      <c r="F2023" s="113">
        <v>43629</v>
      </c>
      <c r="G2023" s="61">
        <v>8400000</v>
      </c>
      <c r="H2023" s="60" t="s">
        <v>97</v>
      </c>
      <c r="I2023" s="60" t="s">
        <v>9488</v>
      </c>
      <c r="J2023" s="60">
        <v>37771</v>
      </c>
      <c r="K2023" s="60">
        <v>924</v>
      </c>
      <c r="L2023" s="60">
        <v>256</v>
      </c>
      <c r="M2023" s="60">
        <v>924</v>
      </c>
      <c r="N2023" s="60" t="s">
        <v>99</v>
      </c>
      <c r="O2023" s="60" t="s">
        <v>19</v>
      </c>
      <c r="P2023" s="62" t="s">
        <v>1493</v>
      </c>
    </row>
    <row r="2024" spans="1:16" ht="24" customHeight="1" x14ac:dyDescent="0.2">
      <c r="A2024" s="56">
        <v>250</v>
      </c>
      <c r="B2024" s="57" t="s">
        <v>46</v>
      </c>
      <c r="C2024" s="58" t="s">
        <v>9470</v>
      </c>
      <c r="D2024" s="59" t="s">
        <v>8755</v>
      </c>
      <c r="E2024" s="60" t="s">
        <v>11026</v>
      </c>
      <c r="F2024" s="113">
        <v>43626</v>
      </c>
      <c r="G2024" s="61">
        <v>8460000</v>
      </c>
      <c r="H2024" s="60" t="s">
        <v>97</v>
      </c>
      <c r="I2024" s="60" t="s">
        <v>9471</v>
      </c>
      <c r="J2024" s="60">
        <v>37765</v>
      </c>
      <c r="K2024" s="60">
        <v>883</v>
      </c>
      <c r="L2024" s="60">
        <v>249</v>
      </c>
      <c r="M2024" s="60">
        <v>920</v>
      </c>
      <c r="N2024" s="60" t="s">
        <v>99</v>
      </c>
      <c r="O2024" s="60" t="s">
        <v>19</v>
      </c>
      <c r="P2024" s="62" t="s">
        <v>1493</v>
      </c>
    </row>
    <row r="2025" spans="1:16" ht="24" customHeight="1" x14ac:dyDescent="0.2">
      <c r="A2025" s="56">
        <v>251</v>
      </c>
      <c r="B2025" s="57" t="s">
        <v>46</v>
      </c>
      <c r="C2025" s="58" t="s">
        <v>10021</v>
      </c>
      <c r="D2025" s="59" t="s">
        <v>8755</v>
      </c>
      <c r="E2025" s="60" t="s">
        <v>11026</v>
      </c>
      <c r="F2025" s="113">
        <v>43626</v>
      </c>
      <c r="G2025" s="61">
        <v>10340000</v>
      </c>
      <c r="H2025" s="60" t="s">
        <v>97</v>
      </c>
      <c r="I2025" s="60" t="s">
        <v>9473</v>
      </c>
      <c r="J2025" s="60">
        <v>37720</v>
      </c>
      <c r="K2025" s="60">
        <v>840</v>
      </c>
      <c r="L2025" s="60">
        <v>251</v>
      </c>
      <c r="M2025" s="60">
        <v>922</v>
      </c>
      <c r="N2025" s="60" t="s">
        <v>99</v>
      </c>
      <c r="O2025" s="60" t="s">
        <v>19</v>
      </c>
      <c r="P2025" s="62" t="s">
        <v>1493</v>
      </c>
    </row>
    <row r="2026" spans="1:16" ht="24" customHeight="1" x14ac:dyDescent="0.2">
      <c r="A2026" s="56">
        <v>252</v>
      </c>
      <c r="B2026" s="57" t="s">
        <v>46</v>
      </c>
      <c r="C2026" s="58" t="s">
        <v>9472</v>
      </c>
      <c r="D2026" s="59" t="s">
        <v>8755</v>
      </c>
      <c r="E2026" s="60" t="s">
        <v>11026</v>
      </c>
      <c r="F2026" s="113">
        <v>43626</v>
      </c>
      <c r="G2026" s="61">
        <v>23500000</v>
      </c>
      <c r="H2026" s="60" t="s">
        <v>97</v>
      </c>
      <c r="I2026" s="60" t="s">
        <v>4395</v>
      </c>
      <c r="J2026" s="60">
        <v>37656</v>
      </c>
      <c r="K2026" s="60">
        <v>850</v>
      </c>
      <c r="L2026" s="60">
        <v>253</v>
      </c>
      <c r="M2026" s="60">
        <v>921</v>
      </c>
      <c r="N2026" s="60" t="s">
        <v>99</v>
      </c>
      <c r="O2026" s="60" t="s">
        <v>19</v>
      </c>
      <c r="P2026" s="62" t="s">
        <v>1493</v>
      </c>
    </row>
    <row r="2027" spans="1:16" ht="24" customHeight="1" x14ac:dyDescent="0.2">
      <c r="A2027" s="56">
        <v>253</v>
      </c>
      <c r="B2027" s="57" t="s">
        <v>46</v>
      </c>
      <c r="C2027" s="58" t="s">
        <v>9481</v>
      </c>
      <c r="D2027" s="59" t="s">
        <v>8755</v>
      </c>
      <c r="E2027" s="60" t="s">
        <v>11026</v>
      </c>
      <c r="F2027" s="113">
        <v>43628</v>
      </c>
      <c r="G2027" s="61">
        <v>23000000</v>
      </c>
      <c r="H2027" s="60" t="s">
        <v>97</v>
      </c>
      <c r="I2027" s="60" t="s">
        <v>9482</v>
      </c>
      <c r="J2027" s="60">
        <v>37766</v>
      </c>
      <c r="K2027" s="60">
        <v>921</v>
      </c>
      <c r="L2027" s="60">
        <v>260</v>
      </c>
      <c r="M2027" s="60">
        <v>932</v>
      </c>
      <c r="N2027" s="60" t="s">
        <v>99</v>
      </c>
      <c r="O2027" s="60" t="s">
        <v>19</v>
      </c>
      <c r="P2027" s="62" t="s">
        <v>1493</v>
      </c>
    </row>
    <row r="2028" spans="1:16" ht="24" customHeight="1" x14ac:dyDescent="0.2">
      <c r="A2028" s="56">
        <v>254</v>
      </c>
      <c r="B2028" s="57" t="s">
        <v>46</v>
      </c>
      <c r="C2028" s="58" t="s">
        <v>9476</v>
      </c>
      <c r="D2028" s="59" t="s">
        <v>8755</v>
      </c>
      <c r="E2028" s="60" t="s">
        <v>11026</v>
      </c>
      <c r="F2028" s="113">
        <v>43627</v>
      </c>
      <c r="G2028" s="61">
        <v>8400000</v>
      </c>
      <c r="H2028" s="60" t="s">
        <v>97</v>
      </c>
      <c r="I2028" s="60" t="s">
        <v>9477</v>
      </c>
      <c r="J2028" s="60">
        <v>37765</v>
      </c>
      <c r="K2028" s="60">
        <v>885</v>
      </c>
      <c r="L2028" s="60">
        <v>261</v>
      </c>
      <c r="M2028" s="60">
        <v>928</v>
      </c>
      <c r="N2028" s="60" t="s">
        <v>99</v>
      </c>
      <c r="O2028" s="60" t="s">
        <v>19</v>
      </c>
      <c r="P2028" s="62" t="s">
        <v>1493</v>
      </c>
    </row>
    <row r="2029" spans="1:16" ht="24" customHeight="1" x14ac:dyDescent="0.2">
      <c r="A2029" s="56">
        <v>255</v>
      </c>
      <c r="B2029" s="57" t="s">
        <v>46</v>
      </c>
      <c r="C2029" s="58" t="s">
        <v>9491</v>
      </c>
      <c r="D2029" s="59" t="s">
        <v>8755</v>
      </c>
      <c r="E2029" s="60" t="s">
        <v>11026</v>
      </c>
      <c r="F2029" s="113">
        <v>43629</v>
      </c>
      <c r="G2029" s="61">
        <v>20976000</v>
      </c>
      <c r="H2029" s="60" t="s">
        <v>97</v>
      </c>
      <c r="I2029" s="60" t="s">
        <v>9492</v>
      </c>
      <c r="J2029" s="60">
        <v>37667</v>
      </c>
      <c r="K2029" s="60">
        <v>892</v>
      </c>
      <c r="L2029" s="60">
        <v>262</v>
      </c>
      <c r="M2029" s="60">
        <v>934</v>
      </c>
      <c r="N2029" s="60" t="s">
        <v>99</v>
      </c>
      <c r="O2029" s="60" t="s">
        <v>19</v>
      </c>
      <c r="P2029" s="62" t="s">
        <v>1493</v>
      </c>
    </row>
    <row r="2030" spans="1:16" ht="24" customHeight="1" x14ac:dyDescent="0.2">
      <c r="A2030" s="56">
        <v>256</v>
      </c>
      <c r="B2030" s="57" t="s">
        <v>46</v>
      </c>
      <c r="C2030" s="58" t="s">
        <v>10017</v>
      </c>
      <c r="D2030" s="59" t="s">
        <v>9280</v>
      </c>
      <c r="E2030" s="60" t="s">
        <v>11026</v>
      </c>
      <c r="F2030" s="113">
        <v>43629</v>
      </c>
      <c r="G2030" s="61">
        <v>10120000</v>
      </c>
      <c r="H2030" s="60" t="s">
        <v>97</v>
      </c>
      <c r="I2030" s="60" t="s">
        <v>10292</v>
      </c>
      <c r="J2030" s="60">
        <v>37659</v>
      </c>
      <c r="K2030" s="60">
        <v>829</v>
      </c>
      <c r="L2030" s="60">
        <v>265</v>
      </c>
      <c r="M2030" s="60">
        <v>942</v>
      </c>
      <c r="N2030" s="60" t="s">
        <v>99</v>
      </c>
      <c r="O2030" s="60" t="s">
        <v>19</v>
      </c>
      <c r="P2030" s="62" t="s">
        <v>1493</v>
      </c>
    </row>
    <row r="2031" spans="1:16" ht="24" customHeight="1" x14ac:dyDescent="0.2">
      <c r="A2031" s="56">
        <v>257</v>
      </c>
      <c r="B2031" s="57" t="s">
        <v>46</v>
      </c>
      <c r="C2031" s="58" t="s">
        <v>9499</v>
      </c>
      <c r="D2031" s="59" t="s">
        <v>8755</v>
      </c>
      <c r="E2031" s="60" t="s">
        <v>11026</v>
      </c>
      <c r="F2031" s="113">
        <v>43629</v>
      </c>
      <c r="G2031" s="61">
        <v>10120000</v>
      </c>
      <c r="H2031" s="60" t="s">
        <v>97</v>
      </c>
      <c r="I2031" s="60" t="s">
        <v>9665</v>
      </c>
      <c r="J2031" s="60">
        <v>37658</v>
      </c>
      <c r="K2031" s="60">
        <v>828</v>
      </c>
      <c r="L2031" s="60">
        <v>264</v>
      </c>
      <c r="M2031" s="60">
        <v>943</v>
      </c>
      <c r="N2031" s="60" t="s">
        <v>99</v>
      </c>
      <c r="O2031" s="60" t="s">
        <v>19</v>
      </c>
      <c r="P2031" s="62" t="s">
        <v>1493</v>
      </c>
    </row>
    <row r="2032" spans="1:16" ht="24" customHeight="1" x14ac:dyDescent="0.2">
      <c r="A2032" s="56">
        <v>258</v>
      </c>
      <c r="B2032" s="57" t="s">
        <v>46</v>
      </c>
      <c r="C2032" s="58" t="s">
        <v>9494</v>
      </c>
      <c r="D2032" s="59" t="s">
        <v>8755</v>
      </c>
      <c r="E2032" s="60" t="s">
        <v>11026</v>
      </c>
      <c r="F2032" s="113">
        <v>43629</v>
      </c>
      <c r="G2032" s="61">
        <v>10120000</v>
      </c>
      <c r="H2032" s="60" t="s">
        <v>97</v>
      </c>
      <c r="I2032" s="60" t="s">
        <v>9495</v>
      </c>
      <c r="J2032" s="60">
        <v>37662</v>
      </c>
      <c r="K2032" s="60">
        <v>824</v>
      </c>
      <c r="L2032" s="60">
        <v>266</v>
      </c>
      <c r="M2032" s="60">
        <v>936</v>
      </c>
      <c r="N2032" s="60" t="s">
        <v>99</v>
      </c>
      <c r="O2032" s="60" t="s">
        <v>19</v>
      </c>
      <c r="P2032" s="62" t="s">
        <v>1493</v>
      </c>
    </row>
    <row r="2033" spans="1:16" ht="24" customHeight="1" x14ac:dyDescent="0.2">
      <c r="A2033" s="56">
        <v>259</v>
      </c>
      <c r="B2033" s="57" t="s">
        <v>46</v>
      </c>
      <c r="C2033" s="58" t="s">
        <v>10018</v>
      </c>
      <c r="D2033" s="59" t="s">
        <v>8755</v>
      </c>
      <c r="E2033" s="60" t="s">
        <v>11026</v>
      </c>
      <c r="F2033" s="113">
        <v>43629</v>
      </c>
      <c r="G2033" s="61">
        <v>10120000</v>
      </c>
      <c r="H2033" s="60" t="s">
        <v>97</v>
      </c>
      <c r="I2033" s="60" t="s">
        <v>10293</v>
      </c>
      <c r="J2033" s="60">
        <v>37662</v>
      </c>
      <c r="K2033" s="60">
        <v>826</v>
      </c>
      <c r="L2033" s="60">
        <v>268</v>
      </c>
      <c r="M2033" s="60">
        <v>941</v>
      </c>
      <c r="N2033" s="60" t="s">
        <v>99</v>
      </c>
      <c r="O2033" s="60" t="s">
        <v>19</v>
      </c>
      <c r="P2033" s="62" t="s">
        <v>1493</v>
      </c>
    </row>
    <row r="2034" spans="1:16" ht="24" customHeight="1" x14ac:dyDescent="0.2">
      <c r="A2034" s="56">
        <v>260</v>
      </c>
      <c r="B2034" s="57" t="s">
        <v>46</v>
      </c>
      <c r="C2034" s="58" t="s">
        <v>9497</v>
      </c>
      <c r="D2034" s="59" t="s">
        <v>8755</v>
      </c>
      <c r="E2034" s="60" t="s">
        <v>11026</v>
      </c>
      <c r="F2034" s="113">
        <v>43629</v>
      </c>
      <c r="G2034" s="61">
        <v>20976000</v>
      </c>
      <c r="H2034" s="60" t="s">
        <v>97</v>
      </c>
      <c r="I2034" s="60" t="s">
        <v>9496</v>
      </c>
      <c r="J2034" s="60">
        <v>37718</v>
      </c>
      <c r="K2034" s="60">
        <v>910</v>
      </c>
      <c r="L2034" s="60">
        <v>269</v>
      </c>
      <c r="M2034" s="60">
        <v>937</v>
      </c>
      <c r="N2034" s="60" t="s">
        <v>99</v>
      </c>
      <c r="O2034" s="60" t="s">
        <v>19</v>
      </c>
      <c r="P2034" s="62" t="s">
        <v>1493</v>
      </c>
    </row>
    <row r="2035" spans="1:16" ht="24" customHeight="1" x14ac:dyDescent="0.2">
      <c r="A2035" s="56">
        <v>262</v>
      </c>
      <c r="B2035" s="57" t="s">
        <v>46</v>
      </c>
      <c r="C2035" s="58" t="s">
        <v>10016</v>
      </c>
      <c r="D2035" s="59" t="s">
        <v>8755</v>
      </c>
      <c r="E2035" s="60" t="s">
        <v>11026</v>
      </c>
      <c r="F2035" s="113">
        <v>43629</v>
      </c>
      <c r="G2035" s="61">
        <v>20976000</v>
      </c>
      <c r="H2035" s="60" t="s">
        <v>97</v>
      </c>
      <c r="I2035" s="60" t="s">
        <v>10291</v>
      </c>
      <c r="J2035" s="60">
        <v>37668</v>
      </c>
      <c r="K2035" s="60">
        <v>905</v>
      </c>
      <c r="L2035" s="60">
        <v>271</v>
      </c>
      <c r="M2035" s="60">
        <v>938</v>
      </c>
      <c r="N2035" s="60" t="s">
        <v>99</v>
      </c>
      <c r="O2035" s="60" t="s">
        <v>19</v>
      </c>
      <c r="P2035" s="107" t="s">
        <v>1493</v>
      </c>
    </row>
    <row r="2036" spans="1:16" ht="24" customHeight="1" x14ac:dyDescent="0.2">
      <c r="A2036" s="56">
        <v>263</v>
      </c>
      <c r="B2036" s="57" t="s">
        <v>46</v>
      </c>
      <c r="C2036" s="58" t="s">
        <v>9489</v>
      </c>
      <c r="D2036" s="59" t="s">
        <v>8755</v>
      </c>
      <c r="E2036" s="60" t="s">
        <v>11026</v>
      </c>
      <c r="F2036" s="113">
        <v>43629</v>
      </c>
      <c r="G2036" s="61">
        <v>10120000</v>
      </c>
      <c r="H2036" s="60" t="s">
        <v>97</v>
      </c>
      <c r="I2036" s="60" t="s">
        <v>9490</v>
      </c>
      <c r="J2036" s="60">
        <v>37662</v>
      </c>
      <c r="K2036" s="60">
        <v>825</v>
      </c>
      <c r="L2036" s="60">
        <v>272</v>
      </c>
      <c r="M2036" s="60">
        <v>939</v>
      </c>
      <c r="N2036" s="60" t="s">
        <v>99</v>
      </c>
      <c r="O2036" s="60" t="s">
        <v>19</v>
      </c>
      <c r="P2036" s="107" t="s">
        <v>1493</v>
      </c>
    </row>
    <row r="2037" spans="1:16" ht="24" customHeight="1" x14ac:dyDescent="0.2">
      <c r="A2037" s="56">
        <v>264</v>
      </c>
      <c r="B2037" s="57" t="s">
        <v>46</v>
      </c>
      <c r="C2037" s="58" t="s">
        <v>10015</v>
      </c>
      <c r="D2037" s="59" t="s">
        <v>8755</v>
      </c>
      <c r="E2037" s="60" t="s">
        <v>11026</v>
      </c>
      <c r="F2037" s="113">
        <v>43630</v>
      </c>
      <c r="G2037" s="61">
        <v>20824000</v>
      </c>
      <c r="H2037" s="60" t="s">
        <v>97</v>
      </c>
      <c r="I2037" s="60" t="s">
        <v>5652</v>
      </c>
      <c r="J2037" s="60">
        <v>37668</v>
      </c>
      <c r="K2037" s="60">
        <v>909</v>
      </c>
      <c r="L2037" s="60">
        <v>273</v>
      </c>
      <c r="M2037" s="60">
        <v>945</v>
      </c>
      <c r="N2037" s="60" t="s">
        <v>99</v>
      </c>
      <c r="O2037" s="60" t="s">
        <v>19</v>
      </c>
      <c r="P2037" s="107" t="s">
        <v>1493</v>
      </c>
    </row>
    <row r="2038" spans="1:16" ht="24" customHeight="1" x14ac:dyDescent="0.2">
      <c r="A2038" s="56">
        <v>265</v>
      </c>
      <c r="B2038" s="57" t="s">
        <v>46</v>
      </c>
      <c r="C2038" s="58" t="s">
        <v>10011</v>
      </c>
      <c r="D2038" s="59" t="s">
        <v>8755</v>
      </c>
      <c r="E2038" s="60" t="s">
        <v>11026</v>
      </c>
      <c r="F2038" s="113">
        <v>43634</v>
      </c>
      <c r="G2038" s="61">
        <v>20216000</v>
      </c>
      <c r="H2038" s="60" t="s">
        <v>97</v>
      </c>
      <c r="I2038" s="60" t="s">
        <v>10287</v>
      </c>
      <c r="J2038" s="60">
        <v>37667</v>
      </c>
      <c r="K2038" s="60">
        <v>894</v>
      </c>
      <c r="L2038" s="60">
        <v>274</v>
      </c>
      <c r="M2038" s="60">
        <v>953</v>
      </c>
      <c r="N2038" s="60" t="s">
        <v>99</v>
      </c>
      <c r="O2038" s="60" t="s">
        <v>19</v>
      </c>
      <c r="P2038" s="107" t="s">
        <v>1493</v>
      </c>
    </row>
    <row r="2039" spans="1:16" ht="24" customHeight="1" x14ac:dyDescent="0.2">
      <c r="A2039" s="56">
        <v>266</v>
      </c>
      <c r="B2039" s="57" t="s">
        <v>46</v>
      </c>
      <c r="C2039" s="58" t="s">
        <v>10014</v>
      </c>
      <c r="D2039" s="59" t="s">
        <v>8755</v>
      </c>
      <c r="E2039" s="60" t="s">
        <v>11026</v>
      </c>
      <c r="F2039" s="113">
        <v>43633</v>
      </c>
      <c r="G2039" s="61">
        <v>33500000</v>
      </c>
      <c r="H2039" s="60" t="s">
        <v>97</v>
      </c>
      <c r="I2039" s="60" t="s">
        <v>10290</v>
      </c>
      <c r="J2039" s="60">
        <v>37940</v>
      </c>
      <c r="K2039" s="60">
        <v>932</v>
      </c>
      <c r="L2039" s="60">
        <v>275</v>
      </c>
      <c r="M2039" s="60">
        <v>947</v>
      </c>
      <c r="N2039" s="60" t="s">
        <v>99</v>
      </c>
      <c r="O2039" s="60" t="s">
        <v>19</v>
      </c>
      <c r="P2039" s="107" t="s">
        <v>1493</v>
      </c>
    </row>
    <row r="2040" spans="1:16" ht="24" customHeight="1" x14ac:dyDescent="0.2">
      <c r="A2040" s="56">
        <v>267</v>
      </c>
      <c r="B2040" s="57" t="s">
        <v>46</v>
      </c>
      <c r="C2040" s="58" t="s">
        <v>10012</v>
      </c>
      <c r="D2040" s="59" t="s">
        <v>8755</v>
      </c>
      <c r="E2040" s="60" t="s">
        <v>11026</v>
      </c>
      <c r="F2040" s="113">
        <v>43634</v>
      </c>
      <c r="G2040" s="61">
        <v>20216000</v>
      </c>
      <c r="H2040" s="60" t="s">
        <v>97</v>
      </c>
      <c r="I2040" s="60" t="s">
        <v>10288</v>
      </c>
      <c r="J2040" s="60">
        <v>37667</v>
      </c>
      <c r="K2040" s="60">
        <v>895</v>
      </c>
      <c r="L2040" s="60">
        <v>276</v>
      </c>
      <c r="M2040" s="60">
        <v>954</v>
      </c>
      <c r="N2040" s="60" t="s">
        <v>99</v>
      </c>
      <c r="O2040" s="60" t="s">
        <v>19</v>
      </c>
      <c r="P2040" s="107" t="s">
        <v>1493</v>
      </c>
    </row>
    <row r="2041" spans="1:16" ht="24" customHeight="1" x14ac:dyDescent="0.2">
      <c r="A2041" s="56">
        <v>268</v>
      </c>
      <c r="B2041" s="57" t="s">
        <v>46</v>
      </c>
      <c r="C2041" s="58" t="s">
        <v>10010</v>
      </c>
      <c r="D2041" s="59" t="s">
        <v>8755</v>
      </c>
      <c r="E2041" s="60" t="s">
        <v>11026</v>
      </c>
      <c r="F2041" s="113">
        <v>43635</v>
      </c>
      <c r="G2041" s="61">
        <v>23716000</v>
      </c>
      <c r="H2041" s="60" t="s">
        <v>97</v>
      </c>
      <c r="I2041" s="60" t="s">
        <v>5672</v>
      </c>
      <c r="J2041" s="60">
        <v>37657</v>
      </c>
      <c r="K2041" s="60">
        <v>877</v>
      </c>
      <c r="L2041" s="60">
        <v>277</v>
      </c>
      <c r="M2041" s="60">
        <v>955</v>
      </c>
      <c r="N2041" s="60" t="s">
        <v>99</v>
      </c>
      <c r="O2041" s="60" t="s">
        <v>19</v>
      </c>
      <c r="P2041" s="107" t="s">
        <v>1493</v>
      </c>
    </row>
    <row r="2042" spans="1:16" ht="24" customHeight="1" x14ac:dyDescent="0.2">
      <c r="A2042" s="56">
        <v>269</v>
      </c>
      <c r="B2042" s="57" t="s">
        <v>46</v>
      </c>
      <c r="C2042" s="58" t="s">
        <v>10013</v>
      </c>
      <c r="D2042" s="59" t="s">
        <v>8755</v>
      </c>
      <c r="E2042" s="60" t="s">
        <v>11026</v>
      </c>
      <c r="F2042" s="113">
        <v>43633</v>
      </c>
      <c r="G2042" s="61">
        <v>22333333</v>
      </c>
      <c r="H2042" s="60" t="s">
        <v>97</v>
      </c>
      <c r="I2042" s="60" t="s">
        <v>10289</v>
      </c>
      <c r="J2042" s="60">
        <v>37774</v>
      </c>
      <c r="K2042" s="60">
        <v>922</v>
      </c>
      <c r="L2042" s="60">
        <v>278</v>
      </c>
      <c r="M2042" s="60">
        <v>948</v>
      </c>
      <c r="N2042" s="60" t="s">
        <v>99</v>
      </c>
      <c r="O2042" s="60" t="s">
        <v>19</v>
      </c>
      <c r="P2042" s="107" t="s">
        <v>1493</v>
      </c>
    </row>
    <row r="2043" spans="1:16" ht="24" customHeight="1" x14ac:dyDescent="0.2">
      <c r="A2043" s="56">
        <v>270</v>
      </c>
      <c r="B2043" s="57" t="s">
        <v>46</v>
      </c>
      <c r="C2043" s="58" t="s">
        <v>10009</v>
      </c>
      <c r="D2043" s="59" t="s">
        <v>9280</v>
      </c>
      <c r="E2043" s="60" t="s">
        <v>11026</v>
      </c>
      <c r="F2043" s="113">
        <v>43635</v>
      </c>
      <c r="G2043" s="61">
        <v>8228000</v>
      </c>
      <c r="H2043" s="60" t="s">
        <v>97</v>
      </c>
      <c r="I2043" s="60" t="s">
        <v>10286</v>
      </c>
      <c r="J2043" s="60">
        <v>37785</v>
      </c>
      <c r="K2043" s="60">
        <v>915</v>
      </c>
      <c r="L2043" s="60">
        <v>279</v>
      </c>
      <c r="M2043" s="60">
        <v>956</v>
      </c>
      <c r="N2043" s="60" t="s">
        <v>99</v>
      </c>
      <c r="O2043" s="60" t="s">
        <v>19</v>
      </c>
      <c r="P2043" s="107" t="s">
        <v>1493</v>
      </c>
    </row>
    <row r="2044" spans="1:16" ht="24" customHeight="1" x14ac:dyDescent="0.2">
      <c r="A2044" s="56">
        <v>271</v>
      </c>
      <c r="B2044" s="57" t="s">
        <v>46</v>
      </c>
      <c r="C2044" s="58" t="s">
        <v>10008</v>
      </c>
      <c r="D2044" s="59" t="s">
        <v>9280</v>
      </c>
      <c r="E2044" s="60" t="s">
        <v>11026</v>
      </c>
      <c r="F2044" s="113">
        <v>43635</v>
      </c>
      <c r="G2044" s="61">
        <v>8228000</v>
      </c>
      <c r="H2044" s="60" t="s">
        <v>97</v>
      </c>
      <c r="I2044" s="60" t="s">
        <v>10285</v>
      </c>
      <c r="J2044" s="60">
        <v>37785</v>
      </c>
      <c r="K2044" s="60">
        <v>918</v>
      </c>
      <c r="L2044" s="60">
        <v>280</v>
      </c>
      <c r="M2044" s="60">
        <v>957</v>
      </c>
      <c r="N2044" s="60" t="s">
        <v>99</v>
      </c>
      <c r="O2044" s="60" t="s">
        <v>19</v>
      </c>
      <c r="P2044" s="107" t="s">
        <v>1493</v>
      </c>
    </row>
    <row r="2045" spans="1:16" ht="24" customHeight="1" x14ac:dyDescent="0.2">
      <c r="A2045" s="56">
        <v>272</v>
      </c>
      <c r="B2045" s="57" t="s">
        <v>46</v>
      </c>
      <c r="C2045" s="58" t="s">
        <v>9999</v>
      </c>
      <c r="D2045" s="59" t="s">
        <v>8755</v>
      </c>
      <c r="E2045" s="60" t="s">
        <v>11026</v>
      </c>
      <c r="F2045" s="113">
        <v>43636</v>
      </c>
      <c r="G2045" s="61">
        <v>19912000</v>
      </c>
      <c r="H2045" s="60" t="s">
        <v>97</v>
      </c>
      <c r="I2045" s="60" t="s">
        <v>10277</v>
      </c>
      <c r="J2045" s="60">
        <v>37668</v>
      </c>
      <c r="K2045" s="60">
        <v>906</v>
      </c>
      <c r="L2045" s="60">
        <v>281</v>
      </c>
      <c r="M2045" s="60">
        <v>971</v>
      </c>
      <c r="N2045" s="60" t="s">
        <v>99</v>
      </c>
      <c r="O2045" s="60" t="s">
        <v>19</v>
      </c>
      <c r="P2045" s="107" t="s">
        <v>1493</v>
      </c>
    </row>
    <row r="2046" spans="1:16" ht="24" customHeight="1" x14ac:dyDescent="0.2">
      <c r="A2046" s="56">
        <v>273</v>
      </c>
      <c r="B2046" s="57" t="s">
        <v>46</v>
      </c>
      <c r="C2046" s="58" t="s">
        <v>9996</v>
      </c>
      <c r="D2046" s="59" t="s">
        <v>8755</v>
      </c>
      <c r="E2046" s="60" t="s">
        <v>11026</v>
      </c>
      <c r="F2046" s="113">
        <v>43636</v>
      </c>
      <c r="G2046" s="61">
        <v>19912000</v>
      </c>
      <c r="H2046" s="60" t="s">
        <v>97</v>
      </c>
      <c r="I2046" s="60" t="s">
        <v>8056</v>
      </c>
      <c r="J2046" s="60">
        <v>37668</v>
      </c>
      <c r="K2046" s="60">
        <v>907</v>
      </c>
      <c r="L2046" s="60">
        <v>282</v>
      </c>
      <c r="M2046" s="60">
        <v>964</v>
      </c>
      <c r="N2046" s="60" t="s">
        <v>99</v>
      </c>
      <c r="O2046" s="60" t="s">
        <v>19</v>
      </c>
      <c r="P2046" s="107" t="s">
        <v>1493</v>
      </c>
    </row>
    <row r="2047" spans="1:16" ht="24" customHeight="1" x14ac:dyDescent="0.2">
      <c r="A2047" s="56">
        <v>274</v>
      </c>
      <c r="B2047" s="57" t="s">
        <v>46</v>
      </c>
      <c r="C2047" s="58" t="s">
        <v>10005</v>
      </c>
      <c r="D2047" s="59" t="s">
        <v>8755</v>
      </c>
      <c r="E2047" s="60" t="s">
        <v>11026</v>
      </c>
      <c r="F2047" s="113">
        <v>43635</v>
      </c>
      <c r="G2047" s="61">
        <v>20064000</v>
      </c>
      <c r="H2047" s="60" t="s">
        <v>97</v>
      </c>
      <c r="I2047" s="60" t="s">
        <v>10282</v>
      </c>
      <c r="J2047" s="60">
        <v>37667</v>
      </c>
      <c r="K2047" s="60">
        <v>893</v>
      </c>
      <c r="L2047" s="60">
        <v>283</v>
      </c>
      <c r="M2047" s="60">
        <v>959</v>
      </c>
      <c r="N2047" s="60" t="s">
        <v>99</v>
      </c>
      <c r="O2047" s="60" t="s">
        <v>19</v>
      </c>
      <c r="P2047" s="107" t="s">
        <v>1493</v>
      </c>
    </row>
    <row r="2048" spans="1:16" ht="24" customHeight="1" x14ac:dyDescent="0.2">
      <c r="A2048" s="56">
        <v>275</v>
      </c>
      <c r="B2048" s="57" t="s">
        <v>46</v>
      </c>
      <c r="C2048" s="58" t="s">
        <v>10006</v>
      </c>
      <c r="D2048" s="59" t="s">
        <v>8755</v>
      </c>
      <c r="E2048" s="60" t="s">
        <v>11026</v>
      </c>
      <c r="F2048" s="113">
        <v>43635</v>
      </c>
      <c r="G2048" s="61">
        <v>23716000</v>
      </c>
      <c r="H2048" s="60" t="s">
        <v>97</v>
      </c>
      <c r="I2048" s="60" t="s">
        <v>10283</v>
      </c>
      <c r="J2048" s="60">
        <v>37657</v>
      </c>
      <c r="K2048" s="60">
        <v>875</v>
      </c>
      <c r="L2048" s="60">
        <v>284</v>
      </c>
      <c r="M2048" s="60">
        <v>960</v>
      </c>
      <c r="N2048" s="60" t="s">
        <v>99</v>
      </c>
      <c r="O2048" s="60" t="s">
        <v>19</v>
      </c>
      <c r="P2048" s="107" t="s">
        <v>1493</v>
      </c>
    </row>
    <row r="2049" spans="1:16" ht="24" customHeight="1" x14ac:dyDescent="0.2">
      <c r="A2049" s="56">
        <v>276</v>
      </c>
      <c r="B2049" s="57" t="s">
        <v>46</v>
      </c>
      <c r="C2049" s="58" t="s">
        <v>10007</v>
      </c>
      <c r="D2049" s="59" t="s">
        <v>9280</v>
      </c>
      <c r="E2049" s="60" t="s">
        <v>11026</v>
      </c>
      <c r="F2049" s="113">
        <v>43635</v>
      </c>
      <c r="G2049" s="61">
        <v>8228000</v>
      </c>
      <c r="H2049" s="60" t="s">
        <v>97</v>
      </c>
      <c r="I2049" s="60" t="s">
        <v>10284</v>
      </c>
      <c r="J2049" s="60">
        <v>37785</v>
      </c>
      <c r="K2049" s="60">
        <v>916</v>
      </c>
      <c r="L2049" s="60">
        <v>286</v>
      </c>
      <c r="M2049" s="60">
        <v>965</v>
      </c>
      <c r="N2049" s="60" t="s">
        <v>99</v>
      </c>
      <c r="O2049" s="60" t="s">
        <v>19</v>
      </c>
      <c r="P2049" s="107" t="s">
        <v>1493</v>
      </c>
    </row>
    <row r="2050" spans="1:16" ht="24" customHeight="1" x14ac:dyDescent="0.2">
      <c r="A2050" s="56">
        <v>277</v>
      </c>
      <c r="B2050" s="57" t="s">
        <v>46</v>
      </c>
      <c r="C2050" s="58" t="s">
        <v>9988</v>
      </c>
      <c r="D2050" s="59" t="s">
        <v>8755</v>
      </c>
      <c r="E2050" s="60" t="s">
        <v>11026</v>
      </c>
      <c r="F2050" s="113">
        <v>43637</v>
      </c>
      <c r="G2050" s="61">
        <v>19760000</v>
      </c>
      <c r="H2050" s="60" t="s">
        <v>97</v>
      </c>
      <c r="I2050" s="60" t="s">
        <v>10267</v>
      </c>
      <c r="J2050" s="60">
        <v>37667</v>
      </c>
      <c r="K2050" s="60">
        <v>891</v>
      </c>
      <c r="L2050" s="60">
        <v>287</v>
      </c>
      <c r="M2050" s="60">
        <v>973</v>
      </c>
      <c r="N2050" s="60" t="s">
        <v>99</v>
      </c>
      <c r="O2050" s="60" t="s">
        <v>19</v>
      </c>
      <c r="P2050" s="107" t="s">
        <v>1493</v>
      </c>
    </row>
    <row r="2051" spans="1:16" ht="24" customHeight="1" x14ac:dyDescent="0.2">
      <c r="A2051" s="56">
        <v>278</v>
      </c>
      <c r="B2051" s="57" t="s">
        <v>46</v>
      </c>
      <c r="C2051" s="58" t="s">
        <v>9982</v>
      </c>
      <c r="D2051" s="59" t="s">
        <v>8755</v>
      </c>
      <c r="E2051" s="60" t="s">
        <v>11026</v>
      </c>
      <c r="F2051" s="113">
        <v>43641</v>
      </c>
      <c r="G2051" s="61">
        <v>19152000</v>
      </c>
      <c r="H2051" s="60" t="s">
        <v>97</v>
      </c>
      <c r="I2051" s="60" t="s">
        <v>10227</v>
      </c>
      <c r="J2051" s="68" t="s">
        <v>8944</v>
      </c>
      <c r="K2051" s="60">
        <v>897</v>
      </c>
      <c r="L2051" s="60">
        <v>288</v>
      </c>
      <c r="M2051" s="60">
        <v>989</v>
      </c>
      <c r="N2051" s="60" t="s">
        <v>99</v>
      </c>
      <c r="O2051" s="60" t="s">
        <v>19</v>
      </c>
      <c r="P2051" s="107" t="s">
        <v>1493</v>
      </c>
    </row>
    <row r="2052" spans="1:16" ht="24" customHeight="1" x14ac:dyDescent="0.2">
      <c r="A2052" s="56">
        <v>279</v>
      </c>
      <c r="B2052" s="57" t="s">
        <v>46</v>
      </c>
      <c r="C2052" s="58" t="s">
        <v>9997</v>
      </c>
      <c r="D2052" s="59" t="s">
        <v>8755</v>
      </c>
      <c r="E2052" s="60" t="s">
        <v>11026</v>
      </c>
      <c r="F2052" s="113">
        <v>43636</v>
      </c>
      <c r="G2052" s="61">
        <v>19912000</v>
      </c>
      <c r="H2052" s="60" t="s">
        <v>97</v>
      </c>
      <c r="I2052" s="60" t="s">
        <v>10275</v>
      </c>
      <c r="J2052" s="60">
        <v>37667</v>
      </c>
      <c r="K2052" s="60">
        <v>896</v>
      </c>
      <c r="L2052" s="60">
        <v>289</v>
      </c>
      <c r="M2052" s="60">
        <v>969</v>
      </c>
      <c r="N2052" s="60" t="s">
        <v>99</v>
      </c>
      <c r="O2052" s="60" t="s">
        <v>19</v>
      </c>
      <c r="P2052" s="107" t="s">
        <v>1493</v>
      </c>
    </row>
    <row r="2053" spans="1:16" ht="24" customHeight="1" x14ac:dyDescent="0.2">
      <c r="A2053" s="56">
        <v>280</v>
      </c>
      <c r="B2053" s="57" t="s">
        <v>46</v>
      </c>
      <c r="C2053" s="58" t="s">
        <v>9995</v>
      </c>
      <c r="D2053" s="59" t="s">
        <v>8755</v>
      </c>
      <c r="E2053" s="60" t="s">
        <v>11026</v>
      </c>
      <c r="F2053" s="113">
        <v>43636</v>
      </c>
      <c r="G2053" s="61">
        <v>23536333</v>
      </c>
      <c r="H2053" s="60" t="s">
        <v>97</v>
      </c>
      <c r="I2053" s="60" t="s">
        <v>10274</v>
      </c>
      <c r="J2053" s="60">
        <v>37657</v>
      </c>
      <c r="K2053" s="60">
        <v>873</v>
      </c>
      <c r="L2053" s="60">
        <v>290</v>
      </c>
      <c r="M2053" s="60">
        <v>962</v>
      </c>
      <c r="N2053" s="60" t="s">
        <v>99</v>
      </c>
      <c r="O2053" s="60" t="s">
        <v>19</v>
      </c>
      <c r="P2053" s="107" t="s">
        <v>1493</v>
      </c>
    </row>
    <row r="2054" spans="1:16" ht="24" customHeight="1" x14ac:dyDescent="0.2">
      <c r="A2054" s="56">
        <v>281</v>
      </c>
      <c r="B2054" s="57" t="s">
        <v>46</v>
      </c>
      <c r="C2054" s="58" t="s">
        <v>10004</v>
      </c>
      <c r="D2054" s="59" t="s">
        <v>9280</v>
      </c>
      <c r="E2054" s="60" t="s">
        <v>11026</v>
      </c>
      <c r="F2054" s="113">
        <v>43635</v>
      </c>
      <c r="G2054" s="61">
        <v>13024000</v>
      </c>
      <c r="H2054" s="60" t="s">
        <v>97</v>
      </c>
      <c r="I2054" s="60" t="s">
        <v>10281</v>
      </c>
      <c r="J2054" s="60">
        <v>37779</v>
      </c>
      <c r="K2054" s="60">
        <v>863</v>
      </c>
      <c r="L2054" s="60">
        <v>291</v>
      </c>
      <c r="M2054" s="60">
        <v>958</v>
      </c>
      <c r="N2054" s="60" t="s">
        <v>99</v>
      </c>
      <c r="O2054" s="60" t="s">
        <v>19</v>
      </c>
      <c r="P2054" s="107" t="s">
        <v>1493</v>
      </c>
    </row>
    <row r="2055" spans="1:16" ht="24" customHeight="1" x14ac:dyDescent="0.2">
      <c r="A2055" s="56">
        <v>282</v>
      </c>
      <c r="B2055" s="57" t="s">
        <v>46</v>
      </c>
      <c r="C2055" s="58" t="s">
        <v>9998</v>
      </c>
      <c r="D2055" s="59" t="s">
        <v>8755</v>
      </c>
      <c r="E2055" s="60" t="s">
        <v>11026</v>
      </c>
      <c r="F2055" s="113">
        <v>43636</v>
      </c>
      <c r="G2055" s="61">
        <v>32750000</v>
      </c>
      <c r="H2055" s="60" t="s">
        <v>97</v>
      </c>
      <c r="I2055" s="60" t="s">
        <v>10276</v>
      </c>
      <c r="J2055" s="60">
        <v>37934</v>
      </c>
      <c r="K2055" s="60">
        <v>934</v>
      </c>
      <c r="L2055" s="60">
        <v>292</v>
      </c>
      <c r="M2055" s="60">
        <v>963</v>
      </c>
      <c r="N2055" s="60" t="s">
        <v>99</v>
      </c>
      <c r="O2055" s="60" t="s">
        <v>19</v>
      </c>
      <c r="P2055" s="107" t="s">
        <v>1493</v>
      </c>
    </row>
    <row r="2056" spans="1:16" ht="24" customHeight="1" x14ac:dyDescent="0.2">
      <c r="A2056" s="56">
        <v>283</v>
      </c>
      <c r="B2056" s="57" t="s">
        <v>46</v>
      </c>
      <c r="C2056" s="58" t="s">
        <v>10003</v>
      </c>
      <c r="D2056" s="59" t="s">
        <v>8755</v>
      </c>
      <c r="E2056" s="60" t="s">
        <v>11026</v>
      </c>
      <c r="F2056" s="113">
        <v>43636</v>
      </c>
      <c r="G2056" s="61">
        <v>19912000</v>
      </c>
      <c r="H2056" s="60" t="s">
        <v>97</v>
      </c>
      <c r="I2056" s="60" t="s">
        <v>7652</v>
      </c>
      <c r="J2056" s="60">
        <v>37673</v>
      </c>
      <c r="K2056" s="60">
        <v>870</v>
      </c>
      <c r="L2056" s="60">
        <v>293</v>
      </c>
      <c r="M2056" s="60">
        <v>966</v>
      </c>
      <c r="N2056" s="60" t="s">
        <v>99</v>
      </c>
      <c r="O2056" s="60" t="s">
        <v>19</v>
      </c>
      <c r="P2056" s="107" t="s">
        <v>1493</v>
      </c>
    </row>
    <row r="2057" spans="1:16" ht="24" customHeight="1" x14ac:dyDescent="0.2">
      <c r="A2057" s="56">
        <v>284</v>
      </c>
      <c r="B2057" s="57" t="s">
        <v>46</v>
      </c>
      <c r="C2057" s="58" t="s">
        <v>10002</v>
      </c>
      <c r="D2057" s="59" t="s">
        <v>8755</v>
      </c>
      <c r="E2057" s="60" t="s">
        <v>11026</v>
      </c>
      <c r="F2057" s="113">
        <v>43636</v>
      </c>
      <c r="G2057" s="61">
        <v>19912000</v>
      </c>
      <c r="H2057" s="60" t="s">
        <v>97</v>
      </c>
      <c r="I2057" s="60" t="s">
        <v>10280</v>
      </c>
      <c r="J2057" s="60">
        <v>37673</v>
      </c>
      <c r="K2057" s="60">
        <v>967</v>
      </c>
      <c r="L2057" s="60">
        <v>294</v>
      </c>
      <c r="M2057" s="60">
        <v>967</v>
      </c>
      <c r="N2057" s="60" t="s">
        <v>99</v>
      </c>
      <c r="O2057" s="60" t="s">
        <v>19</v>
      </c>
      <c r="P2057" s="107" t="s">
        <v>1493</v>
      </c>
    </row>
    <row r="2058" spans="1:16" ht="24" customHeight="1" x14ac:dyDescent="0.2">
      <c r="A2058" s="56">
        <v>285</v>
      </c>
      <c r="B2058" s="57" t="s">
        <v>46</v>
      </c>
      <c r="C2058" s="58" t="s">
        <v>10001</v>
      </c>
      <c r="D2058" s="59" t="s">
        <v>9921</v>
      </c>
      <c r="E2058" s="60" t="s">
        <v>11026</v>
      </c>
      <c r="F2058" s="113">
        <v>43636</v>
      </c>
      <c r="G2058" s="61">
        <v>7860000</v>
      </c>
      <c r="H2058" s="60" t="s">
        <v>97</v>
      </c>
      <c r="I2058" s="60" t="s">
        <v>10279</v>
      </c>
      <c r="J2058" s="60">
        <v>37771</v>
      </c>
      <c r="K2058" s="60">
        <v>925</v>
      </c>
      <c r="L2058" s="60">
        <v>295</v>
      </c>
      <c r="M2058" s="60">
        <v>968</v>
      </c>
      <c r="N2058" s="60" t="s">
        <v>99</v>
      </c>
      <c r="O2058" s="60" t="s">
        <v>19</v>
      </c>
      <c r="P2058" s="107" t="s">
        <v>1493</v>
      </c>
    </row>
    <row r="2059" spans="1:16" ht="24" customHeight="1" x14ac:dyDescent="0.2">
      <c r="A2059" s="56">
        <v>286</v>
      </c>
      <c r="B2059" s="57" t="s">
        <v>46</v>
      </c>
      <c r="C2059" s="58" t="s">
        <v>10000</v>
      </c>
      <c r="D2059" s="59" t="s">
        <v>8755</v>
      </c>
      <c r="E2059" s="60" t="s">
        <v>11026</v>
      </c>
      <c r="F2059" s="113">
        <v>43636</v>
      </c>
      <c r="G2059" s="61">
        <v>20523333</v>
      </c>
      <c r="H2059" s="60" t="s">
        <v>97</v>
      </c>
      <c r="I2059" s="60" t="s">
        <v>10278</v>
      </c>
      <c r="J2059" s="60">
        <v>37884</v>
      </c>
      <c r="K2059" s="60">
        <v>927</v>
      </c>
      <c r="L2059" s="60">
        <v>296</v>
      </c>
      <c r="M2059" s="60">
        <v>970</v>
      </c>
      <c r="N2059" s="60" t="s">
        <v>99</v>
      </c>
      <c r="O2059" s="60" t="s">
        <v>19</v>
      </c>
      <c r="P2059" s="107" t="s">
        <v>1493</v>
      </c>
    </row>
    <row r="2060" spans="1:16" ht="24" x14ac:dyDescent="0.2">
      <c r="A2060" s="56">
        <v>287</v>
      </c>
      <c r="B2060" s="57" t="s">
        <v>46</v>
      </c>
      <c r="C2060" s="58" t="s">
        <v>9985</v>
      </c>
      <c r="D2060" s="59" t="s">
        <v>9921</v>
      </c>
      <c r="E2060" s="60" t="s">
        <v>11026</v>
      </c>
      <c r="F2060" s="113">
        <v>43637</v>
      </c>
      <c r="G2060" s="61">
        <v>8103333</v>
      </c>
      <c r="H2060" s="60" t="s">
        <v>97</v>
      </c>
      <c r="I2060" s="60" t="s">
        <v>10264</v>
      </c>
      <c r="J2060" s="60">
        <v>37785</v>
      </c>
      <c r="K2060" s="60">
        <v>914</v>
      </c>
      <c r="L2060" s="60">
        <v>297</v>
      </c>
      <c r="M2060" s="60">
        <v>974</v>
      </c>
      <c r="N2060" s="60" t="s">
        <v>99</v>
      </c>
      <c r="O2060" s="60" t="s">
        <v>19</v>
      </c>
      <c r="P2060" s="107" t="s">
        <v>1493</v>
      </c>
    </row>
    <row r="2061" spans="1:16" ht="30" customHeight="1" x14ac:dyDescent="0.2">
      <c r="A2061" s="56">
        <v>288</v>
      </c>
      <c r="B2061" s="57" t="s">
        <v>46</v>
      </c>
      <c r="C2061" s="58" t="s">
        <v>9994</v>
      </c>
      <c r="D2061" s="59" t="s">
        <v>3038</v>
      </c>
      <c r="E2061" s="60" t="s">
        <v>11026</v>
      </c>
      <c r="F2061" s="113">
        <v>43637</v>
      </c>
      <c r="G2061" s="61">
        <v>19152000</v>
      </c>
      <c r="H2061" s="60" t="s">
        <v>97</v>
      </c>
      <c r="I2061" s="60" t="s">
        <v>10273</v>
      </c>
      <c r="J2061" s="60">
        <v>37667</v>
      </c>
      <c r="K2061" s="60">
        <v>889</v>
      </c>
      <c r="L2061" s="60">
        <v>298</v>
      </c>
      <c r="M2061" s="60">
        <v>985</v>
      </c>
      <c r="N2061" s="60" t="s">
        <v>99</v>
      </c>
      <c r="O2061" s="60" t="s">
        <v>19</v>
      </c>
      <c r="P2061" s="107" t="s">
        <v>1493</v>
      </c>
    </row>
    <row r="2062" spans="1:16" ht="36.75" customHeight="1" x14ac:dyDescent="0.2">
      <c r="A2062" s="56">
        <v>289</v>
      </c>
      <c r="B2062" s="57" t="s">
        <v>46</v>
      </c>
      <c r="C2062" s="58" t="s">
        <v>9920</v>
      </c>
      <c r="D2062" s="59" t="s">
        <v>9921</v>
      </c>
      <c r="E2062" s="60" t="s">
        <v>11026</v>
      </c>
      <c r="F2062" s="113">
        <v>43650</v>
      </c>
      <c r="G2062" s="61">
        <v>8103333</v>
      </c>
      <c r="H2062" s="60" t="s">
        <v>97</v>
      </c>
      <c r="I2062" s="60" t="s">
        <v>9922</v>
      </c>
      <c r="J2062" s="60">
        <v>37785</v>
      </c>
      <c r="K2062" s="60">
        <v>917</v>
      </c>
      <c r="L2062" s="60">
        <v>299</v>
      </c>
      <c r="M2062" s="60">
        <v>976</v>
      </c>
      <c r="N2062" s="60" t="s">
        <v>99</v>
      </c>
      <c r="O2062" s="60" t="s">
        <v>19</v>
      </c>
      <c r="P2062" s="107" t="s">
        <v>1493</v>
      </c>
    </row>
    <row r="2063" spans="1:16" ht="36.75" customHeight="1" x14ac:dyDescent="0.2">
      <c r="A2063" s="56">
        <v>290</v>
      </c>
      <c r="B2063" s="57" t="s">
        <v>46</v>
      </c>
      <c r="C2063" s="58" t="s">
        <v>9983</v>
      </c>
      <c r="D2063" s="59" t="s">
        <v>9921</v>
      </c>
      <c r="E2063" s="60" t="s">
        <v>11026</v>
      </c>
      <c r="F2063" s="113">
        <v>43637</v>
      </c>
      <c r="G2063" s="61">
        <v>7800000</v>
      </c>
      <c r="H2063" s="60" t="s">
        <v>97</v>
      </c>
      <c r="I2063" s="60" t="s">
        <v>10228</v>
      </c>
      <c r="J2063" s="68" t="s">
        <v>8944</v>
      </c>
      <c r="K2063" s="60">
        <v>876</v>
      </c>
      <c r="L2063" s="60">
        <v>300</v>
      </c>
      <c r="M2063" s="60">
        <v>977</v>
      </c>
      <c r="N2063" s="60" t="s">
        <v>99</v>
      </c>
      <c r="O2063" s="60" t="s">
        <v>19</v>
      </c>
      <c r="P2063" s="107" t="s">
        <v>1493</v>
      </c>
    </row>
    <row r="2064" spans="1:16" ht="36.75" customHeight="1" x14ac:dyDescent="0.2">
      <c r="A2064" s="56">
        <v>291</v>
      </c>
      <c r="B2064" s="57" t="s">
        <v>46</v>
      </c>
      <c r="C2064" s="58" t="s">
        <v>9992</v>
      </c>
      <c r="D2064" s="59" t="s">
        <v>3038</v>
      </c>
      <c r="E2064" s="60" t="s">
        <v>11026</v>
      </c>
      <c r="F2064" s="113">
        <v>43637</v>
      </c>
      <c r="G2064" s="61">
        <v>19760000</v>
      </c>
      <c r="H2064" s="60" t="s">
        <v>97</v>
      </c>
      <c r="I2064" s="60" t="s">
        <v>10271</v>
      </c>
      <c r="J2064" s="60">
        <v>37668</v>
      </c>
      <c r="K2064" s="60">
        <v>904</v>
      </c>
      <c r="L2064" s="60">
        <v>301</v>
      </c>
      <c r="M2064" s="60">
        <v>975</v>
      </c>
      <c r="N2064" s="60" t="s">
        <v>99</v>
      </c>
      <c r="O2064" s="60" t="s">
        <v>19</v>
      </c>
      <c r="P2064" s="107" t="s">
        <v>1493</v>
      </c>
    </row>
    <row r="2065" spans="1:16" ht="36.75" customHeight="1" x14ac:dyDescent="0.2">
      <c r="A2065" s="56">
        <v>292</v>
      </c>
      <c r="B2065" s="57" t="s">
        <v>46</v>
      </c>
      <c r="C2065" s="58" t="s">
        <v>9987</v>
      </c>
      <c r="D2065" s="59" t="s">
        <v>9921</v>
      </c>
      <c r="E2065" s="60" t="s">
        <v>11026</v>
      </c>
      <c r="F2065" s="113">
        <v>43637</v>
      </c>
      <c r="G2065" s="61">
        <v>8103333</v>
      </c>
      <c r="H2065" s="60" t="s">
        <v>97</v>
      </c>
      <c r="I2065" s="60" t="s">
        <v>10266</v>
      </c>
      <c r="J2065" s="60">
        <v>37785</v>
      </c>
      <c r="K2065" s="60">
        <v>912</v>
      </c>
      <c r="L2065" s="60">
        <v>302</v>
      </c>
      <c r="M2065" s="60">
        <v>978</v>
      </c>
      <c r="N2065" s="60" t="s">
        <v>99</v>
      </c>
      <c r="O2065" s="60" t="s">
        <v>19</v>
      </c>
      <c r="P2065" s="107" t="s">
        <v>1493</v>
      </c>
    </row>
    <row r="2066" spans="1:16" ht="36.75" customHeight="1" x14ac:dyDescent="0.2">
      <c r="A2066" s="56">
        <v>293</v>
      </c>
      <c r="B2066" s="57" t="s">
        <v>46</v>
      </c>
      <c r="C2066" s="58" t="s">
        <v>9989</v>
      </c>
      <c r="D2066" s="59" t="s">
        <v>9921</v>
      </c>
      <c r="E2066" s="60" t="s">
        <v>11026</v>
      </c>
      <c r="F2066" s="113">
        <v>43637</v>
      </c>
      <c r="G2066" s="61">
        <v>7800000</v>
      </c>
      <c r="H2066" s="60" t="s">
        <v>97</v>
      </c>
      <c r="I2066" s="60" t="s">
        <v>10268</v>
      </c>
      <c r="J2066" s="60">
        <v>37765</v>
      </c>
      <c r="K2066" s="60">
        <v>884</v>
      </c>
      <c r="L2066" s="60">
        <v>303</v>
      </c>
      <c r="M2066" s="60">
        <v>980</v>
      </c>
      <c r="N2066" s="60" t="s">
        <v>99</v>
      </c>
      <c r="O2066" s="60" t="s">
        <v>19</v>
      </c>
      <c r="P2066" s="107" t="s">
        <v>1493</v>
      </c>
    </row>
    <row r="2067" spans="1:16" ht="36.75" customHeight="1" x14ac:dyDescent="0.2">
      <c r="A2067" s="56">
        <v>294</v>
      </c>
      <c r="B2067" s="57" t="s">
        <v>46</v>
      </c>
      <c r="C2067" s="58" t="s">
        <v>9942</v>
      </c>
      <c r="D2067" s="59" t="s">
        <v>8755</v>
      </c>
      <c r="E2067" s="60" t="s">
        <v>11026</v>
      </c>
      <c r="F2067" s="113">
        <v>43642</v>
      </c>
      <c r="G2067" s="61">
        <v>22458333</v>
      </c>
      <c r="H2067" s="60" t="s">
        <v>97</v>
      </c>
      <c r="I2067" s="60" t="s">
        <v>8098</v>
      </c>
      <c r="J2067" s="60">
        <v>37657</v>
      </c>
      <c r="K2067" s="60">
        <v>874</v>
      </c>
      <c r="L2067" s="60">
        <v>304</v>
      </c>
      <c r="M2067" s="60">
        <v>990</v>
      </c>
      <c r="N2067" s="60" t="s">
        <v>99</v>
      </c>
      <c r="O2067" s="60" t="s">
        <v>19</v>
      </c>
      <c r="P2067" s="107" t="s">
        <v>1493</v>
      </c>
    </row>
    <row r="2068" spans="1:16" ht="36.75" customHeight="1" x14ac:dyDescent="0.2">
      <c r="A2068" s="56">
        <v>295</v>
      </c>
      <c r="B2068" s="57" t="s">
        <v>46</v>
      </c>
      <c r="C2068" s="58" t="s">
        <v>9984</v>
      </c>
      <c r="D2068" s="59" t="s">
        <v>9280</v>
      </c>
      <c r="E2068" s="60" t="s">
        <v>11026</v>
      </c>
      <c r="F2068" s="113">
        <v>43637</v>
      </c>
      <c r="G2068" s="61">
        <v>15166667</v>
      </c>
      <c r="H2068" s="60" t="s">
        <v>97</v>
      </c>
      <c r="I2068" s="60" t="s">
        <v>10263</v>
      </c>
      <c r="J2068" s="60">
        <v>37230</v>
      </c>
      <c r="K2068" s="60">
        <v>901</v>
      </c>
      <c r="L2068" s="60">
        <v>305</v>
      </c>
      <c r="M2068" s="60">
        <v>979</v>
      </c>
      <c r="N2068" s="60" t="s">
        <v>99</v>
      </c>
      <c r="O2068" s="60" t="s">
        <v>19</v>
      </c>
      <c r="P2068" s="107" t="s">
        <v>1493</v>
      </c>
    </row>
    <row r="2069" spans="1:16" ht="36.75" customHeight="1" x14ac:dyDescent="0.2">
      <c r="A2069" s="56">
        <v>296</v>
      </c>
      <c r="B2069" s="57" t="s">
        <v>46</v>
      </c>
      <c r="C2069" s="58" t="s">
        <v>9991</v>
      </c>
      <c r="D2069" s="59" t="s">
        <v>9280</v>
      </c>
      <c r="E2069" s="60" t="s">
        <v>11026</v>
      </c>
      <c r="F2069" s="113">
        <v>43637</v>
      </c>
      <c r="G2069" s="61">
        <v>7800000</v>
      </c>
      <c r="H2069" s="60" t="s">
        <v>97</v>
      </c>
      <c r="I2069" s="60" t="s">
        <v>10270</v>
      </c>
      <c r="J2069" s="60">
        <v>37765</v>
      </c>
      <c r="K2069" s="60">
        <v>879</v>
      </c>
      <c r="L2069" s="60">
        <v>306</v>
      </c>
      <c r="M2069" s="60">
        <v>983</v>
      </c>
      <c r="N2069" s="60" t="s">
        <v>99</v>
      </c>
      <c r="O2069" s="60" t="s">
        <v>19</v>
      </c>
      <c r="P2069" s="107" t="s">
        <v>1493</v>
      </c>
    </row>
    <row r="2070" spans="1:16" ht="36.75" customHeight="1" x14ac:dyDescent="0.2">
      <c r="A2070" s="56">
        <v>297</v>
      </c>
      <c r="B2070" s="57" t="s">
        <v>46</v>
      </c>
      <c r="C2070" s="58" t="s">
        <v>9986</v>
      </c>
      <c r="D2070" s="59" t="s">
        <v>9280</v>
      </c>
      <c r="E2070" s="60" t="s">
        <v>11026</v>
      </c>
      <c r="F2070" s="113">
        <v>43637</v>
      </c>
      <c r="G2070" s="61">
        <v>10833333</v>
      </c>
      <c r="H2070" s="60" t="s">
        <v>97</v>
      </c>
      <c r="I2070" s="60" t="s">
        <v>10265</v>
      </c>
      <c r="J2070" s="60">
        <v>37619</v>
      </c>
      <c r="K2070" s="60">
        <v>902</v>
      </c>
      <c r="L2070" s="60">
        <v>307</v>
      </c>
      <c r="M2070" s="60">
        <v>981</v>
      </c>
      <c r="N2070" s="60" t="s">
        <v>99</v>
      </c>
      <c r="O2070" s="60" t="s">
        <v>19</v>
      </c>
      <c r="P2070" s="107" t="s">
        <v>1493</v>
      </c>
    </row>
    <row r="2071" spans="1:16" ht="36.75" customHeight="1" x14ac:dyDescent="0.2">
      <c r="A2071" s="56">
        <v>298</v>
      </c>
      <c r="B2071" s="57" t="s">
        <v>46</v>
      </c>
      <c r="C2071" s="58" t="s">
        <v>9990</v>
      </c>
      <c r="D2071" s="59" t="s">
        <v>9280</v>
      </c>
      <c r="E2071" s="60" t="s">
        <v>11026</v>
      </c>
      <c r="F2071" s="113">
        <v>43637</v>
      </c>
      <c r="G2071" s="61">
        <v>8133333</v>
      </c>
      <c r="H2071" s="60" t="s">
        <v>97</v>
      </c>
      <c r="I2071" s="60" t="s">
        <v>10269</v>
      </c>
      <c r="J2071" s="60">
        <v>37785</v>
      </c>
      <c r="K2071" s="60">
        <v>913</v>
      </c>
      <c r="L2071" s="60">
        <v>308</v>
      </c>
      <c r="M2071" s="60">
        <v>982</v>
      </c>
      <c r="N2071" s="60" t="s">
        <v>99</v>
      </c>
      <c r="O2071" s="60" t="s">
        <v>19</v>
      </c>
      <c r="P2071" s="107" t="s">
        <v>1493</v>
      </c>
    </row>
    <row r="2072" spans="1:16" ht="36.75" customHeight="1" x14ac:dyDescent="0.2">
      <c r="A2072" s="56">
        <v>299</v>
      </c>
      <c r="B2072" s="57" t="s">
        <v>46</v>
      </c>
      <c r="C2072" s="58" t="s">
        <v>9993</v>
      </c>
      <c r="D2072" s="59" t="s">
        <v>9280</v>
      </c>
      <c r="E2072" s="60" t="s">
        <v>11026</v>
      </c>
      <c r="F2072" s="113">
        <v>43637</v>
      </c>
      <c r="G2072" s="61">
        <v>15166667</v>
      </c>
      <c r="H2072" s="60" t="s">
        <v>97</v>
      </c>
      <c r="I2072" s="60" t="s">
        <v>10272</v>
      </c>
      <c r="J2072" s="60">
        <v>37817</v>
      </c>
      <c r="K2072" s="60">
        <v>862</v>
      </c>
      <c r="L2072" s="60">
        <v>309</v>
      </c>
      <c r="M2072" s="60">
        <v>984</v>
      </c>
      <c r="N2072" s="60" t="s">
        <v>99</v>
      </c>
      <c r="O2072" s="60" t="s">
        <v>19</v>
      </c>
      <c r="P2072" s="107" t="s">
        <v>1493</v>
      </c>
    </row>
    <row r="2073" spans="1:16" ht="36.75" customHeight="1" x14ac:dyDescent="0.2">
      <c r="A2073" s="56">
        <v>300</v>
      </c>
      <c r="B2073" s="57" t="s">
        <v>46</v>
      </c>
      <c r="C2073" s="58" t="s">
        <v>9961</v>
      </c>
      <c r="D2073" s="59" t="s">
        <v>8755</v>
      </c>
      <c r="E2073" s="60" t="s">
        <v>11026</v>
      </c>
      <c r="F2073" s="113">
        <v>43642</v>
      </c>
      <c r="G2073" s="61">
        <v>19000000</v>
      </c>
      <c r="H2073" s="60" t="s">
        <v>97</v>
      </c>
      <c r="I2073" s="60" t="s">
        <v>9962</v>
      </c>
      <c r="J2073" s="60">
        <v>37887</v>
      </c>
      <c r="K2073" s="60">
        <v>890</v>
      </c>
      <c r="L2073" s="60">
        <v>311</v>
      </c>
      <c r="M2073" s="60">
        <v>997</v>
      </c>
      <c r="N2073" s="60" t="s">
        <v>99</v>
      </c>
      <c r="O2073" s="60" t="s">
        <v>19</v>
      </c>
      <c r="P2073" s="107" t="s">
        <v>1493</v>
      </c>
    </row>
    <row r="2074" spans="1:16" ht="36.75" customHeight="1" x14ac:dyDescent="0.2">
      <c r="A2074" s="56">
        <v>301</v>
      </c>
      <c r="B2074" s="57" t="s">
        <v>46</v>
      </c>
      <c r="C2074" s="58" t="s">
        <v>9971</v>
      </c>
      <c r="D2074" s="59" t="s">
        <v>8755</v>
      </c>
      <c r="E2074" s="60" t="s">
        <v>11026</v>
      </c>
      <c r="F2074" s="113">
        <v>43642</v>
      </c>
      <c r="G2074" s="61">
        <v>25000000</v>
      </c>
      <c r="H2074" s="60" t="s">
        <v>97</v>
      </c>
      <c r="I2074" s="60" t="s">
        <v>9972</v>
      </c>
      <c r="J2074" s="60">
        <v>38111</v>
      </c>
      <c r="K2074" s="60">
        <v>939</v>
      </c>
      <c r="L2074" s="60">
        <v>312</v>
      </c>
      <c r="M2074" s="60">
        <v>992</v>
      </c>
      <c r="N2074" s="60" t="s">
        <v>99</v>
      </c>
      <c r="O2074" s="60" t="s">
        <v>19</v>
      </c>
      <c r="P2074" s="107" t="s">
        <v>1493</v>
      </c>
    </row>
    <row r="2075" spans="1:16" ht="36.75" customHeight="1" x14ac:dyDescent="0.2">
      <c r="A2075" s="56">
        <v>302</v>
      </c>
      <c r="B2075" s="57" t="s">
        <v>46</v>
      </c>
      <c r="C2075" s="58" t="s">
        <v>9953</v>
      </c>
      <c r="D2075" s="59" t="s">
        <v>9280</v>
      </c>
      <c r="E2075" s="60" t="s">
        <v>11026</v>
      </c>
      <c r="F2075" s="113">
        <v>43642</v>
      </c>
      <c r="G2075" s="61">
        <v>7500000</v>
      </c>
      <c r="H2075" s="60" t="s">
        <v>97</v>
      </c>
      <c r="I2075" s="60" t="s">
        <v>9954</v>
      </c>
      <c r="J2075" s="60">
        <v>38063</v>
      </c>
      <c r="K2075" s="60">
        <v>952</v>
      </c>
      <c r="L2075" s="60">
        <v>313</v>
      </c>
      <c r="M2075" s="60">
        <v>996</v>
      </c>
      <c r="N2075" s="60" t="s">
        <v>99</v>
      </c>
      <c r="O2075" s="60" t="s">
        <v>19</v>
      </c>
      <c r="P2075" s="107" t="s">
        <v>1493</v>
      </c>
    </row>
    <row r="2076" spans="1:16" ht="36.75" customHeight="1" x14ac:dyDescent="0.2">
      <c r="A2076" s="56">
        <v>303</v>
      </c>
      <c r="B2076" s="57" t="s">
        <v>46</v>
      </c>
      <c r="C2076" s="58" t="s">
        <v>9949</v>
      </c>
      <c r="D2076" s="59" t="s">
        <v>9280</v>
      </c>
      <c r="E2076" s="60" t="s">
        <v>11026</v>
      </c>
      <c r="F2076" s="113">
        <v>43642</v>
      </c>
      <c r="G2076" s="61">
        <v>7440000</v>
      </c>
      <c r="H2076" s="60" t="s">
        <v>97</v>
      </c>
      <c r="I2076" s="60" t="s">
        <v>9950</v>
      </c>
      <c r="J2076" s="60">
        <v>38185</v>
      </c>
      <c r="K2076" s="60">
        <v>966</v>
      </c>
      <c r="L2076" s="60">
        <v>315</v>
      </c>
      <c r="M2076" s="60">
        <v>1013</v>
      </c>
      <c r="N2076" s="60" t="s">
        <v>99</v>
      </c>
      <c r="O2076" s="60" t="s">
        <v>19</v>
      </c>
      <c r="P2076" s="107" t="s">
        <v>100</v>
      </c>
    </row>
    <row r="2077" spans="1:16" ht="36.75" customHeight="1" x14ac:dyDescent="0.2">
      <c r="A2077" s="56">
        <v>304</v>
      </c>
      <c r="B2077" s="57" t="s">
        <v>46</v>
      </c>
      <c r="C2077" s="58" t="s">
        <v>9981</v>
      </c>
      <c r="D2077" s="59" t="s">
        <v>9280</v>
      </c>
      <c r="E2077" s="60" t="s">
        <v>11026</v>
      </c>
      <c r="F2077" s="113">
        <v>43642</v>
      </c>
      <c r="G2077" s="61">
        <v>7500000</v>
      </c>
      <c r="H2077" s="60" t="s">
        <v>97</v>
      </c>
      <c r="I2077" s="60" t="s">
        <v>10226</v>
      </c>
      <c r="J2077" s="68" t="s">
        <v>8944</v>
      </c>
      <c r="K2077" s="60">
        <v>946</v>
      </c>
      <c r="L2077" s="60">
        <v>316</v>
      </c>
      <c r="M2077" s="60">
        <v>1008</v>
      </c>
      <c r="N2077" s="60" t="s">
        <v>99</v>
      </c>
      <c r="O2077" s="60" t="s">
        <v>19</v>
      </c>
      <c r="P2077" s="107" t="s">
        <v>1493</v>
      </c>
    </row>
    <row r="2078" spans="1:16" ht="36.75" customHeight="1" x14ac:dyDescent="0.2">
      <c r="A2078" s="56">
        <v>305</v>
      </c>
      <c r="B2078" s="57" t="s">
        <v>46</v>
      </c>
      <c r="C2078" s="58" t="s">
        <v>9925</v>
      </c>
      <c r="D2078" s="59" t="s">
        <v>8755</v>
      </c>
      <c r="E2078" s="60" t="s">
        <v>11026</v>
      </c>
      <c r="F2078" s="113">
        <v>43642</v>
      </c>
      <c r="G2078" s="61">
        <v>19000000</v>
      </c>
      <c r="H2078" s="60" t="s">
        <v>97</v>
      </c>
      <c r="I2078" s="60" t="s">
        <v>9926</v>
      </c>
      <c r="J2078" s="60">
        <v>37960</v>
      </c>
      <c r="K2078" s="60">
        <v>941</v>
      </c>
      <c r="L2078" s="60">
        <v>317</v>
      </c>
      <c r="M2078" s="60">
        <v>1012</v>
      </c>
      <c r="N2078" s="60" t="s">
        <v>99</v>
      </c>
      <c r="O2078" s="60" t="s">
        <v>19</v>
      </c>
      <c r="P2078" s="107" t="s">
        <v>1493</v>
      </c>
    </row>
    <row r="2079" spans="1:16" ht="36.75" customHeight="1" x14ac:dyDescent="0.2">
      <c r="A2079" s="56">
        <v>306</v>
      </c>
      <c r="B2079" s="57" t="s">
        <v>46</v>
      </c>
      <c r="C2079" s="58" t="s">
        <v>9965</v>
      </c>
      <c r="D2079" s="59" t="s">
        <v>9280</v>
      </c>
      <c r="E2079" s="60" t="s">
        <v>11026</v>
      </c>
      <c r="F2079" s="113">
        <v>43642</v>
      </c>
      <c r="G2079" s="61">
        <v>7500000</v>
      </c>
      <c r="H2079" s="60" t="s">
        <v>97</v>
      </c>
      <c r="I2079" s="60" t="s">
        <v>9966</v>
      </c>
      <c r="J2079" s="60">
        <v>38063</v>
      </c>
      <c r="K2079" s="60">
        <v>951</v>
      </c>
      <c r="L2079" s="60">
        <v>318</v>
      </c>
      <c r="M2079" s="60">
        <v>998</v>
      </c>
      <c r="N2079" s="60" t="s">
        <v>99</v>
      </c>
      <c r="O2079" s="60" t="s">
        <v>19</v>
      </c>
      <c r="P2079" s="107" t="s">
        <v>1493</v>
      </c>
    </row>
    <row r="2080" spans="1:16" ht="36.75" customHeight="1" x14ac:dyDescent="0.2">
      <c r="A2080" s="56">
        <v>307</v>
      </c>
      <c r="B2080" s="57" t="s">
        <v>46</v>
      </c>
      <c r="C2080" s="58" t="s">
        <v>9935</v>
      </c>
      <c r="D2080" s="59" t="s">
        <v>9280</v>
      </c>
      <c r="E2080" s="60" t="s">
        <v>11026</v>
      </c>
      <c r="F2080" s="113">
        <v>43642</v>
      </c>
      <c r="G2080" s="61">
        <v>7500000</v>
      </c>
      <c r="H2080" s="60" t="s">
        <v>97</v>
      </c>
      <c r="I2080" s="60" t="s">
        <v>9936</v>
      </c>
      <c r="J2080" s="60">
        <v>38063</v>
      </c>
      <c r="K2080" s="60">
        <v>945</v>
      </c>
      <c r="L2080" s="60">
        <v>319</v>
      </c>
      <c r="M2080" s="60">
        <v>1005</v>
      </c>
      <c r="N2080" s="60" t="s">
        <v>99</v>
      </c>
      <c r="O2080" s="60" t="s">
        <v>19</v>
      </c>
      <c r="P2080" s="107" t="s">
        <v>1493</v>
      </c>
    </row>
    <row r="2081" spans="1:16" ht="36.75" customHeight="1" x14ac:dyDescent="0.2">
      <c r="A2081" s="56">
        <v>308</v>
      </c>
      <c r="B2081" s="57" t="s">
        <v>46</v>
      </c>
      <c r="C2081" s="58" t="s">
        <v>9959</v>
      </c>
      <c r="D2081" s="59" t="s">
        <v>9280</v>
      </c>
      <c r="E2081" s="60" t="s">
        <v>11026</v>
      </c>
      <c r="F2081" s="113">
        <v>43642</v>
      </c>
      <c r="G2081" s="61">
        <v>12083333</v>
      </c>
      <c r="H2081" s="60" t="s">
        <v>97</v>
      </c>
      <c r="I2081" s="60" t="s">
        <v>9960</v>
      </c>
      <c r="J2081" s="60">
        <v>38013</v>
      </c>
      <c r="K2081" s="60">
        <v>961</v>
      </c>
      <c r="L2081" s="60">
        <v>320</v>
      </c>
      <c r="M2081" s="60">
        <v>1021</v>
      </c>
      <c r="N2081" s="60" t="s">
        <v>99</v>
      </c>
      <c r="O2081" s="60" t="s">
        <v>19</v>
      </c>
      <c r="P2081" s="107" t="s">
        <v>1493</v>
      </c>
    </row>
    <row r="2082" spans="1:16" ht="36.75" customHeight="1" x14ac:dyDescent="0.2">
      <c r="A2082" s="56">
        <v>309</v>
      </c>
      <c r="B2082" s="57" t="s">
        <v>46</v>
      </c>
      <c r="C2082" s="58" t="s">
        <v>9945</v>
      </c>
      <c r="D2082" s="59" t="s">
        <v>9280</v>
      </c>
      <c r="E2082" s="60" t="s">
        <v>11026</v>
      </c>
      <c r="F2082" s="113">
        <v>43642</v>
      </c>
      <c r="G2082" s="61">
        <v>7500000</v>
      </c>
      <c r="H2082" s="60" t="s">
        <v>97</v>
      </c>
      <c r="I2082" s="60" t="s">
        <v>9946</v>
      </c>
      <c r="J2082" s="60">
        <v>38063</v>
      </c>
      <c r="K2082" s="60">
        <v>956</v>
      </c>
      <c r="L2082" s="60">
        <v>321</v>
      </c>
      <c r="M2082" s="60">
        <v>993</v>
      </c>
      <c r="N2082" s="60" t="s">
        <v>99</v>
      </c>
      <c r="O2082" s="60" t="s">
        <v>19</v>
      </c>
      <c r="P2082" s="107" t="s">
        <v>1493</v>
      </c>
    </row>
    <row r="2083" spans="1:16" ht="36.75" customHeight="1" x14ac:dyDescent="0.2">
      <c r="A2083" s="56">
        <v>310</v>
      </c>
      <c r="B2083" s="57" t="s">
        <v>46</v>
      </c>
      <c r="C2083" s="58" t="s">
        <v>9969</v>
      </c>
      <c r="D2083" s="59" t="s">
        <v>9280</v>
      </c>
      <c r="E2083" s="60" t="s">
        <v>11026</v>
      </c>
      <c r="F2083" s="113">
        <v>43642</v>
      </c>
      <c r="G2083" s="61">
        <v>7500000</v>
      </c>
      <c r="H2083" s="60" t="s">
        <v>97</v>
      </c>
      <c r="I2083" s="60" t="s">
        <v>9970</v>
      </c>
      <c r="J2083" s="60">
        <v>38063</v>
      </c>
      <c r="K2083" s="60">
        <v>954</v>
      </c>
      <c r="L2083" s="60">
        <v>323</v>
      </c>
      <c r="M2083" s="60">
        <v>991</v>
      </c>
      <c r="N2083" s="60" t="s">
        <v>99</v>
      </c>
      <c r="O2083" s="60" t="s">
        <v>19</v>
      </c>
      <c r="P2083" s="107" t="s">
        <v>1493</v>
      </c>
    </row>
    <row r="2084" spans="1:16" ht="36.75" customHeight="1" x14ac:dyDescent="0.2">
      <c r="A2084" s="56">
        <v>311</v>
      </c>
      <c r="B2084" s="57" t="s">
        <v>46</v>
      </c>
      <c r="C2084" s="58" t="s">
        <v>9975</v>
      </c>
      <c r="D2084" s="59" t="s">
        <v>9280</v>
      </c>
      <c r="E2084" s="60" t="s">
        <v>11026</v>
      </c>
      <c r="F2084" s="113">
        <v>43642</v>
      </c>
      <c r="G2084" s="61">
        <v>7500000</v>
      </c>
      <c r="H2084" s="60" t="s">
        <v>97</v>
      </c>
      <c r="I2084" s="60" t="s">
        <v>9976</v>
      </c>
      <c r="J2084" s="60">
        <v>38063</v>
      </c>
      <c r="K2084" s="60">
        <v>944</v>
      </c>
      <c r="L2084" s="60">
        <v>324</v>
      </c>
      <c r="M2084" s="60">
        <v>1014</v>
      </c>
      <c r="N2084" s="60" t="s">
        <v>99</v>
      </c>
      <c r="O2084" s="60" t="s">
        <v>19</v>
      </c>
      <c r="P2084" s="107" t="s">
        <v>1493</v>
      </c>
    </row>
    <row r="2085" spans="1:16" ht="36.75" customHeight="1" x14ac:dyDescent="0.2">
      <c r="A2085" s="56">
        <v>312</v>
      </c>
      <c r="B2085" s="57" t="s">
        <v>46</v>
      </c>
      <c r="C2085" s="58" t="s">
        <v>9929</v>
      </c>
      <c r="D2085" s="59" t="s">
        <v>8755</v>
      </c>
      <c r="E2085" s="60" t="s">
        <v>11026</v>
      </c>
      <c r="F2085" s="113">
        <v>43642</v>
      </c>
      <c r="G2085" s="61">
        <v>20833333</v>
      </c>
      <c r="H2085" s="60" t="s">
        <v>97</v>
      </c>
      <c r="I2085" s="60" t="s">
        <v>9930</v>
      </c>
      <c r="J2085" s="60">
        <v>38153</v>
      </c>
      <c r="K2085" s="60">
        <v>959</v>
      </c>
      <c r="L2085" s="60">
        <v>325</v>
      </c>
      <c r="M2085" s="60">
        <v>1000</v>
      </c>
      <c r="N2085" s="60" t="s">
        <v>99</v>
      </c>
      <c r="O2085" s="60" t="s">
        <v>19</v>
      </c>
      <c r="P2085" s="107" t="s">
        <v>1493</v>
      </c>
    </row>
    <row r="2086" spans="1:16" ht="36.75" customHeight="1" x14ac:dyDescent="0.2">
      <c r="A2086" s="56">
        <v>313</v>
      </c>
      <c r="B2086" s="57" t="s">
        <v>46</v>
      </c>
      <c r="C2086" s="58" t="s">
        <v>9947</v>
      </c>
      <c r="D2086" s="59" t="s">
        <v>3038</v>
      </c>
      <c r="E2086" s="60" t="s">
        <v>11026</v>
      </c>
      <c r="F2086" s="113">
        <v>43642</v>
      </c>
      <c r="G2086" s="61">
        <v>7500000</v>
      </c>
      <c r="H2086" s="60" t="s">
        <v>97</v>
      </c>
      <c r="I2086" s="60" t="s">
        <v>9948</v>
      </c>
      <c r="J2086" s="60">
        <v>38063</v>
      </c>
      <c r="K2086" s="60">
        <v>950</v>
      </c>
      <c r="L2086" s="60">
        <v>326</v>
      </c>
      <c r="M2086" s="60">
        <v>994</v>
      </c>
      <c r="N2086" s="60" t="s">
        <v>99</v>
      </c>
      <c r="O2086" s="60" t="s">
        <v>19</v>
      </c>
      <c r="P2086" s="107" t="s">
        <v>1493</v>
      </c>
    </row>
    <row r="2087" spans="1:16" ht="36.75" customHeight="1" x14ac:dyDescent="0.2">
      <c r="A2087" s="56">
        <v>314</v>
      </c>
      <c r="B2087" s="57" t="s">
        <v>46</v>
      </c>
      <c r="C2087" s="58" t="s">
        <v>9973</v>
      </c>
      <c r="D2087" s="59" t="s">
        <v>9280</v>
      </c>
      <c r="E2087" s="60" t="s">
        <v>11026</v>
      </c>
      <c r="F2087" s="113">
        <v>43642</v>
      </c>
      <c r="G2087" s="61">
        <v>17291667</v>
      </c>
      <c r="H2087" s="60" t="s">
        <v>97</v>
      </c>
      <c r="I2087" s="60" t="s">
        <v>9974</v>
      </c>
      <c r="J2087" s="108">
        <v>3817</v>
      </c>
      <c r="K2087" s="60">
        <v>972</v>
      </c>
      <c r="L2087" s="60">
        <v>327</v>
      </c>
      <c r="M2087" s="60">
        <v>1006</v>
      </c>
      <c r="N2087" s="60" t="s">
        <v>99</v>
      </c>
      <c r="O2087" s="60" t="s">
        <v>19</v>
      </c>
      <c r="P2087" s="107" t="s">
        <v>1493</v>
      </c>
    </row>
    <row r="2088" spans="1:16" ht="36.75" customHeight="1" x14ac:dyDescent="0.2">
      <c r="A2088" s="56">
        <v>315</v>
      </c>
      <c r="B2088" s="57" t="s">
        <v>46</v>
      </c>
      <c r="C2088" s="58" t="s">
        <v>9937</v>
      </c>
      <c r="D2088" s="59" t="s">
        <v>9280</v>
      </c>
      <c r="E2088" s="60" t="s">
        <v>11026</v>
      </c>
      <c r="F2088" s="113">
        <v>43642</v>
      </c>
      <c r="G2088" s="61">
        <v>7500000</v>
      </c>
      <c r="H2088" s="60" t="s">
        <v>97</v>
      </c>
      <c r="I2088" s="60" t="s">
        <v>9938</v>
      </c>
      <c r="J2088" s="60">
        <v>38143</v>
      </c>
      <c r="K2088" s="60">
        <v>964</v>
      </c>
      <c r="L2088" s="60">
        <v>328</v>
      </c>
      <c r="M2088" s="60">
        <v>1010</v>
      </c>
      <c r="N2088" s="60" t="s">
        <v>99</v>
      </c>
      <c r="O2088" s="60" t="s">
        <v>19</v>
      </c>
      <c r="P2088" s="107" t="s">
        <v>1493</v>
      </c>
    </row>
    <row r="2089" spans="1:16" ht="36.75" customHeight="1" x14ac:dyDescent="0.2">
      <c r="A2089" s="56">
        <v>316</v>
      </c>
      <c r="B2089" s="57" t="s">
        <v>46</v>
      </c>
      <c r="C2089" s="58" t="s">
        <v>9933</v>
      </c>
      <c r="D2089" s="59" t="s">
        <v>8755</v>
      </c>
      <c r="E2089" s="60" t="s">
        <v>11026</v>
      </c>
      <c r="F2089" s="113">
        <v>43642</v>
      </c>
      <c r="G2089" s="61">
        <v>22458333</v>
      </c>
      <c r="H2089" s="60" t="s">
        <v>97</v>
      </c>
      <c r="I2089" s="60" t="s">
        <v>9934</v>
      </c>
      <c r="J2089" s="60">
        <v>38168</v>
      </c>
      <c r="K2089" s="60">
        <v>960</v>
      </c>
      <c r="L2089" s="60">
        <v>329</v>
      </c>
      <c r="M2089" s="60">
        <v>1011</v>
      </c>
      <c r="N2089" s="60" t="s">
        <v>99</v>
      </c>
      <c r="O2089" s="60" t="s">
        <v>19</v>
      </c>
      <c r="P2089" s="107" t="s">
        <v>1493</v>
      </c>
    </row>
    <row r="2090" spans="1:16" ht="36.75" customHeight="1" x14ac:dyDescent="0.2">
      <c r="A2090" s="56">
        <v>317</v>
      </c>
      <c r="B2090" s="57" t="s">
        <v>46</v>
      </c>
      <c r="C2090" s="58" t="s">
        <v>9923</v>
      </c>
      <c r="D2090" s="59" t="s">
        <v>9921</v>
      </c>
      <c r="E2090" s="60" t="s">
        <v>11026</v>
      </c>
      <c r="F2090" s="113" t="s">
        <v>9940</v>
      </c>
      <c r="G2090" s="61">
        <v>9416667</v>
      </c>
      <c r="H2090" s="60" t="s">
        <v>97</v>
      </c>
      <c r="I2090" s="60" t="s">
        <v>9924</v>
      </c>
      <c r="J2090" s="60">
        <v>38047</v>
      </c>
      <c r="K2090" s="60">
        <v>938</v>
      </c>
      <c r="L2090" s="60">
        <v>330</v>
      </c>
      <c r="M2090" s="60">
        <v>1003</v>
      </c>
      <c r="N2090" s="60" t="s">
        <v>99</v>
      </c>
      <c r="O2090" s="60" t="s">
        <v>19</v>
      </c>
      <c r="P2090" s="107" t="s">
        <v>1493</v>
      </c>
    </row>
    <row r="2091" spans="1:16" ht="36.75" customHeight="1" x14ac:dyDescent="0.2">
      <c r="A2091" s="56">
        <v>318</v>
      </c>
      <c r="B2091" s="57" t="s">
        <v>46</v>
      </c>
      <c r="C2091" s="58" t="s">
        <v>9957</v>
      </c>
      <c r="D2091" s="59" t="s">
        <v>9921</v>
      </c>
      <c r="E2091" s="60" t="s">
        <v>11026</v>
      </c>
      <c r="F2091" s="113">
        <v>43642</v>
      </c>
      <c r="G2091" s="61">
        <v>10800000</v>
      </c>
      <c r="H2091" s="60" t="s">
        <v>97</v>
      </c>
      <c r="I2091" s="60" t="s">
        <v>9958</v>
      </c>
      <c r="J2091" s="60">
        <v>38185</v>
      </c>
      <c r="K2091" s="60">
        <v>965</v>
      </c>
      <c r="L2091" s="60">
        <v>331</v>
      </c>
      <c r="M2091" s="60">
        <v>1016</v>
      </c>
      <c r="N2091" s="60" t="s">
        <v>99</v>
      </c>
      <c r="O2091" s="60" t="s">
        <v>19</v>
      </c>
      <c r="P2091" s="107" t="s">
        <v>1493</v>
      </c>
    </row>
    <row r="2092" spans="1:16" ht="36.75" customHeight="1" x14ac:dyDescent="0.2">
      <c r="A2092" s="56">
        <v>319</v>
      </c>
      <c r="B2092" s="57" t="s">
        <v>46</v>
      </c>
      <c r="C2092" s="58" t="s">
        <v>9967</v>
      </c>
      <c r="D2092" s="59" t="s">
        <v>9921</v>
      </c>
      <c r="E2092" s="60" t="s">
        <v>11026</v>
      </c>
      <c r="F2092" s="113">
        <v>43642</v>
      </c>
      <c r="G2092" s="61">
        <v>7500000</v>
      </c>
      <c r="H2092" s="60" t="s">
        <v>97</v>
      </c>
      <c r="I2092" s="60" t="s">
        <v>9968</v>
      </c>
      <c r="J2092" s="60">
        <v>38063</v>
      </c>
      <c r="K2092" s="60">
        <v>995</v>
      </c>
      <c r="L2092" s="60">
        <v>332</v>
      </c>
      <c r="M2092" s="60">
        <v>995</v>
      </c>
      <c r="N2092" s="60" t="s">
        <v>99</v>
      </c>
      <c r="O2092" s="60" t="s">
        <v>19</v>
      </c>
      <c r="P2092" s="107" t="s">
        <v>1493</v>
      </c>
    </row>
    <row r="2093" spans="1:16" ht="36.75" customHeight="1" x14ac:dyDescent="0.2">
      <c r="A2093" s="56">
        <v>320</v>
      </c>
      <c r="B2093" s="57" t="s">
        <v>46</v>
      </c>
      <c r="C2093" s="58" t="s">
        <v>9943</v>
      </c>
      <c r="D2093" s="59" t="s">
        <v>9921</v>
      </c>
      <c r="E2093" s="60" t="s">
        <v>11026</v>
      </c>
      <c r="F2093" s="113">
        <v>43642</v>
      </c>
      <c r="G2093" s="61">
        <v>7500000</v>
      </c>
      <c r="H2093" s="60" t="s">
        <v>97</v>
      </c>
      <c r="I2093" s="60" t="s">
        <v>9944</v>
      </c>
      <c r="J2093" s="60">
        <v>38063</v>
      </c>
      <c r="K2093" s="60">
        <v>947</v>
      </c>
      <c r="L2093" s="60">
        <v>333</v>
      </c>
      <c r="M2093" s="60">
        <v>1007</v>
      </c>
      <c r="N2093" s="60" t="s">
        <v>99</v>
      </c>
      <c r="O2093" s="60" t="s">
        <v>19</v>
      </c>
      <c r="P2093" s="107" t="s">
        <v>1493</v>
      </c>
    </row>
    <row r="2094" spans="1:16" ht="36.75" customHeight="1" x14ac:dyDescent="0.2">
      <c r="A2094" s="56">
        <v>321</v>
      </c>
      <c r="B2094" s="57" t="s">
        <v>46</v>
      </c>
      <c r="C2094" s="58" t="s">
        <v>9939</v>
      </c>
      <c r="D2094" s="59" t="s">
        <v>8755</v>
      </c>
      <c r="E2094" s="60" t="s">
        <v>11026</v>
      </c>
      <c r="F2094" s="113">
        <v>43642</v>
      </c>
      <c r="G2094" s="61">
        <v>20833333</v>
      </c>
      <c r="H2094" s="60" t="s">
        <v>97</v>
      </c>
      <c r="I2094" s="60" t="s">
        <v>9941</v>
      </c>
      <c r="J2094" s="60">
        <v>38148</v>
      </c>
      <c r="K2094" s="60">
        <v>969</v>
      </c>
      <c r="L2094" s="60">
        <v>334</v>
      </c>
      <c r="M2094" s="60">
        <v>1002</v>
      </c>
      <c r="N2094" s="60" t="s">
        <v>99</v>
      </c>
      <c r="O2094" s="60" t="s">
        <v>19</v>
      </c>
      <c r="P2094" s="107" t="s">
        <v>1493</v>
      </c>
    </row>
    <row r="2095" spans="1:16" ht="24" x14ac:dyDescent="0.2">
      <c r="A2095" s="56">
        <v>322</v>
      </c>
      <c r="B2095" s="57" t="s">
        <v>46</v>
      </c>
      <c r="C2095" s="58" t="s">
        <v>9919</v>
      </c>
      <c r="D2095" s="59" t="s">
        <v>8755</v>
      </c>
      <c r="E2095" s="60" t="s">
        <v>11026</v>
      </c>
      <c r="F2095" s="113">
        <v>43654</v>
      </c>
      <c r="G2095" s="61">
        <v>30000000</v>
      </c>
      <c r="H2095" s="60" t="s">
        <v>97</v>
      </c>
      <c r="I2095" s="60" t="s">
        <v>10545</v>
      </c>
      <c r="J2095" s="60">
        <v>38298</v>
      </c>
      <c r="K2095" s="60">
        <v>971</v>
      </c>
      <c r="L2095" s="60">
        <v>335</v>
      </c>
      <c r="M2095" s="60">
        <v>999</v>
      </c>
      <c r="N2095" s="60" t="s">
        <v>99</v>
      </c>
      <c r="O2095" s="60" t="s">
        <v>19</v>
      </c>
      <c r="P2095" s="107" t="s">
        <v>1493</v>
      </c>
    </row>
    <row r="2096" spans="1:16" ht="24" x14ac:dyDescent="0.2">
      <c r="A2096" s="56">
        <v>323</v>
      </c>
      <c r="B2096" s="57" t="s">
        <v>46</v>
      </c>
      <c r="C2096" s="58" t="s">
        <v>9918</v>
      </c>
      <c r="D2096" s="59" t="s">
        <v>8755</v>
      </c>
      <c r="E2096" s="60" t="s">
        <v>11026</v>
      </c>
      <c r="F2096" s="113">
        <v>43654</v>
      </c>
      <c r="G2096" s="61">
        <v>19000000</v>
      </c>
      <c r="H2096" s="60" t="s">
        <v>97</v>
      </c>
      <c r="I2096" s="60" t="s">
        <v>11564</v>
      </c>
      <c r="J2096" s="60">
        <v>37957</v>
      </c>
      <c r="K2096" s="60">
        <v>849</v>
      </c>
      <c r="L2096" s="60">
        <v>336</v>
      </c>
      <c r="M2096" s="69" t="s">
        <v>98</v>
      </c>
      <c r="N2096" s="60" t="s">
        <v>99</v>
      </c>
      <c r="O2096" s="60" t="s">
        <v>19</v>
      </c>
      <c r="P2096" s="109" t="s">
        <v>100</v>
      </c>
    </row>
    <row r="2097" spans="1:16" ht="24" x14ac:dyDescent="0.2">
      <c r="A2097" s="56">
        <v>324</v>
      </c>
      <c r="B2097" s="57" t="s">
        <v>46</v>
      </c>
      <c r="C2097" s="58" t="s">
        <v>9951</v>
      </c>
      <c r="D2097" s="59" t="s">
        <v>9280</v>
      </c>
      <c r="E2097" s="60" t="s">
        <v>11026</v>
      </c>
      <c r="F2097" s="113">
        <v>43642</v>
      </c>
      <c r="G2097" s="61">
        <v>7500000</v>
      </c>
      <c r="H2097" s="60" t="s">
        <v>97</v>
      </c>
      <c r="I2097" s="60" t="s">
        <v>9952</v>
      </c>
      <c r="J2097" s="60">
        <v>38185</v>
      </c>
      <c r="K2097" s="60">
        <v>967</v>
      </c>
      <c r="L2097" s="60">
        <v>337</v>
      </c>
      <c r="M2097" s="60">
        <v>1009</v>
      </c>
      <c r="N2097" s="60" t="s">
        <v>99</v>
      </c>
      <c r="O2097" s="60" t="s">
        <v>19</v>
      </c>
      <c r="P2097" s="107" t="s">
        <v>100</v>
      </c>
    </row>
    <row r="2098" spans="1:16" ht="24" x14ac:dyDescent="0.2">
      <c r="A2098" s="56">
        <v>325</v>
      </c>
      <c r="B2098" s="57" t="s">
        <v>46</v>
      </c>
      <c r="C2098" s="58" t="s">
        <v>9980</v>
      </c>
      <c r="D2098" s="59" t="s">
        <v>9280</v>
      </c>
      <c r="E2098" s="60" t="s">
        <v>11026</v>
      </c>
      <c r="F2098" s="113">
        <v>43642</v>
      </c>
      <c r="G2098" s="61">
        <v>7500000</v>
      </c>
      <c r="H2098" s="60" t="s">
        <v>97</v>
      </c>
      <c r="I2098" s="60" t="s">
        <v>10225</v>
      </c>
      <c r="J2098" s="68" t="s">
        <v>8944</v>
      </c>
      <c r="K2098" s="60">
        <v>957</v>
      </c>
      <c r="L2098" s="60">
        <v>338</v>
      </c>
      <c r="M2098" s="60">
        <v>1001</v>
      </c>
      <c r="N2098" s="60" t="s">
        <v>99</v>
      </c>
      <c r="O2098" s="60" t="s">
        <v>19</v>
      </c>
      <c r="P2098" s="107" t="s">
        <v>100</v>
      </c>
    </row>
    <row r="2099" spans="1:16" ht="24" x14ac:dyDescent="0.2">
      <c r="A2099" s="56">
        <v>326</v>
      </c>
      <c r="B2099" s="57" t="s">
        <v>46</v>
      </c>
      <c r="C2099" s="58" t="s">
        <v>9931</v>
      </c>
      <c r="D2099" s="59" t="s">
        <v>9280</v>
      </c>
      <c r="E2099" s="60" t="s">
        <v>11026</v>
      </c>
      <c r="F2099" s="113">
        <v>43642</v>
      </c>
      <c r="G2099" s="61">
        <v>7500000</v>
      </c>
      <c r="H2099" s="60" t="s">
        <v>97</v>
      </c>
      <c r="I2099" s="60" t="s">
        <v>9932</v>
      </c>
      <c r="J2099" s="60">
        <v>38063</v>
      </c>
      <c r="K2099" s="60">
        <v>948</v>
      </c>
      <c r="L2099" s="60">
        <v>339</v>
      </c>
      <c r="M2099" s="60">
        <v>1017</v>
      </c>
      <c r="N2099" s="60" t="s">
        <v>99</v>
      </c>
      <c r="O2099" s="60" t="s">
        <v>19</v>
      </c>
      <c r="P2099" s="107" t="s">
        <v>1493</v>
      </c>
    </row>
    <row r="2100" spans="1:16" ht="24" x14ac:dyDescent="0.2">
      <c r="A2100" s="56">
        <v>327</v>
      </c>
      <c r="B2100" s="57" t="s">
        <v>46</v>
      </c>
      <c r="C2100" s="58" t="s">
        <v>9979</v>
      </c>
      <c r="D2100" s="59" t="s">
        <v>9280</v>
      </c>
      <c r="E2100" s="60" t="s">
        <v>11026</v>
      </c>
      <c r="F2100" s="113">
        <v>43642</v>
      </c>
      <c r="G2100" s="61">
        <v>7500000</v>
      </c>
      <c r="H2100" s="60" t="s">
        <v>97</v>
      </c>
      <c r="I2100" s="60" t="s">
        <v>10224</v>
      </c>
      <c r="J2100" s="68" t="s">
        <v>8944</v>
      </c>
      <c r="K2100" s="60">
        <v>949</v>
      </c>
      <c r="L2100" s="60">
        <v>340</v>
      </c>
      <c r="M2100" s="60">
        <v>1004</v>
      </c>
      <c r="N2100" s="60" t="s">
        <v>99</v>
      </c>
      <c r="O2100" s="60" t="s">
        <v>19</v>
      </c>
      <c r="P2100" s="107" t="s">
        <v>1493</v>
      </c>
    </row>
    <row r="2101" spans="1:16" ht="36.75" customHeight="1" x14ac:dyDescent="0.2">
      <c r="A2101" s="56">
        <v>328</v>
      </c>
      <c r="B2101" s="57" t="s">
        <v>46</v>
      </c>
      <c r="C2101" s="58" t="s">
        <v>9927</v>
      </c>
      <c r="D2101" s="59" t="s">
        <v>8755</v>
      </c>
      <c r="E2101" s="60" t="s">
        <v>11026</v>
      </c>
      <c r="F2101" s="113">
        <v>43642</v>
      </c>
      <c r="G2101" s="61">
        <v>19000000</v>
      </c>
      <c r="H2101" s="60" t="s">
        <v>97</v>
      </c>
      <c r="I2101" s="60" t="s">
        <v>9928</v>
      </c>
      <c r="J2101" s="60">
        <v>38182</v>
      </c>
      <c r="K2101" s="60">
        <v>970</v>
      </c>
      <c r="L2101" s="60">
        <v>341</v>
      </c>
      <c r="M2101" s="60">
        <v>1022</v>
      </c>
      <c r="N2101" s="60" t="s">
        <v>99</v>
      </c>
      <c r="O2101" s="60" t="s">
        <v>19</v>
      </c>
      <c r="P2101" s="107" t="s">
        <v>100</v>
      </c>
    </row>
    <row r="2102" spans="1:16" ht="36.75" customHeight="1" x14ac:dyDescent="0.2">
      <c r="A2102" s="56">
        <v>329</v>
      </c>
      <c r="B2102" s="57" t="s">
        <v>46</v>
      </c>
      <c r="C2102" s="58" t="s">
        <v>9955</v>
      </c>
      <c r="D2102" s="59" t="s">
        <v>9280</v>
      </c>
      <c r="E2102" s="60" t="s">
        <v>11026</v>
      </c>
      <c r="F2102" s="113">
        <v>43642</v>
      </c>
      <c r="G2102" s="61">
        <v>6916667</v>
      </c>
      <c r="H2102" s="60" t="s">
        <v>97</v>
      </c>
      <c r="I2102" s="60" t="s">
        <v>9956</v>
      </c>
      <c r="J2102" s="60">
        <v>37479</v>
      </c>
      <c r="K2102" s="60">
        <v>865</v>
      </c>
      <c r="L2102" s="60">
        <v>342</v>
      </c>
      <c r="M2102" s="60">
        <v>1024</v>
      </c>
      <c r="N2102" s="60" t="s">
        <v>99</v>
      </c>
      <c r="O2102" s="60" t="s">
        <v>19</v>
      </c>
      <c r="P2102" s="107" t="s">
        <v>1493</v>
      </c>
    </row>
    <row r="2103" spans="1:16" ht="36.75" customHeight="1" x14ac:dyDescent="0.2">
      <c r="A2103" s="56">
        <v>330</v>
      </c>
      <c r="B2103" s="57" t="s">
        <v>46</v>
      </c>
      <c r="C2103" s="58" t="s">
        <v>9977</v>
      </c>
      <c r="D2103" s="59" t="s">
        <v>9280</v>
      </c>
      <c r="E2103" s="60" t="s">
        <v>11026</v>
      </c>
      <c r="F2103" s="113">
        <v>43642</v>
      </c>
      <c r="G2103" s="61">
        <v>7500000</v>
      </c>
      <c r="H2103" s="60" t="s">
        <v>97</v>
      </c>
      <c r="I2103" s="60" t="s">
        <v>10222</v>
      </c>
      <c r="J2103" s="68" t="s">
        <v>8944</v>
      </c>
      <c r="K2103" s="60">
        <v>953</v>
      </c>
      <c r="L2103" s="60">
        <v>343</v>
      </c>
      <c r="M2103" s="60">
        <v>1015</v>
      </c>
      <c r="N2103" s="60" t="s">
        <v>99</v>
      </c>
      <c r="O2103" s="60" t="s">
        <v>19</v>
      </c>
      <c r="P2103" s="107" t="s">
        <v>1493</v>
      </c>
    </row>
    <row r="2104" spans="1:16" ht="36.75" customHeight="1" x14ac:dyDescent="0.2">
      <c r="A2104" s="56">
        <v>331</v>
      </c>
      <c r="B2104" s="57" t="s">
        <v>46</v>
      </c>
      <c r="C2104" s="58" t="s">
        <v>9978</v>
      </c>
      <c r="D2104" s="59" t="s">
        <v>3038</v>
      </c>
      <c r="E2104" s="60" t="s">
        <v>11026</v>
      </c>
      <c r="F2104" s="113">
        <v>43642</v>
      </c>
      <c r="G2104" s="61">
        <v>19000000</v>
      </c>
      <c r="H2104" s="60" t="s">
        <v>97</v>
      </c>
      <c r="I2104" s="60" t="s">
        <v>10223</v>
      </c>
      <c r="J2104" s="68" t="s">
        <v>8944</v>
      </c>
      <c r="K2104" s="60">
        <v>942</v>
      </c>
      <c r="L2104" s="60">
        <v>344</v>
      </c>
      <c r="M2104" s="60">
        <v>1020</v>
      </c>
      <c r="N2104" s="60" t="s">
        <v>99</v>
      </c>
      <c r="O2104" s="60" t="s">
        <v>19</v>
      </c>
      <c r="P2104" s="107" t="s">
        <v>1493</v>
      </c>
    </row>
    <row r="2105" spans="1:16" ht="36.75" customHeight="1" x14ac:dyDescent="0.2">
      <c r="A2105" s="56">
        <v>332</v>
      </c>
      <c r="B2105" s="57" t="s">
        <v>46</v>
      </c>
      <c r="C2105" s="58" t="s">
        <v>9963</v>
      </c>
      <c r="D2105" s="59" t="s">
        <v>9280</v>
      </c>
      <c r="E2105" s="60" t="s">
        <v>11026</v>
      </c>
      <c r="F2105" s="113">
        <v>43642</v>
      </c>
      <c r="G2105" s="61">
        <v>12500000</v>
      </c>
      <c r="H2105" s="60" t="s">
        <v>97</v>
      </c>
      <c r="I2105" s="60" t="s">
        <v>9964</v>
      </c>
      <c r="J2105" s="60">
        <v>38187</v>
      </c>
      <c r="K2105" s="60">
        <v>968</v>
      </c>
      <c r="L2105" s="60">
        <v>346</v>
      </c>
      <c r="M2105" s="60">
        <v>1023</v>
      </c>
      <c r="N2105" s="60" t="s">
        <v>99</v>
      </c>
      <c r="O2105" s="60" t="s">
        <v>19</v>
      </c>
      <c r="P2105" s="107" t="s">
        <v>1493</v>
      </c>
    </row>
    <row r="2106" spans="1:16" ht="24" x14ac:dyDescent="0.2">
      <c r="A2106" s="56">
        <v>333</v>
      </c>
      <c r="B2106" s="57" t="s">
        <v>46</v>
      </c>
      <c r="C2106" s="64" t="s">
        <v>9303</v>
      </c>
      <c r="D2106" s="65" t="s">
        <v>9302</v>
      </c>
      <c r="E2106" s="45" t="s">
        <v>94</v>
      </c>
      <c r="F2106" s="128" t="s">
        <v>8972</v>
      </c>
      <c r="G2106" s="66">
        <v>83717031</v>
      </c>
      <c r="H2106" s="45" t="s">
        <v>97</v>
      </c>
      <c r="I2106" s="45" t="s">
        <v>9917</v>
      </c>
      <c r="J2106" s="68" t="s">
        <v>8944</v>
      </c>
      <c r="K2106" s="45">
        <v>779</v>
      </c>
      <c r="L2106" s="45">
        <v>237</v>
      </c>
      <c r="M2106" s="45">
        <v>1053</v>
      </c>
      <c r="N2106" s="45" t="s">
        <v>64</v>
      </c>
      <c r="O2106" s="45" t="s">
        <v>1430</v>
      </c>
      <c r="P2106" s="77" t="s">
        <v>100</v>
      </c>
    </row>
    <row r="2107" spans="1:16" ht="24" x14ac:dyDescent="0.2">
      <c r="A2107" s="56">
        <v>334</v>
      </c>
      <c r="B2107" s="57" t="s">
        <v>46</v>
      </c>
      <c r="C2107" s="64" t="s">
        <v>8970</v>
      </c>
      <c r="D2107" s="65" t="s">
        <v>8971</v>
      </c>
      <c r="E2107" s="45" t="s">
        <v>94</v>
      </c>
      <c r="F2107" s="128" t="s">
        <v>8969</v>
      </c>
      <c r="G2107" s="66">
        <v>63809612</v>
      </c>
      <c r="H2107" s="45" t="s">
        <v>97</v>
      </c>
      <c r="I2107" s="45" t="s">
        <v>9304</v>
      </c>
      <c r="J2107" s="68" t="s">
        <v>8944</v>
      </c>
      <c r="K2107" s="45">
        <v>780</v>
      </c>
      <c r="L2107" s="45">
        <v>220</v>
      </c>
      <c r="M2107" s="45">
        <v>870</v>
      </c>
      <c r="N2107" s="45" t="s">
        <v>64</v>
      </c>
      <c r="O2107" s="45" t="s">
        <v>1430</v>
      </c>
      <c r="P2107" s="77" t="s">
        <v>1493</v>
      </c>
    </row>
    <row r="2108" spans="1:16" ht="24" x14ac:dyDescent="0.2">
      <c r="A2108" s="56">
        <v>335</v>
      </c>
      <c r="B2108" s="57" t="s">
        <v>46</v>
      </c>
      <c r="C2108" s="64" t="s">
        <v>9299</v>
      </c>
      <c r="D2108" s="65" t="s">
        <v>9301</v>
      </c>
      <c r="E2108" s="45" t="s">
        <v>94</v>
      </c>
      <c r="F2108" s="128" t="s">
        <v>9298</v>
      </c>
      <c r="G2108" s="66">
        <v>700000000</v>
      </c>
      <c r="H2108" s="45" t="s">
        <v>97</v>
      </c>
      <c r="I2108" s="45" t="s">
        <v>9916</v>
      </c>
      <c r="J2108" s="45">
        <v>37371</v>
      </c>
      <c r="K2108" s="45">
        <v>814</v>
      </c>
      <c r="L2108" s="45">
        <v>322</v>
      </c>
      <c r="M2108" s="45">
        <v>1054</v>
      </c>
      <c r="N2108" s="45" t="s">
        <v>64</v>
      </c>
      <c r="O2108" s="45" t="s">
        <v>32</v>
      </c>
      <c r="P2108" s="77" t="s">
        <v>100</v>
      </c>
    </row>
    <row r="2109" spans="1:16" ht="24" x14ac:dyDescent="0.2">
      <c r="A2109" s="56">
        <v>336</v>
      </c>
      <c r="B2109" s="57" t="s">
        <v>46</v>
      </c>
      <c r="C2109" s="64" t="s">
        <v>9300</v>
      </c>
      <c r="D2109" s="65" t="s">
        <v>9297</v>
      </c>
      <c r="E2109" s="45" t="s">
        <v>94</v>
      </c>
      <c r="F2109" s="128" t="s">
        <v>9296</v>
      </c>
      <c r="G2109" s="66">
        <v>89940200</v>
      </c>
      <c r="H2109" s="45" t="s">
        <v>97</v>
      </c>
      <c r="I2109" s="45" t="s">
        <v>9915</v>
      </c>
      <c r="J2109" s="68" t="s">
        <v>8944</v>
      </c>
      <c r="K2109" s="45">
        <v>812</v>
      </c>
      <c r="L2109" s="45">
        <v>310</v>
      </c>
      <c r="M2109" s="45">
        <v>1047</v>
      </c>
      <c r="N2109" s="45" t="s">
        <v>64</v>
      </c>
      <c r="O2109" s="45" t="s">
        <v>32</v>
      </c>
      <c r="P2109" s="77" t="s">
        <v>100</v>
      </c>
    </row>
    <row r="2110" spans="1:16" ht="24" x14ac:dyDescent="0.2">
      <c r="A2110" s="56">
        <v>337</v>
      </c>
      <c r="B2110" s="57" t="s">
        <v>46</v>
      </c>
      <c r="C2110" s="64" t="s">
        <v>10211</v>
      </c>
      <c r="D2110" s="65" t="s">
        <v>10202</v>
      </c>
      <c r="E2110" s="45" t="s">
        <v>10203</v>
      </c>
      <c r="F2110" s="128">
        <v>43644</v>
      </c>
      <c r="G2110" s="66">
        <v>134603400</v>
      </c>
      <c r="H2110" s="45" t="s">
        <v>97</v>
      </c>
      <c r="I2110" s="45" t="s">
        <v>10496</v>
      </c>
      <c r="J2110" s="68" t="s">
        <v>8944</v>
      </c>
      <c r="K2110" s="45">
        <v>973</v>
      </c>
      <c r="L2110" s="45">
        <v>39016</v>
      </c>
      <c r="M2110" s="45">
        <v>1025</v>
      </c>
      <c r="N2110" s="45" t="s">
        <v>64</v>
      </c>
      <c r="O2110" s="45" t="s">
        <v>10463</v>
      </c>
      <c r="P2110" s="77" t="s">
        <v>100</v>
      </c>
    </row>
    <row r="2111" spans="1:16" ht="24" x14ac:dyDescent="0.2">
      <c r="A2111" s="56">
        <v>338</v>
      </c>
      <c r="B2111" s="57" t="s">
        <v>46</v>
      </c>
      <c r="C2111" s="64" t="s">
        <v>9914</v>
      </c>
      <c r="D2111" s="65" t="s">
        <v>10032</v>
      </c>
      <c r="E2111" s="45" t="s">
        <v>9346</v>
      </c>
      <c r="F2111" s="128" t="s">
        <v>11208</v>
      </c>
      <c r="G2111" s="66">
        <v>4631363636</v>
      </c>
      <c r="H2111" s="45" t="s">
        <v>97</v>
      </c>
      <c r="I2111" s="45" t="s">
        <v>11339</v>
      </c>
      <c r="J2111" s="45">
        <v>37526</v>
      </c>
      <c r="K2111" s="45">
        <v>928</v>
      </c>
      <c r="L2111" s="45">
        <v>353</v>
      </c>
      <c r="M2111" s="45">
        <v>1099</v>
      </c>
      <c r="N2111" s="45" t="s">
        <v>78</v>
      </c>
      <c r="O2111" s="45" t="s">
        <v>29</v>
      </c>
      <c r="P2111" s="77" t="s">
        <v>100</v>
      </c>
    </row>
    <row r="2112" spans="1:16" ht="56.25" x14ac:dyDescent="0.2">
      <c r="A2112" s="56">
        <v>339</v>
      </c>
      <c r="B2112" s="57" t="s">
        <v>46</v>
      </c>
      <c r="C2112" s="64" t="s">
        <v>9912</v>
      </c>
      <c r="D2112" s="123" t="s">
        <v>10031</v>
      </c>
      <c r="E2112" s="45" t="s">
        <v>94</v>
      </c>
      <c r="F2112" s="128" t="s">
        <v>11210</v>
      </c>
      <c r="G2112" s="66">
        <v>650000000</v>
      </c>
      <c r="H2112" s="45" t="s">
        <v>97</v>
      </c>
      <c r="I2112" s="45" t="s">
        <v>11338</v>
      </c>
      <c r="J2112" s="68" t="s">
        <v>8944</v>
      </c>
      <c r="K2112" s="45">
        <v>930</v>
      </c>
      <c r="L2112" s="45">
        <v>352</v>
      </c>
      <c r="M2112" s="45">
        <v>1093</v>
      </c>
      <c r="N2112" s="45" t="s">
        <v>64</v>
      </c>
      <c r="O2112" s="45" t="s">
        <v>32</v>
      </c>
      <c r="P2112" s="77" t="s">
        <v>100</v>
      </c>
    </row>
    <row r="2113" spans="1:16" ht="36" x14ac:dyDescent="0.2">
      <c r="A2113" s="56">
        <v>340</v>
      </c>
      <c r="B2113" s="57" t="s">
        <v>46</v>
      </c>
      <c r="C2113" s="64" t="s">
        <v>9908</v>
      </c>
      <c r="D2113" s="140" t="s">
        <v>9909</v>
      </c>
      <c r="E2113" s="45" t="s">
        <v>94</v>
      </c>
      <c r="F2113" s="128" t="s">
        <v>11213</v>
      </c>
      <c r="G2113" s="66">
        <v>1215452610</v>
      </c>
      <c r="H2113" s="45" t="s">
        <v>97</v>
      </c>
      <c r="I2113" s="45" t="s">
        <v>10109</v>
      </c>
      <c r="J2113" s="68" t="s">
        <v>8944</v>
      </c>
      <c r="K2113" s="45">
        <v>936</v>
      </c>
      <c r="L2113" s="45">
        <v>354</v>
      </c>
      <c r="M2113" s="45">
        <v>1100</v>
      </c>
      <c r="N2113" s="45" t="s">
        <v>64</v>
      </c>
      <c r="O2113" s="45" t="s">
        <v>29</v>
      </c>
      <c r="P2113" s="77" t="s">
        <v>100</v>
      </c>
    </row>
    <row r="2114" spans="1:16" ht="54" x14ac:dyDescent="0.2">
      <c r="A2114" s="56">
        <v>341</v>
      </c>
      <c r="B2114" s="57" t="s">
        <v>46</v>
      </c>
      <c r="C2114" s="64" t="s">
        <v>9910</v>
      </c>
      <c r="D2114" s="140" t="s">
        <v>9911</v>
      </c>
      <c r="E2114" s="45" t="s">
        <v>94</v>
      </c>
      <c r="F2114" s="128" t="s">
        <v>11212</v>
      </c>
      <c r="G2114" s="66">
        <v>61704444</v>
      </c>
      <c r="H2114" s="45" t="s">
        <v>97</v>
      </c>
      <c r="I2114" s="45" t="s">
        <v>11337</v>
      </c>
      <c r="J2114" s="68" t="s">
        <v>8944</v>
      </c>
      <c r="K2114" s="45">
        <v>983</v>
      </c>
      <c r="L2114" s="45">
        <v>355</v>
      </c>
      <c r="M2114" s="45">
        <v>1123</v>
      </c>
      <c r="N2114" s="45" t="s">
        <v>64</v>
      </c>
      <c r="O2114" s="45" t="s">
        <v>1430</v>
      </c>
      <c r="P2114" s="77" t="s">
        <v>100</v>
      </c>
    </row>
    <row r="2115" spans="1:16" ht="56.25" x14ac:dyDescent="0.2">
      <c r="A2115" s="56">
        <v>342</v>
      </c>
      <c r="B2115" s="57" t="s">
        <v>46</v>
      </c>
      <c r="C2115" s="64" t="s">
        <v>10720</v>
      </c>
      <c r="D2115" s="123" t="s">
        <v>10339</v>
      </c>
      <c r="E2115" s="45" t="s">
        <v>94</v>
      </c>
      <c r="F2115" s="128" t="s">
        <v>10719</v>
      </c>
      <c r="G2115" s="66">
        <v>165000000</v>
      </c>
      <c r="H2115" s="91" t="s">
        <v>97</v>
      </c>
      <c r="I2115" s="91" t="s">
        <v>11336</v>
      </c>
      <c r="J2115" s="68" t="s">
        <v>8944</v>
      </c>
      <c r="K2115" s="45">
        <v>988</v>
      </c>
      <c r="L2115" s="45">
        <v>357</v>
      </c>
      <c r="M2115" s="45">
        <v>1127</v>
      </c>
      <c r="N2115" s="45" t="s">
        <v>64</v>
      </c>
      <c r="O2115" s="45" t="s">
        <v>27</v>
      </c>
      <c r="P2115" s="77" t="s">
        <v>100</v>
      </c>
    </row>
    <row r="2116" spans="1:16" ht="54" x14ac:dyDescent="0.2">
      <c r="A2116" s="56">
        <v>343</v>
      </c>
      <c r="B2116" s="57" t="s">
        <v>46</v>
      </c>
      <c r="C2116" s="64" t="s">
        <v>9905</v>
      </c>
      <c r="D2116" s="140" t="s">
        <v>9904</v>
      </c>
      <c r="E2116" s="45" t="s">
        <v>94</v>
      </c>
      <c r="F2116" s="128" t="s">
        <v>11211</v>
      </c>
      <c r="G2116" s="66">
        <v>1605706098</v>
      </c>
      <c r="H2116" s="45" t="s">
        <v>97</v>
      </c>
      <c r="I2116" s="91" t="s">
        <v>11722</v>
      </c>
      <c r="J2116" s="45">
        <v>37746</v>
      </c>
      <c r="K2116" s="45">
        <v>931</v>
      </c>
      <c r="L2116" s="45">
        <v>360</v>
      </c>
      <c r="M2116" s="45">
        <v>1156</v>
      </c>
      <c r="N2116" s="45" t="s">
        <v>64</v>
      </c>
      <c r="O2116" s="45" t="s">
        <v>29</v>
      </c>
      <c r="P2116" s="77" t="s">
        <v>100</v>
      </c>
    </row>
    <row r="2117" spans="1:16" ht="24" x14ac:dyDescent="0.2">
      <c r="A2117" s="56">
        <v>344</v>
      </c>
      <c r="B2117" s="57" t="s">
        <v>46</v>
      </c>
      <c r="C2117" s="64" t="s">
        <v>9902</v>
      </c>
      <c r="D2117" s="65" t="s">
        <v>9903</v>
      </c>
      <c r="E2117" s="45" t="s">
        <v>94</v>
      </c>
      <c r="F2117" s="128" t="s">
        <v>11215</v>
      </c>
      <c r="G2117" s="66">
        <v>280102795</v>
      </c>
      <c r="H2117" s="45" t="s">
        <v>97</v>
      </c>
      <c r="I2117" s="91" t="s">
        <v>11770</v>
      </c>
      <c r="J2117" s="68" t="s">
        <v>8944</v>
      </c>
      <c r="K2117" s="45">
        <v>937</v>
      </c>
      <c r="L2117" s="45">
        <v>356</v>
      </c>
      <c r="M2117" s="45">
        <v>1129</v>
      </c>
      <c r="N2117" s="45" t="s">
        <v>64</v>
      </c>
      <c r="O2117" s="45" t="s">
        <v>29</v>
      </c>
      <c r="P2117" s="77" t="s">
        <v>100</v>
      </c>
    </row>
    <row r="2118" spans="1:16" ht="24" x14ac:dyDescent="0.2">
      <c r="A2118" s="56">
        <v>345</v>
      </c>
      <c r="B2118" s="57" t="s">
        <v>46</v>
      </c>
      <c r="C2118" s="64" t="s">
        <v>9913</v>
      </c>
      <c r="D2118" s="65" t="s">
        <v>8825</v>
      </c>
      <c r="E2118" s="45" t="s">
        <v>61</v>
      </c>
      <c r="F2118" s="128" t="s">
        <v>11209</v>
      </c>
      <c r="G2118" s="66">
        <v>11627051354</v>
      </c>
      <c r="H2118" s="45" t="s">
        <v>217</v>
      </c>
      <c r="I2118" s="69"/>
      <c r="J2118" s="45">
        <v>37914</v>
      </c>
      <c r="K2118" s="45">
        <v>979</v>
      </c>
      <c r="L2118" s="69" t="s">
        <v>63</v>
      </c>
      <c r="M2118" s="69" t="s">
        <v>63</v>
      </c>
      <c r="N2118" s="45" t="s">
        <v>84</v>
      </c>
      <c r="O2118" s="45" t="s">
        <v>29</v>
      </c>
      <c r="P2118" s="70" t="s">
        <v>65</v>
      </c>
    </row>
    <row r="2119" spans="1:16" ht="54" x14ac:dyDescent="0.2">
      <c r="A2119" s="56">
        <v>346</v>
      </c>
      <c r="B2119" s="57" t="s">
        <v>46</v>
      </c>
      <c r="C2119" s="64" t="s">
        <v>9906</v>
      </c>
      <c r="D2119" s="140" t="s">
        <v>9907</v>
      </c>
      <c r="E2119" s="45" t="s">
        <v>61</v>
      </c>
      <c r="F2119" s="128" t="s">
        <v>11214</v>
      </c>
      <c r="G2119" s="66">
        <v>670915443</v>
      </c>
      <c r="H2119" s="45" t="s">
        <v>217</v>
      </c>
      <c r="I2119" s="69"/>
      <c r="J2119" s="45">
        <v>38074</v>
      </c>
      <c r="K2119" s="45">
        <v>982</v>
      </c>
      <c r="L2119" s="69" t="s">
        <v>63</v>
      </c>
      <c r="M2119" s="69" t="s">
        <v>63</v>
      </c>
      <c r="N2119" s="45" t="s">
        <v>64</v>
      </c>
      <c r="O2119" s="45" t="s">
        <v>29</v>
      </c>
      <c r="P2119" s="70" t="s">
        <v>65</v>
      </c>
    </row>
    <row r="2120" spans="1:16" ht="24" x14ac:dyDescent="0.2">
      <c r="A2120" s="56">
        <v>347</v>
      </c>
      <c r="B2120" s="57" t="s">
        <v>46</v>
      </c>
      <c r="C2120" s="64" t="s">
        <v>9900</v>
      </c>
      <c r="D2120" s="65" t="s">
        <v>9901</v>
      </c>
      <c r="E2120" s="45" t="s">
        <v>61</v>
      </c>
      <c r="F2120" s="128" t="s">
        <v>11216</v>
      </c>
      <c r="G2120" s="66">
        <v>34146121</v>
      </c>
      <c r="H2120" s="91" t="s">
        <v>217</v>
      </c>
      <c r="I2120" s="69"/>
      <c r="J2120" s="68" t="s">
        <v>8944</v>
      </c>
      <c r="K2120" s="45">
        <v>981</v>
      </c>
      <c r="L2120" s="69" t="s">
        <v>63</v>
      </c>
      <c r="M2120" s="69" t="s">
        <v>63</v>
      </c>
      <c r="N2120" s="45" t="s">
        <v>64</v>
      </c>
      <c r="O2120" s="45" t="s">
        <v>1430</v>
      </c>
      <c r="P2120" s="70" t="s">
        <v>65</v>
      </c>
    </row>
    <row r="2121" spans="1:16" ht="24" x14ac:dyDescent="0.2">
      <c r="A2121" s="56">
        <v>348</v>
      </c>
      <c r="B2121" s="57" t="s">
        <v>46</v>
      </c>
      <c r="C2121" s="64" t="s">
        <v>10336</v>
      </c>
      <c r="D2121" s="65" t="s">
        <v>10337</v>
      </c>
      <c r="E2121" s="45" t="s">
        <v>61</v>
      </c>
      <c r="F2121" s="128" t="s">
        <v>10338</v>
      </c>
      <c r="G2121" s="66">
        <v>705252274</v>
      </c>
      <c r="H2121" s="91" t="s">
        <v>217</v>
      </c>
      <c r="I2121" s="69"/>
      <c r="J2121" s="68" t="s">
        <v>8944</v>
      </c>
      <c r="K2121" s="45">
        <v>991</v>
      </c>
      <c r="L2121" s="69" t="s">
        <v>63</v>
      </c>
      <c r="M2121" s="69" t="s">
        <v>63</v>
      </c>
      <c r="N2121" s="45" t="s">
        <v>64</v>
      </c>
      <c r="O2121" s="45" t="s">
        <v>29</v>
      </c>
      <c r="P2121" s="70" t="s">
        <v>65</v>
      </c>
    </row>
    <row r="2122" spans="1:16" ht="24" x14ac:dyDescent="0.2">
      <c r="A2122" s="56">
        <v>349</v>
      </c>
      <c r="B2122" s="57" t="s">
        <v>46</v>
      </c>
      <c r="C2122" s="64" t="s">
        <v>10721</v>
      </c>
      <c r="D2122" s="65" t="s">
        <v>10722</v>
      </c>
      <c r="E2122" s="45" t="s">
        <v>61</v>
      </c>
      <c r="F2122" s="128" t="s">
        <v>10723</v>
      </c>
      <c r="G2122" s="66">
        <v>160570610</v>
      </c>
      <c r="H2122" s="91" t="s">
        <v>217</v>
      </c>
      <c r="I2122" s="69"/>
      <c r="J2122" s="68" t="s">
        <v>8944</v>
      </c>
      <c r="K2122" s="69" t="s">
        <v>8944</v>
      </c>
      <c r="L2122" s="69" t="s">
        <v>63</v>
      </c>
      <c r="M2122" s="69" t="s">
        <v>63</v>
      </c>
      <c r="N2122" s="45" t="s">
        <v>64</v>
      </c>
      <c r="O2122" s="45" t="s">
        <v>1430</v>
      </c>
      <c r="P2122" s="70" t="s">
        <v>65</v>
      </c>
    </row>
    <row r="2123" spans="1:16" ht="24" x14ac:dyDescent="0.2">
      <c r="A2123" s="56">
        <v>350</v>
      </c>
      <c r="B2123" s="57" t="s">
        <v>46</v>
      </c>
      <c r="C2123" s="64" t="s">
        <v>10717</v>
      </c>
      <c r="D2123" s="65" t="s">
        <v>10718</v>
      </c>
      <c r="E2123" s="45" t="s">
        <v>94</v>
      </c>
      <c r="F2123" s="128" t="s">
        <v>10716</v>
      </c>
      <c r="G2123" s="66">
        <v>67091544</v>
      </c>
      <c r="H2123" s="91" t="s">
        <v>217</v>
      </c>
      <c r="I2123" s="69"/>
      <c r="J2123" s="68" t="s">
        <v>8944</v>
      </c>
      <c r="K2123" s="69" t="s">
        <v>8944</v>
      </c>
      <c r="L2123" s="69" t="s">
        <v>63</v>
      </c>
      <c r="M2123" s="69" t="s">
        <v>63</v>
      </c>
      <c r="N2123" s="45" t="s">
        <v>78</v>
      </c>
      <c r="O2123" s="45" t="s">
        <v>1430</v>
      </c>
      <c r="P2123" s="70" t="s">
        <v>65</v>
      </c>
    </row>
    <row r="2124" spans="1:16" ht="24" x14ac:dyDescent="0.2">
      <c r="A2124" s="56">
        <v>351</v>
      </c>
      <c r="B2124" s="57" t="s">
        <v>46</v>
      </c>
      <c r="C2124" s="64" t="s">
        <v>10715</v>
      </c>
      <c r="D2124" s="65" t="s">
        <v>10690</v>
      </c>
      <c r="E2124" s="45" t="s">
        <v>94</v>
      </c>
      <c r="F2124" s="128" t="s">
        <v>10714</v>
      </c>
      <c r="G2124" s="66">
        <v>463136364</v>
      </c>
      <c r="H2124" s="91" t="s">
        <v>217</v>
      </c>
      <c r="I2124" s="69"/>
      <c r="J2124" s="68" t="s">
        <v>8944</v>
      </c>
      <c r="K2124" s="69" t="s">
        <v>8944</v>
      </c>
      <c r="L2124" s="69" t="s">
        <v>63</v>
      </c>
      <c r="M2124" s="69" t="s">
        <v>63</v>
      </c>
      <c r="N2124" s="45" t="s">
        <v>78</v>
      </c>
      <c r="O2124" s="45" t="s">
        <v>1430</v>
      </c>
      <c r="P2124" s="70" t="s">
        <v>65</v>
      </c>
    </row>
    <row r="2125" spans="1:16" ht="48" x14ac:dyDescent="0.2">
      <c r="A2125" s="56">
        <v>352</v>
      </c>
      <c r="B2125" s="57" t="s">
        <v>46</v>
      </c>
      <c r="C2125" s="64" t="s">
        <v>10903</v>
      </c>
      <c r="D2125" s="65" t="s">
        <v>10904</v>
      </c>
      <c r="E2125" s="45" t="s">
        <v>61</v>
      </c>
      <c r="F2125" s="128" t="s">
        <v>11217</v>
      </c>
      <c r="G2125" s="66">
        <v>1342995066</v>
      </c>
      <c r="H2125" s="91" t="s">
        <v>72</v>
      </c>
      <c r="I2125" s="69"/>
      <c r="J2125" s="68" t="s">
        <v>8944</v>
      </c>
      <c r="K2125" s="45">
        <v>998</v>
      </c>
      <c r="L2125" s="69" t="s">
        <v>63</v>
      </c>
      <c r="M2125" s="69" t="s">
        <v>63</v>
      </c>
      <c r="N2125" s="45" t="s">
        <v>64</v>
      </c>
      <c r="O2125" s="45" t="s">
        <v>29</v>
      </c>
      <c r="P2125" s="70" t="s">
        <v>65</v>
      </c>
    </row>
    <row r="2126" spans="1:16" ht="36" x14ac:dyDescent="0.2">
      <c r="A2126" s="56">
        <v>353</v>
      </c>
      <c r="B2126" s="57" t="s">
        <v>46</v>
      </c>
      <c r="C2126" s="64" t="s">
        <v>11640</v>
      </c>
      <c r="D2126" s="65" t="s">
        <v>11642</v>
      </c>
      <c r="E2126" s="45" t="s">
        <v>61</v>
      </c>
      <c r="F2126" s="128" t="s">
        <v>11641</v>
      </c>
      <c r="G2126" s="66">
        <v>29977634</v>
      </c>
      <c r="H2126" s="91" t="s">
        <v>72</v>
      </c>
      <c r="I2126" s="69"/>
      <c r="J2126" s="68" t="s">
        <v>8944</v>
      </c>
      <c r="K2126" s="45">
        <v>1022</v>
      </c>
      <c r="L2126" s="69" t="s">
        <v>63</v>
      </c>
      <c r="M2126" s="69" t="s">
        <v>63</v>
      </c>
      <c r="N2126" s="45" t="s">
        <v>64</v>
      </c>
      <c r="O2126" s="45" t="s">
        <v>1430</v>
      </c>
      <c r="P2126" s="70" t="s">
        <v>65</v>
      </c>
    </row>
    <row r="2127" spans="1:16" ht="36" x14ac:dyDescent="0.2">
      <c r="A2127" s="56">
        <v>354</v>
      </c>
      <c r="B2127" s="57" t="s">
        <v>46</v>
      </c>
      <c r="C2127" s="64" t="s">
        <v>11779</v>
      </c>
      <c r="D2127" s="65" t="s">
        <v>11780</v>
      </c>
      <c r="E2127" s="45" t="s">
        <v>61</v>
      </c>
      <c r="F2127" s="128" t="s">
        <v>11781</v>
      </c>
      <c r="G2127" s="66">
        <v>59891212</v>
      </c>
      <c r="H2127" s="91" t="s">
        <v>72</v>
      </c>
      <c r="I2127" s="69"/>
      <c r="J2127" s="68" t="s">
        <v>8944</v>
      </c>
      <c r="K2127" s="45">
        <v>1046</v>
      </c>
      <c r="L2127" s="69" t="s">
        <v>63</v>
      </c>
      <c r="M2127" s="69" t="s">
        <v>63</v>
      </c>
      <c r="N2127" s="45" t="s">
        <v>64</v>
      </c>
      <c r="O2127" s="45" t="s">
        <v>1430</v>
      </c>
      <c r="P2127" s="70" t="s">
        <v>65</v>
      </c>
    </row>
    <row r="2128" spans="1:16" ht="24" x14ac:dyDescent="0.2">
      <c r="A2128" s="56">
        <v>355</v>
      </c>
      <c r="B2128" s="57" t="s">
        <v>46</v>
      </c>
      <c r="C2128" s="64" t="s">
        <v>11829</v>
      </c>
      <c r="D2128" s="65" t="s">
        <v>9679</v>
      </c>
      <c r="E2128" s="45" t="s">
        <v>61</v>
      </c>
      <c r="F2128" s="128" t="s">
        <v>11830</v>
      </c>
      <c r="G2128" s="66">
        <v>1299702384</v>
      </c>
      <c r="H2128" s="91" t="s">
        <v>72</v>
      </c>
      <c r="I2128" s="69"/>
      <c r="J2128" s="68" t="s">
        <v>8944</v>
      </c>
      <c r="K2128" s="45">
        <v>1137</v>
      </c>
      <c r="L2128" s="69" t="s">
        <v>63</v>
      </c>
      <c r="M2128" s="69" t="s">
        <v>63</v>
      </c>
      <c r="N2128" s="45" t="s">
        <v>84</v>
      </c>
      <c r="O2128" s="45" t="s">
        <v>1430</v>
      </c>
      <c r="P2128" s="70" t="s">
        <v>65</v>
      </c>
    </row>
    <row r="2129" spans="1:24" ht="24.75" thickBot="1" x14ac:dyDescent="0.25">
      <c r="A2129" s="56">
        <v>356</v>
      </c>
      <c r="B2129" s="57" t="s">
        <v>46</v>
      </c>
      <c r="C2129" s="64" t="s">
        <v>11834</v>
      </c>
      <c r="D2129" s="65" t="s">
        <v>11835</v>
      </c>
      <c r="E2129" s="45" t="s">
        <v>61</v>
      </c>
      <c r="F2129" s="128" t="s">
        <v>11836</v>
      </c>
      <c r="G2129" s="66">
        <v>32296350</v>
      </c>
      <c r="H2129" s="91" t="s">
        <v>72</v>
      </c>
      <c r="I2129" s="69"/>
      <c r="J2129" s="68" t="s">
        <v>8944</v>
      </c>
      <c r="K2129" s="45">
        <v>1085</v>
      </c>
      <c r="L2129" s="69" t="s">
        <v>63</v>
      </c>
      <c r="M2129" s="69" t="s">
        <v>63</v>
      </c>
      <c r="N2129" s="45" t="s">
        <v>64</v>
      </c>
      <c r="O2129" s="45" t="s">
        <v>32</v>
      </c>
      <c r="P2129" s="70" t="s">
        <v>65</v>
      </c>
    </row>
    <row r="2130" spans="1:24" s="72" customFormat="1" ht="24.75" thickBot="1" x14ac:dyDescent="0.25">
      <c r="A2130" s="173" t="s">
        <v>11763</v>
      </c>
      <c r="B2130" s="174"/>
      <c r="C2130" s="121">
        <v>356</v>
      </c>
      <c r="D2130" s="169" t="s">
        <v>11764</v>
      </c>
      <c r="E2130" s="170"/>
      <c r="F2130" s="171"/>
      <c r="G2130" s="71">
        <f>SUM(G1775:G2129)</f>
        <v>35581020041</v>
      </c>
      <c r="H2130" s="138" t="s">
        <v>11765</v>
      </c>
      <c r="I2130" s="71">
        <f>G2130-O2130</f>
        <v>26174426182</v>
      </c>
      <c r="J2130" s="175"/>
      <c r="K2130" s="177"/>
      <c r="L2130" s="175" t="s">
        <v>11766</v>
      </c>
      <c r="M2130" s="176"/>
      <c r="N2130" s="177"/>
      <c r="O2130" s="167">
        <v>9406593859</v>
      </c>
      <c r="P2130" s="168"/>
      <c r="X2130" s="72">
        <v>471</v>
      </c>
    </row>
    <row r="2131" spans="1:24" ht="24" x14ac:dyDescent="0.2">
      <c r="A2131" s="56">
        <v>1</v>
      </c>
      <c r="B2131" s="57" t="s">
        <v>9</v>
      </c>
      <c r="C2131" s="58" t="s">
        <v>157</v>
      </c>
      <c r="D2131" s="59" t="s">
        <v>314</v>
      </c>
      <c r="E2131" s="60" t="s">
        <v>94</v>
      </c>
      <c r="F2131" s="60" t="s">
        <v>158</v>
      </c>
      <c r="G2131" s="61">
        <v>66150000</v>
      </c>
      <c r="H2131" s="60" t="s">
        <v>97</v>
      </c>
      <c r="I2131" s="60" t="s">
        <v>5741</v>
      </c>
      <c r="J2131" s="60">
        <v>35366</v>
      </c>
      <c r="K2131" s="60">
        <v>706</v>
      </c>
      <c r="L2131" s="60">
        <v>203</v>
      </c>
      <c r="M2131" s="60">
        <v>684</v>
      </c>
      <c r="N2131" s="60" t="s">
        <v>99</v>
      </c>
      <c r="O2131" s="60" t="s">
        <v>19</v>
      </c>
      <c r="P2131" s="62" t="s">
        <v>1493</v>
      </c>
    </row>
    <row r="2132" spans="1:24" ht="24" x14ac:dyDescent="0.2">
      <c r="A2132" s="56">
        <v>2</v>
      </c>
      <c r="B2132" s="57" t="s">
        <v>9</v>
      </c>
      <c r="C2132" s="58" t="s">
        <v>159</v>
      </c>
      <c r="D2132" s="59" t="s">
        <v>314</v>
      </c>
      <c r="E2132" s="60" t="s">
        <v>94</v>
      </c>
      <c r="F2132" s="60" t="s">
        <v>161</v>
      </c>
      <c r="G2132" s="61">
        <v>17600000</v>
      </c>
      <c r="H2132" s="60" t="s">
        <v>97</v>
      </c>
      <c r="I2132" s="60" t="s">
        <v>160</v>
      </c>
      <c r="J2132" s="60">
        <v>35210</v>
      </c>
      <c r="K2132" s="60">
        <v>796</v>
      </c>
      <c r="L2132" s="60">
        <v>110</v>
      </c>
      <c r="M2132" s="60">
        <v>561</v>
      </c>
      <c r="N2132" s="60" t="s">
        <v>99</v>
      </c>
      <c r="O2132" s="60" t="s">
        <v>19</v>
      </c>
      <c r="P2132" s="62" t="s">
        <v>1493</v>
      </c>
    </row>
    <row r="2133" spans="1:24" ht="24" x14ac:dyDescent="0.2">
      <c r="A2133" s="56">
        <v>3</v>
      </c>
      <c r="B2133" s="57" t="s">
        <v>9</v>
      </c>
      <c r="C2133" s="58" t="s">
        <v>424</v>
      </c>
      <c r="D2133" s="59" t="s">
        <v>314</v>
      </c>
      <c r="E2133" s="60" t="s">
        <v>94</v>
      </c>
      <c r="F2133" s="60" t="s">
        <v>426</v>
      </c>
      <c r="G2133" s="61">
        <v>52900000</v>
      </c>
      <c r="H2133" s="60" t="s">
        <v>97</v>
      </c>
      <c r="I2133" s="60" t="s">
        <v>425</v>
      </c>
      <c r="J2133" s="68" t="s">
        <v>8944</v>
      </c>
      <c r="K2133" s="60">
        <v>579</v>
      </c>
      <c r="L2133" s="60">
        <v>47</v>
      </c>
      <c r="M2133" s="60">
        <v>435</v>
      </c>
      <c r="N2133" s="60" t="s">
        <v>99</v>
      </c>
      <c r="O2133" s="60" t="s">
        <v>19</v>
      </c>
      <c r="P2133" s="62" t="s">
        <v>194</v>
      </c>
    </row>
    <row r="2134" spans="1:24" ht="24" x14ac:dyDescent="0.2">
      <c r="A2134" s="56">
        <v>4</v>
      </c>
      <c r="B2134" s="57" t="s">
        <v>9</v>
      </c>
      <c r="C2134" s="58" t="s">
        <v>105</v>
      </c>
      <c r="D2134" s="59" t="s">
        <v>314</v>
      </c>
      <c r="E2134" s="60" t="s">
        <v>94</v>
      </c>
      <c r="F2134" s="60" t="s">
        <v>107</v>
      </c>
      <c r="G2134" s="61">
        <v>72450000</v>
      </c>
      <c r="H2134" s="60" t="s">
        <v>97</v>
      </c>
      <c r="I2134" s="60" t="s">
        <v>106</v>
      </c>
      <c r="J2134" s="68" t="s">
        <v>8944</v>
      </c>
      <c r="K2134" s="60">
        <v>534</v>
      </c>
      <c r="L2134" s="60">
        <v>8</v>
      </c>
      <c r="M2134" s="60">
        <v>403</v>
      </c>
      <c r="N2134" s="60" t="s">
        <v>99</v>
      </c>
      <c r="O2134" s="60" t="s">
        <v>19</v>
      </c>
      <c r="P2134" s="62" t="s">
        <v>194</v>
      </c>
    </row>
    <row r="2135" spans="1:24" ht="24" x14ac:dyDescent="0.2">
      <c r="A2135" s="56">
        <v>5</v>
      </c>
      <c r="B2135" s="57" t="s">
        <v>9</v>
      </c>
      <c r="C2135" s="58" t="s">
        <v>154</v>
      </c>
      <c r="D2135" s="59" t="s">
        <v>314</v>
      </c>
      <c r="E2135" s="60" t="s">
        <v>94</v>
      </c>
      <c r="F2135" s="60" t="s">
        <v>156</v>
      </c>
      <c r="G2135" s="61">
        <v>66150000</v>
      </c>
      <c r="H2135" s="60" t="s">
        <v>97</v>
      </c>
      <c r="I2135" s="60" t="s">
        <v>155</v>
      </c>
      <c r="J2135" s="60">
        <v>35367</v>
      </c>
      <c r="K2135" s="60">
        <v>804</v>
      </c>
      <c r="L2135" s="60">
        <v>198</v>
      </c>
      <c r="M2135" s="60">
        <v>682</v>
      </c>
      <c r="N2135" s="60" t="s">
        <v>99</v>
      </c>
      <c r="O2135" s="60" t="s">
        <v>19</v>
      </c>
      <c r="P2135" s="62" t="s">
        <v>1493</v>
      </c>
    </row>
    <row r="2136" spans="1:24" ht="24" x14ac:dyDescent="0.2">
      <c r="A2136" s="56">
        <v>6</v>
      </c>
      <c r="B2136" s="57" t="s">
        <v>9</v>
      </c>
      <c r="C2136" s="58" t="s">
        <v>427</v>
      </c>
      <c r="D2136" s="59" t="s">
        <v>314</v>
      </c>
      <c r="E2136" s="60" t="s">
        <v>94</v>
      </c>
      <c r="F2136" s="60" t="s">
        <v>429</v>
      </c>
      <c r="G2136" s="61">
        <v>72450000</v>
      </c>
      <c r="H2136" s="60" t="s">
        <v>97</v>
      </c>
      <c r="I2136" s="60" t="s">
        <v>428</v>
      </c>
      <c r="J2136" s="60">
        <v>35277</v>
      </c>
      <c r="K2136" s="60">
        <v>798</v>
      </c>
      <c r="L2136" s="60">
        <v>36</v>
      </c>
      <c r="M2136" s="60">
        <v>425</v>
      </c>
      <c r="N2136" s="60" t="s">
        <v>99</v>
      </c>
      <c r="O2136" s="60" t="s">
        <v>19</v>
      </c>
      <c r="P2136" s="62" t="s">
        <v>1493</v>
      </c>
    </row>
    <row r="2137" spans="1:24" ht="24" x14ac:dyDescent="0.2">
      <c r="A2137" s="56">
        <v>7</v>
      </c>
      <c r="B2137" s="57" t="s">
        <v>9</v>
      </c>
      <c r="C2137" s="58" t="s">
        <v>5767</v>
      </c>
      <c r="D2137" s="59" t="s">
        <v>314</v>
      </c>
      <c r="E2137" s="60" t="s">
        <v>94</v>
      </c>
      <c r="F2137" s="60" t="s">
        <v>5769</v>
      </c>
      <c r="G2137" s="61">
        <v>92000000</v>
      </c>
      <c r="H2137" s="60" t="s">
        <v>97</v>
      </c>
      <c r="I2137" s="60" t="s">
        <v>5768</v>
      </c>
      <c r="J2137" s="68" t="s">
        <v>8944</v>
      </c>
      <c r="K2137" s="60">
        <v>617</v>
      </c>
      <c r="L2137" s="60">
        <v>44</v>
      </c>
      <c r="M2137" s="60">
        <v>440</v>
      </c>
      <c r="N2137" s="60" t="s">
        <v>99</v>
      </c>
      <c r="O2137" s="60" t="s">
        <v>19</v>
      </c>
      <c r="P2137" s="62" t="s">
        <v>100</v>
      </c>
    </row>
    <row r="2138" spans="1:24" ht="24" x14ac:dyDescent="0.2">
      <c r="A2138" s="56">
        <v>8</v>
      </c>
      <c r="B2138" s="57" t="s">
        <v>9</v>
      </c>
      <c r="C2138" s="58" t="s">
        <v>5810</v>
      </c>
      <c r="D2138" s="59" t="s">
        <v>114</v>
      </c>
      <c r="E2138" s="60" t="s">
        <v>94</v>
      </c>
      <c r="F2138" s="60" t="s">
        <v>5812</v>
      </c>
      <c r="G2138" s="61">
        <v>72450000</v>
      </c>
      <c r="H2138" s="60" t="s">
        <v>97</v>
      </c>
      <c r="I2138" s="60" t="s">
        <v>5811</v>
      </c>
      <c r="J2138" s="68" t="s">
        <v>8944</v>
      </c>
      <c r="K2138" s="60">
        <v>611</v>
      </c>
      <c r="L2138" s="60">
        <v>34</v>
      </c>
      <c r="M2138" s="60">
        <v>423</v>
      </c>
      <c r="N2138" s="60" t="s">
        <v>99</v>
      </c>
      <c r="O2138" s="60" t="s">
        <v>19</v>
      </c>
      <c r="P2138" s="62" t="s">
        <v>100</v>
      </c>
    </row>
    <row r="2139" spans="1:24" ht="24" x14ac:dyDescent="0.2">
      <c r="A2139" s="56">
        <v>9</v>
      </c>
      <c r="B2139" s="57" t="s">
        <v>9</v>
      </c>
      <c r="C2139" s="58" t="s">
        <v>704</v>
      </c>
      <c r="D2139" s="59" t="s">
        <v>114</v>
      </c>
      <c r="E2139" s="60" t="s">
        <v>94</v>
      </c>
      <c r="F2139" s="60" t="s">
        <v>706</v>
      </c>
      <c r="G2139" s="61">
        <v>72450000</v>
      </c>
      <c r="H2139" s="60" t="s">
        <v>97</v>
      </c>
      <c r="I2139" s="60" t="s">
        <v>705</v>
      </c>
      <c r="J2139" s="60">
        <v>35204</v>
      </c>
      <c r="K2139" s="60">
        <v>533</v>
      </c>
      <c r="L2139" s="60">
        <v>1</v>
      </c>
      <c r="M2139" s="60">
        <v>382</v>
      </c>
      <c r="N2139" s="60" t="s">
        <v>99</v>
      </c>
      <c r="O2139" s="60" t="s">
        <v>19</v>
      </c>
      <c r="P2139" s="62" t="s">
        <v>1493</v>
      </c>
    </row>
    <row r="2140" spans="1:24" ht="24" x14ac:dyDescent="0.2">
      <c r="A2140" s="56">
        <v>10</v>
      </c>
      <c r="B2140" s="57" t="s">
        <v>9</v>
      </c>
      <c r="C2140" s="58" t="s">
        <v>702</v>
      </c>
      <c r="D2140" s="59" t="s">
        <v>314</v>
      </c>
      <c r="E2140" s="60" t="s">
        <v>94</v>
      </c>
      <c r="F2140" s="60" t="s">
        <v>703</v>
      </c>
      <c r="G2140" s="61">
        <v>52900000</v>
      </c>
      <c r="H2140" s="60" t="s">
        <v>97</v>
      </c>
      <c r="I2140" s="60" t="s">
        <v>2228</v>
      </c>
      <c r="J2140" s="60">
        <v>35258</v>
      </c>
      <c r="K2140" s="60">
        <v>550</v>
      </c>
      <c r="L2140" s="60">
        <v>2</v>
      </c>
      <c r="M2140" s="60">
        <v>383</v>
      </c>
      <c r="N2140" s="60" t="s">
        <v>99</v>
      </c>
      <c r="O2140" s="60" t="s">
        <v>19</v>
      </c>
      <c r="P2140" s="62" t="s">
        <v>1493</v>
      </c>
    </row>
    <row r="2141" spans="1:24" ht="24" x14ac:dyDescent="0.2">
      <c r="A2141" s="56">
        <v>11</v>
      </c>
      <c r="B2141" s="57" t="s">
        <v>9</v>
      </c>
      <c r="C2141" s="58" t="s">
        <v>700</v>
      </c>
      <c r="D2141" s="59" t="s">
        <v>314</v>
      </c>
      <c r="E2141" s="60" t="s">
        <v>94</v>
      </c>
      <c r="F2141" s="60" t="s">
        <v>701</v>
      </c>
      <c r="G2141" s="61">
        <v>52900000</v>
      </c>
      <c r="H2141" s="60" t="s">
        <v>97</v>
      </c>
      <c r="I2141" s="60" t="s">
        <v>2229</v>
      </c>
      <c r="J2141" s="60">
        <v>35258</v>
      </c>
      <c r="K2141" s="60">
        <v>551</v>
      </c>
      <c r="L2141" s="60">
        <v>3</v>
      </c>
      <c r="M2141" s="60">
        <v>384</v>
      </c>
      <c r="N2141" s="60" t="s">
        <v>99</v>
      </c>
      <c r="O2141" s="60" t="s">
        <v>19</v>
      </c>
      <c r="P2141" s="62" t="s">
        <v>1493</v>
      </c>
    </row>
    <row r="2142" spans="1:24" ht="24" x14ac:dyDescent="0.2">
      <c r="A2142" s="56">
        <v>12</v>
      </c>
      <c r="B2142" s="57" t="s">
        <v>9</v>
      </c>
      <c r="C2142" s="58" t="s">
        <v>5743</v>
      </c>
      <c r="D2142" s="59" t="s">
        <v>114</v>
      </c>
      <c r="E2142" s="60" t="s">
        <v>94</v>
      </c>
      <c r="F2142" s="60" t="s">
        <v>5745</v>
      </c>
      <c r="G2142" s="61">
        <v>52900000</v>
      </c>
      <c r="H2142" s="60" t="s">
        <v>97</v>
      </c>
      <c r="I2142" s="60" t="s">
        <v>5744</v>
      </c>
      <c r="J2142" s="60">
        <v>35209</v>
      </c>
      <c r="K2142" s="60">
        <v>385</v>
      </c>
      <c r="L2142" s="60">
        <v>4</v>
      </c>
      <c r="M2142" s="60">
        <v>339</v>
      </c>
      <c r="N2142" s="60" t="s">
        <v>99</v>
      </c>
      <c r="O2142" s="60" t="s">
        <v>19</v>
      </c>
      <c r="P2142" s="62" t="s">
        <v>1493</v>
      </c>
    </row>
    <row r="2143" spans="1:24" ht="24" x14ac:dyDescent="0.2">
      <c r="A2143" s="56">
        <v>13</v>
      </c>
      <c r="B2143" s="57" t="s">
        <v>9</v>
      </c>
      <c r="C2143" s="58" t="s">
        <v>5746</v>
      </c>
      <c r="D2143" s="59" t="s">
        <v>314</v>
      </c>
      <c r="E2143" s="60" t="s">
        <v>94</v>
      </c>
      <c r="F2143" s="60" t="s">
        <v>5748</v>
      </c>
      <c r="G2143" s="61">
        <v>26450000</v>
      </c>
      <c r="H2143" s="60" t="s">
        <v>97</v>
      </c>
      <c r="I2143" s="60" t="s">
        <v>5747</v>
      </c>
      <c r="J2143" s="60">
        <v>35138</v>
      </c>
      <c r="K2143" s="60">
        <v>499</v>
      </c>
      <c r="L2143" s="60">
        <v>5</v>
      </c>
      <c r="M2143" s="60">
        <v>386</v>
      </c>
      <c r="N2143" s="60" t="s">
        <v>99</v>
      </c>
      <c r="O2143" s="60" t="s">
        <v>19</v>
      </c>
      <c r="P2143" s="62" t="s">
        <v>1493</v>
      </c>
    </row>
    <row r="2144" spans="1:24" ht="24" x14ac:dyDescent="0.2">
      <c r="A2144" s="56">
        <v>14</v>
      </c>
      <c r="B2144" s="57" t="s">
        <v>9</v>
      </c>
      <c r="C2144" s="58" t="s">
        <v>5749</v>
      </c>
      <c r="D2144" s="59" t="s">
        <v>114</v>
      </c>
      <c r="E2144" s="60" t="s">
        <v>94</v>
      </c>
      <c r="F2144" s="60" t="s">
        <v>5751</v>
      </c>
      <c r="G2144" s="61">
        <v>52900000</v>
      </c>
      <c r="H2144" s="60" t="s">
        <v>97</v>
      </c>
      <c r="I2144" s="60" t="s">
        <v>5750</v>
      </c>
      <c r="J2144" s="60">
        <v>35154</v>
      </c>
      <c r="K2144" s="60">
        <v>521</v>
      </c>
      <c r="L2144" s="60">
        <v>6</v>
      </c>
      <c r="M2144" s="60">
        <v>422</v>
      </c>
      <c r="N2144" s="60" t="s">
        <v>99</v>
      </c>
      <c r="O2144" s="60" t="s">
        <v>19</v>
      </c>
      <c r="P2144" s="62" t="s">
        <v>1493</v>
      </c>
    </row>
    <row r="2145" spans="1:16" ht="24" x14ac:dyDescent="0.2">
      <c r="A2145" s="56">
        <v>15</v>
      </c>
      <c r="B2145" s="57" t="s">
        <v>9</v>
      </c>
      <c r="C2145" s="58" t="s">
        <v>5752</v>
      </c>
      <c r="D2145" s="59" t="s">
        <v>114</v>
      </c>
      <c r="E2145" s="60" t="s">
        <v>94</v>
      </c>
      <c r="F2145" s="60" t="s">
        <v>5754</v>
      </c>
      <c r="G2145" s="61">
        <v>72450000</v>
      </c>
      <c r="H2145" s="60" t="s">
        <v>97</v>
      </c>
      <c r="I2145" s="60" t="s">
        <v>5753</v>
      </c>
      <c r="J2145" s="60">
        <v>35204</v>
      </c>
      <c r="K2145" s="60">
        <v>536</v>
      </c>
      <c r="L2145" s="60">
        <v>7</v>
      </c>
      <c r="M2145" s="60">
        <v>396</v>
      </c>
      <c r="N2145" s="60" t="s">
        <v>99</v>
      </c>
      <c r="O2145" s="60" t="s">
        <v>19</v>
      </c>
      <c r="P2145" s="62" t="s">
        <v>1493</v>
      </c>
    </row>
    <row r="2146" spans="1:16" ht="24" x14ac:dyDescent="0.2">
      <c r="A2146" s="56">
        <v>16</v>
      </c>
      <c r="B2146" s="57" t="s">
        <v>9</v>
      </c>
      <c r="C2146" s="58" t="s">
        <v>5755</v>
      </c>
      <c r="D2146" s="59" t="s">
        <v>114</v>
      </c>
      <c r="E2146" s="60" t="s">
        <v>94</v>
      </c>
      <c r="F2146" s="60" t="s">
        <v>5757</v>
      </c>
      <c r="G2146" s="61">
        <v>72450000</v>
      </c>
      <c r="H2146" s="60" t="s">
        <v>97</v>
      </c>
      <c r="I2146" s="60" t="s">
        <v>5756</v>
      </c>
      <c r="J2146" s="60">
        <v>35204</v>
      </c>
      <c r="K2146" s="60">
        <v>534</v>
      </c>
      <c r="L2146" s="60">
        <v>8</v>
      </c>
      <c r="M2146" s="60">
        <v>403</v>
      </c>
      <c r="N2146" s="60" t="s">
        <v>99</v>
      </c>
      <c r="O2146" s="60" t="s">
        <v>19</v>
      </c>
      <c r="P2146" s="62" t="s">
        <v>1493</v>
      </c>
    </row>
    <row r="2147" spans="1:16" ht="24" x14ac:dyDescent="0.2">
      <c r="A2147" s="56">
        <v>17</v>
      </c>
      <c r="B2147" s="57" t="s">
        <v>9</v>
      </c>
      <c r="C2147" s="58" t="s">
        <v>5758</v>
      </c>
      <c r="D2147" s="59" t="s">
        <v>114</v>
      </c>
      <c r="E2147" s="60" t="s">
        <v>94</v>
      </c>
      <c r="F2147" s="60" t="s">
        <v>5760</v>
      </c>
      <c r="G2147" s="61">
        <v>72450000</v>
      </c>
      <c r="H2147" s="60" t="s">
        <v>97</v>
      </c>
      <c r="I2147" s="60" t="s">
        <v>5759</v>
      </c>
      <c r="J2147" s="60">
        <v>35204</v>
      </c>
      <c r="K2147" s="60">
        <v>535</v>
      </c>
      <c r="L2147" s="60">
        <v>9</v>
      </c>
      <c r="M2147" s="60">
        <v>402</v>
      </c>
      <c r="N2147" s="60" t="s">
        <v>99</v>
      </c>
      <c r="O2147" s="60" t="s">
        <v>19</v>
      </c>
      <c r="P2147" s="62" t="s">
        <v>1493</v>
      </c>
    </row>
    <row r="2148" spans="1:16" ht="24" x14ac:dyDescent="0.2">
      <c r="A2148" s="56">
        <v>18</v>
      </c>
      <c r="B2148" s="57" t="s">
        <v>9</v>
      </c>
      <c r="C2148" s="58" t="s">
        <v>5761</v>
      </c>
      <c r="D2148" s="59" t="s">
        <v>114</v>
      </c>
      <c r="E2148" s="60" t="s">
        <v>94</v>
      </c>
      <c r="F2148" s="60" t="s">
        <v>5763</v>
      </c>
      <c r="G2148" s="61">
        <v>52900000</v>
      </c>
      <c r="H2148" s="60" t="s">
        <v>97</v>
      </c>
      <c r="I2148" s="60" t="s">
        <v>5762</v>
      </c>
      <c r="J2148" s="60">
        <v>35320</v>
      </c>
      <c r="K2148" s="60">
        <v>583</v>
      </c>
      <c r="L2148" s="60">
        <v>10</v>
      </c>
      <c r="M2148" s="60">
        <v>404</v>
      </c>
      <c r="N2148" s="60" t="s">
        <v>99</v>
      </c>
      <c r="O2148" s="60" t="s">
        <v>19</v>
      </c>
      <c r="P2148" s="62" t="s">
        <v>1493</v>
      </c>
    </row>
    <row r="2149" spans="1:16" ht="24" x14ac:dyDescent="0.2">
      <c r="A2149" s="56">
        <v>19</v>
      </c>
      <c r="B2149" s="57" t="s">
        <v>9</v>
      </c>
      <c r="C2149" s="58" t="s">
        <v>5764</v>
      </c>
      <c r="D2149" s="59" t="s">
        <v>114</v>
      </c>
      <c r="E2149" s="60" t="s">
        <v>94</v>
      </c>
      <c r="F2149" s="60" t="s">
        <v>5766</v>
      </c>
      <c r="G2149" s="61">
        <v>92000000</v>
      </c>
      <c r="H2149" s="60" t="s">
        <v>97</v>
      </c>
      <c r="I2149" s="60" t="s">
        <v>5765</v>
      </c>
      <c r="J2149" s="60">
        <v>35183</v>
      </c>
      <c r="K2149" s="60">
        <v>572</v>
      </c>
      <c r="L2149" s="60">
        <v>11</v>
      </c>
      <c r="M2149" s="60">
        <v>401</v>
      </c>
      <c r="N2149" s="60" t="s">
        <v>99</v>
      </c>
      <c r="O2149" s="60" t="s">
        <v>19</v>
      </c>
      <c r="P2149" s="62" t="s">
        <v>1493</v>
      </c>
    </row>
    <row r="2150" spans="1:16" ht="24" x14ac:dyDescent="0.2">
      <c r="A2150" s="56">
        <v>20</v>
      </c>
      <c r="B2150" s="57" t="s">
        <v>9</v>
      </c>
      <c r="C2150" s="58" t="s">
        <v>5770</v>
      </c>
      <c r="D2150" s="59" t="s">
        <v>314</v>
      </c>
      <c r="E2150" s="60" t="s">
        <v>94</v>
      </c>
      <c r="F2150" s="60" t="s">
        <v>5772</v>
      </c>
      <c r="G2150" s="61">
        <v>25116000</v>
      </c>
      <c r="H2150" s="60" t="s">
        <v>97</v>
      </c>
      <c r="I2150" s="60" t="s">
        <v>5771</v>
      </c>
      <c r="J2150" s="60">
        <v>35182</v>
      </c>
      <c r="K2150" s="60">
        <v>504</v>
      </c>
      <c r="L2150" s="60">
        <v>12</v>
      </c>
      <c r="M2150" s="60">
        <v>406</v>
      </c>
      <c r="N2150" s="60" t="s">
        <v>99</v>
      </c>
      <c r="O2150" s="60" t="s">
        <v>19</v>
      </c>
      <c r="P2150" s="62" t="s">
        <v>1493</v>
      </c>
    </row>
    <row r="2151" spans="1:16" ht="24" x14ac:dyDescent="0.2">
      <c r="A2151" s="56">
        <v>21</v>
      </c>
      <c r="B2151" s="57" t="s">
        <v>9</v>
      </c>
      <c r="C2151" s="58" t="s">
        <v>5773</v>
      </c>
      <c r="D2151" s="59" t="s">
        <v>314</v>
      </c>
      <c r="E2151" s="60" t="s">
        <v>94</v>
      </c>
      <c r="F2151" s="60" t="s">
        <v>5775</v>
      </c>
      <c r="G2151" s="61">
        <v>25116000</v>
      </c>
      <c r="H2151" s="60" t="s">
        <v>97</v>
      </c>
      <c r="I2151" s="60" t="s">
        <v>5774</v>
      </c>
      <c r="J2151" s="60">
        <v>35182</v>
      </c>
      <c r="K2151" s="60">
        <v>502</v>
      </c>
      <c r="L2151" s="60">
        <v>13</v>
      </c>
      <c r="M2151" s="60">
        <v>405</v>
      </c>
      <c r="N2151" s="60" t="s">
        <v>99</v>
      </c>
      <c r="O2151" s="60" t="s">
        <v>19</v>
      </c>
      <c r="P2151" s="62" t="s">
        <v>1493</v>
      </c>
    </row>
    <row r="2152" spans="1:16" ht="24" x14ac:dyDescent="0.2">
      <c r="A2152" s="56">
        <v>22</v>
      </c>
      <c r="B2152" s="57" t="s">
        <v>9</v>
      </c>
      <c r="C2152" s="58" t="s">
        <v>5776</v>
      </c>
      <c r="D2152" s="59" t="s">
        <v>314</v>
      </c>
      <c r="E2152" s="60" t="s">
        <v>94</v>
      </c>
      <c r="F2152" s="60" t="s">
        <v>5778</v>
      </c>
      <c r="G2152" s="61">
        <v>25116000</v>
      </c>
      <c r="H2152" s="60" t="s">
        <v>97</v>
      </c>
      <c r="I2152" s="60" t="s">
        <v>5777</v>
      </c>
      <c r="J2152" s="60">
        <v>35182</v>
      </c>
      <c r="K2152" s="60">
        <v>503</v>
      </c>
      <c r="L2152" s="60">
        <v>14</v>
      </c>
      <c r="M2152" s="60">
        <v>420</v>
      </c>
      <c r="N2152" s="60" t="s">
        <v>99</v>
      </c>
      <c r="O2152" s="60" t="s">
        <v>19</v>
      </c>
      <c r="P2152" s="62" t="s">
        <v>1493</v>
      </c>
    </row>
    <row r="2153" spans="1:16" ht="24" x14ac:dyDescent="0.2">
      <c r="A2153" s="56">
        <v>23</v>
      </c>
      <c r="B2153" s="57" t="s">
        <v>9</v>
      </c>
      <c r="C2153" s="58" t="s">
        <v>5779</v>
      </c>
      <c r="D2153" s="59" t="s">
        <v>314</v>
      </c>
      <c r="E2153" s="60" t="s">
        <v>94</v>
      </c>
      <c r="F2153" s="60" t="s">
        <v>5781</v>
      </c>
      <c r="G2153" s="61">
        <v>25116000</v>
      </c>
      <c r="H2153" s="60" t="s">
        <v>97</v>
      </c>
      <c r="I2153" s="60" t="s">
        <v>5780</v>
      </c>
      <c r="J2153" s="60">
        <v>35182</v>
      </c>
      <c r="K2153" s="60">
        <v>501</v>
      </c>
      <c r="L2153" s="60">
        <v>15</v>
      </c>
      <c r="M2153" s="60">
        <v>407</v>
      </c>
      <c r="N2153" s="60" t="s">
        <v>99</v>
      </c>
      <c r="O2153" s="60" t="s">
        <v>19</v>
      </c>
      <c r="P2153" s="62" t="s">
        <v>1493</v>
      </c>
    </row>
    <row r="2154" spans="1:16" ht="24" x14ac:dyDescent="0.2">
      <c r="A2154" s="56">
        <v>24</v>
      </c>
      <c r="B2154" s="57" t="s">
        <v>9</v>
      </c>
      <c r="C2154" s="58" t="s">
        <v>5782</v>
      </c>
      <c r="D2154" s="59" t="s">
        <v>114</v>
      </c>
      <c r="E2154" s="60" t="s">
        <v>94</v>
      </c>
      <c r="F2154" s="60" t="s">
        <v>907</v>
      </c>
      <c r="G2154" s="61">
        <v>92000000</v>
      </c>
      <c r="H2154" s="60" t="s">
        <v>97</v>
      </c>
      <c r="I2154" s="60" t="s">
        <v>5783</v>
      </c>
      <c r="J2154" s="60">
        <v>35222</v>
      </c>
      <c r="K2154" s="60">
        <v>508</v>
      </c>
      <c r="L2154" s="60">
        <v>16</v>
      </c>
      <c r="M2154" s="60">
        <v>400</v>
      </c>
      <c r="N2154" s="60" t="s">
        <v>99</v>
      </c>
      <c r="O2154" s="60" t="s">
        <v>19</v>
      </c>
      <c r="P2154" s="62" t="s">
        <v>1493</v>
      </c>
    </row>
    <row r="2155" spans="1:16" ht="24" x14ac:dyDescent="0.2">
      <c r="A2155" s="56">
        <v>25</v>
      </c>
      <c r="B2155" s="57" t="s">
        <v>9</v>
      </c>
      <c r="C2155" s="58" t="s">
        <v>5784</v>
      </c>
      <c r="D2155" s="59" t="s">
        <v>114</v>
      </c>
      <c r="E2155" s="60" t="s">
        <v>94</v>
      </c>
      <c r="F2155" s="60" t="s">
        <v>5786</v>
      </c>
      <c r="G2155" s="61">
        <v>72450000</v>
      </c>
      <c r="H2155" s="60" t="s">
        <v>97</v>
      </c>
      <c r="I2155" s="60" t="s">
        <v>5785</v>
      </c>
      <c r="J2155" s="60">
        <v>35235</v>
      </c>
      <c r="K2155" s="60">
        <v>470</v>
      </c>
      <c r="L2155" s="60">
        <v>17</v>
      </c>
      <c r="M2155" s="60">
        <v>399</v>
      </c>
      <c r="N2155" s="60" t="s">
        <v>99</v>
      </c>
      <c r="O2155" s="60" t="s">
        <v>19</v>
      </c>
      <c r="P2155" s="62" t="s">
        <v>7605</v>
      </c>
    </row>
    <row r="2156" spans="1:16" ht="24" x14ac:dyDescent="0.2">
      <c r="A2156" s="56">
        <v>26</v>
      </c>
      <c r="B2156" s="57" t="s">
        <v>9</v>
      </c>
      <c r="C2156" s="58" t="s">
        <v>5787</v>
      </c>
      <c r="D2156" s="59" t="s">
        <v>114</v>
      </c>
      <c r="E2156" s="60" t="s">
        <v>94</v>
      </c>
      <c r="F2156" s="60" t="s">
        <v>5789</v>
      </c>
      <c r="G2156" s="61">
        <v>92000000</v>
      </c>
      <c r="H2156" s="60" t="s">
        <v>97</v>
      </c>
      <c r="I2156" s="60" t="s">
        <v>5788</v>
      </c>
      <c r="J2156" s="60">
        <v>36221</v>
      </c>
      <c r="K2156" s="60">
        <v>466</v>
      </c>
      <c r="L2156" s="60">
        <v>18</v>
      </c>
      <c r="M2156" s="60">
        <v>408</v>
      </c>
      <c r="N2156" s="60" t="s">
        <v>99</v>
      </c>
      <c r="O2156" s="60" t="s">
        <v>19</v>
      </c>
      <c r="P2156" s="62" t="s">
        <v>1493</v>
      </c>
    </row>
    <row r="2157" spans="1:16" ht="24" x14ac:dyDescent="0.2">
      <c r="A2157" s="56">
        <v>27</v>
      </c>
      <c r="B2157" s="57" t="s">
        <v>9</v>
      </c>
      <c r="C2157" s="58" t="s">
        <v>5790</v>
      </c>
      <c r="D2157" s="59" t="s">
        <v>114</v>
      </c>
      <c r="E2157" s="60" t="s">
        <v>94</v>
      </c>
      <c r="F2157" s="60" t="s">
        <v>992</v>
      </c>
      <c r="G2157" s="61">
        <v>72450000</v>
      </c>
      <c r="H2157" s="60" t="s">
        <v>97</v>
      </c>
      <c r="I2157" s="60" t="s">
        <v>5791</v>
      </c>
      <c r="J2157" s="60">
        <v>35261</v>
      </c>
      <c r="K2157" s="60">
        <v>488</v>
      </c>
      <c r="L2157" s="60">
        <v>19</v>
      </c>
      <c r="M2157" s="60">
        <v>409</v>
      </c>
      <c r="N2157" s="60" t="s">
        <v>99</v>
      </c>
      <c r="O2157" s="60" t="s">
        <v>19</v>
      </c>
      <c r="P2157" s="62" t="s">
        <v>1493</v>
      </c>
    </row>
    <row r="2158" spans="1:16" ht="24" x14ac:dyDescent="0.2">
      <c r="A2158" s="56">
        <v>28</v>
      </c>
      <c r="B2158" s="57" t="s">
        <v>9</v>
      </c>
      <c r="C2158" s="58" t="s">
        <v>5792</v>
      </c>
      <c r="D2158" s="59" t="s">
        <v>114</v>
      </c>
      <c r="E2158" s="60" t="s">
        <v>94</v>
      </c>
      <c r="F2158" s="60" t="s">
        <v>5793</v>
      </c>
      <c r="G2158" s="61">
        <v>83950000</v>
      </c>
      <c r="H2158" s="60" t="s">
        <v>97</v>
      </c>
      <c r="I2158" s="60" t="s">
        <v>5794</v>
      </c>
      <c r="J2158" s="60">
        <v>35233</v>
      </c>
      <c r="K2158" s="60">
        <v>561</v>
      </c>
      <c r="L2158" s="60">
        <v>20</v>
      </c>
      <c r="M2158" s="60">
        <v>421</v>
      </c>
      <c r="N2158" s="60" t="s">
        <v>99</v>
      </c>
      <c r="O2158" s="60" t="s">
        <v>19</v>
      </c>
      <c r="P2158" s="62" t="s">
        <v>1493</v>
      </c>
    </row>
    <row r="2159" spans="1:16" ht="24" x14ac:dyDescent="0.2">
      <c r="A2159" s="56">
        <v>29</v>
      </c>
      <c r="B2159" s="57" t="s">
        <v>9</v>
      </c>
      <c r="C2159" s="58" t="s">
        <v>5795</v>
      </c>
      <c r="D2159" s="59" t="s">
        <v>114</v>
      </c>
      <c r="E2159" s="60" t="s">
        <v>94</v>
      </c>
      <c r="F2159" s="60" t="s">
        <v>5797</v>
      </c>
      <c r="G2159" s="61">
        <v>52900000</v>
      </c>
      <c r="H2159" s="60" t="s">
        <v>97</v>
      </c>
      <c r="I2159" s="60" t="s">
        <v>5796</v>
      </c>
      <c r="J2159" s="60" t="s">
        <v>10297</v>
      </c>
      <c r="K2159" s="60">
        <v>500</v>
      </c>
      <c r="L2159" s="60">
        <v>21</v>
      </c>
      <c r="M2159" s="60">
        <v>412</v>
      </c>
      <c r="N2159" s="60" t="s">
        <v>99</v>
      </c>
      <c r="O2159" s="60" t="s">
        <v>19</v>
      </c>
      <c r="P2159" s="62" t="s">
        <v>1493</v>
      </c>
    </row>
    <row r="2160" spans="1:16" ht="24" x14ac:dyDescent="0.2">
      <c r="A2160" s="56">
        <v>30</v>
      </c>
      <c r="B2160" s="57" t="s">
        <v>9</v>
      </c>
      <c r="C2160" s="58" t="s">
        <v>5798</v>
      </c>
      <c r="D2160" s="59" t="s">
        <v>314</v>
      </c>
      <c r="E2160" s="60" t="s">
        <v>94</v>
      </c>
      <c r="F2160" s="60" t="s">
        <v>5800</v>
      </c>
      <c r="G2160" s="61">
        <v>25116000</v>
      </c>
      <c r="H2160" s="60" t="s">
        <v>97</v>
      </c>
      <c r="I2160" s="60" t="s">
        <v>5799</v>
      </c>
      <c r="J2160" s="60">
        <v>35124</v>
      </c>
      <c r="K2160" s="60">
        <v>506</v>
      </c>
      <c r="L2160" s="60">
        <v>22</v>
      </c>
      <c r="M2160" s="60">
        <v>410</v>
      </c>
      <c r="N2160" s="60" t="s">
        <v>99</v>
      </c>
      <c r="O2160" s="60" t="s">
        <v>19</v>
      </c>
      <c r="P2160" s="62" t="s">
        <v>100</v>
      </c>
    </row>
    <row r="2161" spans="1:16" ht="24" x14ac:dyDescent="0.2">
      <c r="A2161" s="56">
        <v>31</v>
      </c>
      <c r="B2161" s="57" t="s">
        <v>9</v>
      </c>
      <c r="C2161" s="58" t="s">
        <v>5801</v>
      </c>
      <c r="D2161" s="59" t="s">
        <v>314</v>
      </c>
      <c r="E2161" s="60" t="s">
        <v>94</v>
      </c>
      <c r="F2161" s="60" t="s">
        <v>5803</v>
      </c>
      <c r="G2161" s="61">
        <v>25116000</v>
      </c>
      <c r="H2161" s="60" t="s">
        <v>97</v>
      </c>
      <c r="I2161" s="60" t="s">
        <v>5802</v>
      </c>
      <c r="J2161" s="60">
        <v>35124</v>
      </c>
      <c r="K2161" s="60">
        <v>507</v>
      </c>
      <c r="L2161" s="60">
        <v>23</v>
      </c>
      <c r="M2161" s="60">
        <v>419</v>
      </c>
      <c r="N2161" s="60" t="s">
        <v>99</v>
      </c>
      <c r="O2161" s="60" t="s">
        <v>19</v>
      </c>
      <c r="P2161" s="62" t="s">
        <v>1493</v>
      </c>
    </row>
    <row r="2162" spans="1:16" ht="24" x14ac:dyDescent="0.2">
      <c r="A2162" s="56">
        <v>32</v>
      </c>
      <c r="B2162" s="57" t="s">
        <v>9</v>
      </c>
      <c r="C2162" s="58" t="s">
        <v>5804</v>
      </c>
      <c r="D2162" s="59" t="s">
        <v>314</v>
      </c>
      <c r="E2162" s="60" t="s">
        <v>94</v>
      </c>
      <c r="F2162" s="60" t="s">
        <v>5806</v>
      </c>
      <c r="G2162" s="61">
        <v>25116000</v>
      </c>
      <c r="H2162" s="60" t="s">
        <v>97</v>
      </c>
      <c r="I2162" s="60" t="s">
        <v>5805</v>
      </c>
      <c r="J2162" s="60">
        <v>35124</v>
      </c>
      <c r="K2162" s="60">
        <v>505</v>
      </c>
      <c r="L2162" s="60">
        <v>24</v>
      </c>
      <c r="M2162" s="60">
        <v>411</v>
      </c>
      <c r="N2162" s="60" t="s">
        <v>99</v>
      </c>
      <c r="O2162" s="60" t="s">
        <v>19</v>
      </c>
      <c r="P2162" s="62" t="s">
        <v>1493</v>
      </c>
    </row>
    <row r="2163" spans="1:16" ht="24" x14ac:dyDescent="0.2">
      <c r="A2163" s="56">
        <v>33</v>
      </c>
      <c r="B2163" s="57" t="s">
        <v>9</v>
      </c>
      <c r="C2163" s="58" t="s">
        <v>5807</v>
      </c>
      <c r="D2163" s="59" t="s">
        <v>114</v>
      </c>
      <c r="E2163" s="60" t="s">
        <v>94</v>
      </c>
      <c r="F2163" s="60" t="s">
        <v>5809</v>
      </c>
      <c r="G2163" s="61">
        <v>72450000</v>
      </c>
      <c r="H2163" s="60" t="s">
        <v>97</v>
      </c>
      <c r="I2163" s="60" t="s">
        <v>5808</v>
      </c>
      <c r="J2163" s="60">
        <v>35276</v>
      </c>
      <c r="K2163" s="60">
        <v>487</v>
      </c>
      <c r="L2163" s="60">
        <v>25</v>
      </c>
      <c r="M2163" s="60">
        <v>413</v>
      </c>
      <c r="N2163" s="60" t="s">
        <v>99</v>
      </c>
      <c r="O2163" s="60" t="s">
        <v>19</v>
      </c>
      <c r="P2163" s="62" t="s">
        <v>1493</v>
      </c>
    </row>
    <row r="2164" spans="1:16" ht="24" x14ac:dyDescent="0.2">
      <c r="A2164" s="56">
        <v>34</v>
      </c>
      <c r="B2164" s="57" t="s">
        <v>9</v>
      </c>
      <c r="C2164" s="58" t="s">
        <v>5813</v>
      </c>
      <c r="D2164" s="59" t="s">
        <v>114</v>
      </c>
      <c r="E2164" s="60" t="s">
        <v>94</v>
      </c>
      <c r="F2164" s="60" t="s">
        <v>5815</v>
      </c>
      <c r="G2164" s="61">
        <v>92000000</v>
      </c>
      <c r="H2164" s="60" t="s">
        <v>97</v>
      </c>
      <c r="I2164" s="60" t="s">
        <v>5814</v>
      </c>
      <c r="J2164" s="60">
        <v>35215</v>
      </c>
      <c r="K2164" s="60">
        <v>600</v>
      </c>
      <c r="L2164" s="60">
        <v>26</v>
      </c>
      <c r="M2164" s="60">
        <v>415</v>
      </c>
      <c r="N2164" s="60" t="s">
        <v>99</v>
      </c>
      <c r="O2164" s="60" t="s">
        <v>19</v>
      </c>
      <c r="P2164" s="62" t="s">
        <v>1493</v>
      </c>
    </row>
    <row r="2165" spans="1:16" ht="24" x14ac:dyDescent="0.2">
      <c r="A2165" s="56">
        <v>35</v>
      </c>
      <c r="B2165" s="57" t="s">
        <v>9</v>
      </c>
      <c r="C2165" s="58" t="s">
        <v>5816</v>
      </c>
      <c r="D2165" s="59" t="s">
        <v>314</v>
      </c>
      <c r="E2165" s="60" t="s">
        <v>94</v>
      </c>
      <c r="F2165" s="60" t="s">
        <v>5818</v>
      </c>
      <c r="G2165" s="61">
        <v>25116000</v>
      </c>
      <c r="H2165" s="60" t="s">
        <v>97</v>
      </c>
      <c r="I2165" s="60" t="s">
        <v>5817</v>
      </c>
      <c r="J2165" s="60">
        <v>35194</v>
      </c>
      <c r="K2165" s="60">
        <v>596</v>
      </c>
      <c r="L2165" s="60">
        <v>27</v>
      </c>
      <c r="M2165" s="60">
        <v>417</v>
      </c>
      <c r="N2165" s="60" t="s">
        <v>99</v>
      </c>
      <c r="O2165" s="60" t="s">
        <v>19</v>
      </c>
      <c r="P2165" s="62" t="s">
        <v>1493</v>
      </c>
    </row>
    <row r="2166" spans="1:16" ht="24" x14ac:dyDescent="0.2">
      <c r="A2166" s="56">
        <v>36</v>
      </c>
      <c r="B2166" s="57" t="s">
        <v>9</v>
      </c>
      <c r="C2166" s="58" t="s">
        <v>5819</v>
      </c>
      <c r="D2166" s="59" t="s">
        <v>314</v>
      </c>
      <c r="E2166" s="60" t="s">
        <v>94</v>
      </c>
      <c r="F2166" s="60" t="s">
        <v>5821</v>
      </c>
      <c r="G2166" s="61">
        <v>25116000</v>
      </c>
      <c r="H2166" s="60" t="s">
        <v>97</v>
      </c>
      <c r="I2166" s="60" t="s">
        <v>5820</v>
      </c>
      <c r="J2166" s="60">
        <v>35194</v>
      </c>
      <c r="K2166" s="60">
        <v>597</v>
      </c>
      <c r="L2166" s="60">
        <v>28</v>
      </c>
      <c r="M2166" s="60">
        <v>418</v>
      </c>
      <c r="N2166" s="60" t="s">
        <v>99</v>
      </c>
      <c r="O2166" s="60" t="s">
        <v>19</v>
      </c>
      <c r="P2166" s="62" t="s">
        <v>1493</v>
      </c>
    </row>
    <row r="2167" spans="1:16" ht="24" x14ac:dyDescent="0.2">
      <c r="A2167" s="56">
        <v>37</v>
      </c>
      <c r="B2167" s="57" t="s">
        <v>9</v>
      </c>
      <c r="C2167" s="58" t="s">
        <v>5822</v>
      </c>
      <c r="D2167" s="59" t="s">
        <v>114</v>
      </c>
      <c r="E2167" s="60" t="s">
        <v>94</v>
      </c>
      <c r="F2167" s="60" t="s">
        <v>5824</v>
      </c>
      <c r="G2167" s="61">
        <v>92000000</v>
      </c>
      <c r="H2167" s="60" t="s">
        <v>97</v>
      </c>
      <c r="I2167" s="60" t="s">
        <v>5823</v>
      </c>
      <c r="J2167" s="60">
        <v>35215</v>
      </c>
      <c r="K2167" s="60">
        <v>601</v>
      </c>
      <c r="L2167" s="60">
        <v>29</v>
      </c>
      <c r="M2167" s="60">
        <v>414</v>
      </c>
      <c r="N2167" s="60" t="s">
        <v>99</v>
      </c>
      <c r="O2167" s="60" t="s">
        <v>19</v>
      </c>
      <c r="P2167" s="62" t="s">
        <v>1493</v>
      </c>
    </row>
    <row r="2168" spans="1:16" ht="24" x14ac:dyDescent="0.2">
      <c r="A2168" s="56">
        <v>38</v>
      </c>
      <c r="B2168" s="57" t="s">
        <v>9</v>
      </c>
      <c r="C2168" s="58" t="s">
        <v>5825</v>
      </c>
      <c r="D2168" s="59" t="s">
        <v>314</v>
      </c>
      <c r="E2168" s="60" t="s">
        <v>94</v>
      </c>
      <c r="F2168" s="60" t="s">
        <v>5827</v>
      </c>
      <c r="G2168" s="61">
        <v>25116000</v>
      </c>
      <c r="H2168" s="60" t="s">
        <v>97</v>
      </c>
      <c r="I2168" s="60" t="s">
        <v>5826</v>
      </c>
      <c r="J2168" s="60">
        <v>35194</v>
      </c>
      <c r="K2168" s="60">
        <v>598</v>
      </c>
      <c r="L2168" s="60">
        <v>30</v>
      </c>
      <c r="M2168" s="60">
        <v>416</v>
      </c>
      <c r="N2168" s="60" t="s">
        <v>99</v>
      </c>
      <c r="O2168" s="60" t="s">
        <v>19</v>
      </c>
      <c r="P2168" s="62" t="s">
        <v>1493</v>
      </c>
    </row>
    <row r="2169" spans="1:16" ht="24" x14ac:dyDescent="0.2">
      <c r="A2169" s="56">
        <v>39</v>
      </c>
      <c r="B2169" s="57" t="s">
        <v>9</v>
      </c>
      <c r="C2169" s="58" t="s">
        <v>5828</v>
      </c>
      <c r="D2169" s="59" t="s">
        <v>114</v>
      </c>
      <c r="E2169" s="60" t="s">
        <v>94</v>
      </c>
      <c r="F2169" s="60" t="s">
        <v>5830</v>
      </c>
      <c r="G2169" s="61">
        <v>40250000</v>
      </c>
      <c r="H2169" s="60" t="s">
        <v>97</v>
      </c>
      <c r="I2169" s="60" t="s">
        <v>5829</v>
      </c>
      <c r="J2169" s="60">
        <v>36244</v>
      </c>
      <c r="K2169" s="60">
        <v>537</v>
      </c>
      <c r="L2169" s="60">
        <v>31</v>
      </c>
      <c r="M2169" s="60">
        <v>427</v>
      </c>
      <c r="N2169" s="60" t="s">
        <v>99</v>
      </c>
      <c r="O2169" s="60" t="s">
        <v>19</v>
      </c>
      <c r="P2169" s="62" t="s">
        <v>1493</v>
      </c>
    </row>
    <row r="2170" spans="1:16" ht="24" x14ac:dyDescent="0.2">
      <c r="A2170" s="56">
        <v>40</v>
      </c>
      <c r="B2170" s="57" t="s">
        <v>9</v>
      </c>
      <c r="C2170" s="58" t="s">
        <v>5831</v>
      </c>
      <c r="D2170" s="59" t="s">
        <v>314</v>
      </c>
      <c r="E2170" s="60" t="s">
        <v>94</v>
      </c>
      <c r="F2170" s="60" t="s">
        <v>5833</v>
      </c>
      <c r="G2170" s="61">
        <v>25116000</v>
      </c>
      <c r="H2170" s="60" t="s">
        <v>97</v>
      </c>
      <c r="I2170" s="60" t="s">
        <v>5832</v>
      </c>
      <c r="J2170" s="60">
        <v>35303</v>
      </c>
      <c r="K2170" s="60">
        <v>482</v>
      </c>
      <c r="L2170" s="60">
        <v>32</v>
      </c>
      <c r="M2170" s="60">
        <v>426</v>
      </c>
      <c r="N2170" s="60" t="s">
        <v>99</v>
      </c>
      <c r="O2170" s="60" t="s">
        <v>19</v>
      </c>
      <c r="P2170" s="62" t="s">
        <v>1493</v>
      </c>
    </row>
    <row r="2171" spans="1:16" ht="24" x14ac:dyDescent="0.2">
      <c r="A2171" s="56">
        <v>41</v>
      </c>
      <c r="B2171" s="57" t="s">
        <v>9</v>
      </c>
      <c r="C2171" s="58" t="s">
        <v>5834</v>
      </c>
      <c r="D2171" s="59" t="s">
        <v>114</v>
      </c>
      <c r="E2171" s="60" t="s">
        <v>94</v>
      </c>
      <c r="F2171" s="60" t="s">
        <v>5836</v>
      </c>
      <c r="G2171" s="61">
        <v>83950000</v>
      </c>
      <c r="H2171" s="60" t="s">
        <v>97</v>
      </c>
      <c r="I2171" s="60" t="s">
        <v>5835</v>
      </c>
      <c r="J2171" s="60">
        <v>35271</v>
      </c>
      <c r="K2171" s="60">
        <v>609</v>
      </c>
      <c r="L2171" s="60">
        <v>33</v>
      </c>
      <c r="M2171" s="60">
        <v>428</v>
      </c>
      <c r="N2171" s="60" t="s">
        <v>99</v>
      </c>
      <c r="O2171" s="60" t="s">
        <v>19</v>
      </c>
      <c r="P2171" s="62" t="s">
        <v>1493</v>
      </c>
    </row>
    <row r="2172" spans="1:16" ht="24" x14ac:dyDescent="0.2">
      <c r="A2172" s="56">
        <v>42</v>
      </c>
      <c r="B2172" s="57" t="s">
        <v>9</v>
      </c>
      <c r="C2172" s="58" t="s">
        <v>5837</v>
      </c>
      <c r="D2172" s="59" t="s">
        <v>114</v>
      </c>
      <c r="E2172" s="60" t="s">
        <v>94</v>
      </c>
      <c r="F2172" s="60" t="s">
        <v>5839</v>
      </c>
      <c r="G2172" s="61">
        <v>72450000</v>
      </c>
      <c r="H2172" s="60" t="s">
        <v>97</v>
      </c>
      <c r="I2172" s="60" t="s">
        <v>5838</v>
      </c>
      <c r="J2172" s="60">
        <v>35297</v>
      </c>
      <c r="K2172" s="60">
        <v>611</v>
      </c>
      <c r="L2172" s="60">
        <v>34</v>
      </c>
      <c r="M2172" s="60">
        <v>423</v>
      </c>
      <c r="N2172" s="60" t="s">
        <v>99</v>
      </c>
      <c r="O2172" s="60" t="s">
        <v>19</v>
      </c>
      <c r="P2172" s="62" t="s">
        <v>1493</v>
      </c>
    </row>
    <row r="2173" spans="1:16" ht="24" x14ac:dyDescent="0.2">
      <c r="A2173" s="56">
        <v>43</v>
      </c>
      <c r="B2173" s="57" t="s">
        <v>9</v>
      </c>
      <c r="C2173" s="58" t="s">
        <v>5840</v>
      </c>
      <c r="D2173" s="59" t="s">
        <v>5841</v>
      </c>
      <c r="E2173" s="60" t="s">
        <v>94</v>
      </c>
      <c r="F2173" s="60" t="s">
        <v>5842</v>
      </c>
      <c r="G2173" s="61">
        <v>72450000</v>
      </c>
      <c r="H2173" s="60" t="s">
        <v>97</v>
      </c>
      <c r="I2173" s="60" t="s">
        <v>5841</v>
      </c>
      <c r="J2173" s="60">
        <v>35277</v>
      </c>
      <c r="K2173" s="60">
        <v>493</v>
      </c>
      <c r="L2173" s="60">
        <v>35</v>
      </c>
      <c r="M2173" s="60">
        <v>429</v>
      </c>
      <c r="N2173" s="60" t="s">
        <v>99</v>
      </c>
      <c r="O2173" s="60" t="s">
        <v>19</v>
      </c>
      <c r="P2173" s="62" t="s">
        <v>1493</v>
      </c>
    </row>
    <row r="2174" spans="1:16" ht="24" x14ac:dyDescent="0.2">
      <c r="A2174" s="56">
        <v>44</v>
      </c>
      <c r="B2174" s="57" t="s">
        <v>9</v>
      </c>
      <c r="C2174" s="58" t="s">
        <v>5843</v>
      </c>
      <c r="D2174" s="59" t="s">
        <v>114</v>
      </c>
      <c r="E2174" s="60" t="s">
        <v>94</v>
      </c>
      <c r="F2174" s="60" t="s">
        <v>5844</v>
      </c>
      <c r="G2174" s="61">
        <v>72450000</v>
      </c>
      <c r="H2174" s="60" t="s">
        <v>97</v>
      </c>
      <c r="I2174" s="60" t="s">
        <v>428</v>
      </c>
      <c r="J2174" s="60">
        <v>35277</v>
      </c>
      <c r="K2174" s="60">
        <v>496</v>
      </c>
      <c r="L2174" s="60">
        <v>36</v>
      </c>
      <c r="M2174" s="60">
        <v>425</v>
      </c>
      <c r="N2174" s="60" t="s">
        <v>99</v>
      </c>
      <c r="O2174" s="60" t="s">
        <v>19</v>
      </c>
      <c r="P2174" s="62" t="s">
        <v>1493</v>
      </c>
    </row>
    <row r="2175" spans="1:16" ht="24" x14ac:dyDescent="0.2">
      <c r="A2175" s="56">
        <v>45</v>
      </c>
      <c r="B2175" s="57" t="s">
        <v>9</v>
      </c>
      <c r="C2175" s="58" t="s">
        <v>5845</v>
      </c>
      <c r="D2175" s="59" t="s">
        <v>114</v>
      </c>
      <c r="E2175" s="60" t="s">
        <v>94</v>
      </c>
      <c r="F2175" s="60" t="s">
        <v>5847</v>
      </c>
      <c r="G2175" s="61">
        <v>72450000</v>
      </c>
      <c r="H2175" s="60" t="s">
        <v>97</v>
      </c>
      <c r="I2175" s="60" t="s">
        <v>5846</v>
      </c>
      <c r="J2175" s="60" t="s">
        <v>10298</v>
      </c>
      <c r="K2175" s="60">
        <v>602</v>
      </c>
      <c r="L2175" s="60">
        <v>37</v>
      </c>
      <c r="M2175" s="60">
        <v>424</v>
      </c>
      <c r="N2175" s="60" t="s">
        <v>99</v>
      </c>
      <c r="O2175" s="60" t="s">
        <v>19</v>
      </c>
      <c r="P2175" s="62" t="s">
        <v>1493</v>
      </c>
    </row>
    <row r="2176" spans="1:16" ht="24" x14ac:dyDescent="0.2">
      <c r="A2176" s="56">
        <v>46</v>
      </c>
      <c r="B2176" s="57" t="s">
        <v>9</v>
      </c>
      <c r="C2176" s="58" t="s">
        <v>5848</v>
      </c>
      <c r="D2176" s="59" t="s">
        <v>114</v>
      </c>
      <c r="E2176" s="60" t="s">
        <v>94</v>
      </c>
      <c r="F2176" s="60" t="s">
        <v>5850</v>
      </c>
      <c r="G2176" s="61">
        <v>83950000</v>
      </c>
      <c r="H2176" s="60" t="s">
        <v>97</v>
      </c>
      <c r="I2176" s="60" t="s">
        <v>5849</v>
      </c>
      <c r="J2176" s="60">
        <v>35712</v>
      </c>
      <c r="K2176" s="60">
        <v>543</v>
      </c>
      <c r="L2176" s="60">
        <v>38</v>
      </c>
      <c r="M2176" s="60">
        <v>439</v>
      </c>
      <c r="N2176" s="60" t="s">
        <v>99</v>
      </c>
      <c r="O2176" s="60" t="s">
        <v>19</v>
      </c>
      <c r="P2176" s="62" t="s">
        <v>1493</v>
      </c>
    </row>
    <row r="2177" spans="1:16" ht="24" x14ac:dyDescent="0.2">
      <c r="A2177" s="56">
        <v>47</v>
      </c>
      <c r="B2177" s="57" t="s">
        <v>9</v>
      </c>
      <c r="C2177" s="58" t="s">
        <v>5851</v>
      </c>
      <c r="D2177" s="59" t="s">
        <v>114</v>
      </c>
      <c r="E2177" s="60" t="s">
        <v>94</v>
      </c>
      <c r="F2177" s="60" t="s">
        <v>5853</v>
      </c>
      <c r="G2177" s="61">
        <v>72450000</v>
      </c>
      <c r="H2177" s="60" t="s">
        <v>97</v>
      </c>
      <c r="I2177" s="60" t="s">
        <v>5852</v>
      </c>
      <c r="J2177" s="60">
        <v>35733</v>
      </c>
      <c r="K2177" s="60">
        <v>538</v>
      </c>
      <c r="L2177" s="60">
        <v>39</v>
      </c>
      <c r="M2177" s="60">
        <v>431</v>
      </c>
      <c r="N2177" s="60" t="s">
        <v>99</v>
      </c>
      <c r="O2177" s="60" t="s">
        <v>19</v>
      </c>
      <c r="P2177" s="62" t="s">
        <v>1493</v>
      </c>
    </row>
    <row r="2178" spans="1:16" ht="24" x14ac:dyDescent="0.2">
      <c r="A2178" s="56">
        <v>48</v>
      </c>
      <c r="B2178" s="57" t="s">
        <v>9</v>
      </c>
      <c r="C2178" s="58" t="s">
        <v>5854</v>
      </c>
      <c r="D2178" s="59" t="s">
        <v>114</v>
      </c>
      <c r="E2178" s="60" t="s">
        <v>94</v>
      </c>
      <c r="F2178" s="60" t="s">
        <v>3191</v>
      </c>
      <c r="G2178" s="61">
        <v>72450000</v>
      </c>
      <c r="H2178" s="60" t="s">
        <v>97</v>
      </c>
      <c r="I2178" s="60" t="s">
        <v>5855</v>
      </c>
      <c r="J2178" s="60">
        <v>35733</v>
      </c>
      <c r="K2178" s="60">
        <v>539</v>
      </c>
      <c r="L2178" s="60">
        <v>40</v>
      </c>
      <c r="M2178" s="60">
        <v>430</v>
      </c>
      <c r="N2178" s="60" t="s">
        <v>99</v>
      </c>
      <c r="O2178" s="60" t="s">
        <v>19</v>
      </c>
      <c r="P2178" s="62" t="s">
        <v>1493</v>
      </c>
    </row>
    <row r="2179" spans="1:16" ht="24" x14ac:dyDescent="0.2">
      <c r="A2179" s="56">
        <v>49</v>
      </c>
      <c r="B2179" s="57" t="s">
        <v>9</v>
      </c>
      <c r="C2179" s="58" t="s">
        <v>5856</v>
      </c>
      <c r="D2179" s="59" t="s">
        <v>114</v>
      </c>
      <c r="E2179" s="60" t="s">
        <v>94</v>
      </c>
      <c r="F2179" s="60" t="s">
        <v>5858</v>
      </c>
      <c r="G2179" s="61">
        <v>52900000</v>
      </c>
      <c r="H2179" s="60" t="s">
        <v>97</v>
      </c>
      <c r="I2179" s="60" t="s">
        <v>5857</v>
      </c>
      <c r="J2179" s="60">
        <v>35282</v>
      </c>
      <c r="K2179" s="60">
        <v>491</v>
      </c>
      <c r="L2179" s="60">
        <v>41</v>
      </c>
      <c r="M2179" s="60">
        <v>434</v>
      </c>
      <c r="N2179" s="60" t="s">
        <v>99</v>
      </c>
      <c r="O2179" s="60" t="s">
        <v>19</v>
      </c>
      <c r="P2179" s="62" t="s">
        <v>1493</v>
      </c>
    </row>
    <row r="2180" spans="1:16" ht="24" x14ac:dyDescent="0.2">
      <c r="A2180" s="56">
        <v>50</v>
      </c>
      <c r="B2180" s="57" t="s">
        <v>9</v>
      </c>
      <c r="C2180" s="58" t="s">
        <v>5859</v>
      </c>
      <c r="D2180" s="59" t="s">
        <v>114</v>
      </c>
      <c r="E2180" s="60" t="s">
        <v>94</v>
      </c>
      <c r="F2180" s="60" t="s">
        <v>5860</v>
      </c>
      <c r="G2180" s="61">
        <v>52900000</v>
      </c>
      <c r="H2180" s="60" t="s">
        <v>97</v>
      </c>
      <c r="I2180" s="60" t="s">
        <v>716</v>
      </c>
      <c r="J2180" s="60">
        <v>35282</v>
      </c>
      <c r="K2180" s="60">
        <v>492</v>
      </c>
      <c r="L2180" s="60">
        <v>42</v>
      </c>
      <c r="M2180" s="60">
        <v>437</v>
      </c>
      <c r="N2180" s="60" t="s">
        <v>99</v>
      </c>
      <c r="O2180" s="60" t="s">
        <v>19</v>
      </c>
      <c r="P2180" s="62" t="s">
        <v>1493</v>
      </c>
    </row>
    <row r="2181" spans="1:16" ht="24" x14ac:dyDescent="0.2">
      <c r="A2181" s="56">
        <v>51</v>
      </c>
      <c r="B2181" s="57" t="s">
        <v>9</v>
      </c>
      <c r="C2181" s="58" t="s">
        <v>5861</v>
      </c>
      <c r="D2181" s="59" t="s">
        <v>114</v>
      </c>
      <c r="E2181" s="60" t="s">
        <v>94</v>
      </c>
      <c r="F2181" s="60" t="s">
        <v>5863</v>
      </c>
      <c r="G2181" s="61">
        <v>72450000</v>
      </c>
      <c r="H2181" s="60" t="s">
        <v>97</v>
      </c>
      <c r="I2181" s="60" t="s">
        <v>5862</v>
      </c>
      <c r="J2181" s="60">
        <v>35204</v>
      </c>
      <c r="K2181" s="60">
        <v>531</v>
      </c>
      <c r="L2181" s="60">
        <v>43</v>
      </c>
      <c r="M2181" s="60">
        <v>438</v>
      </c>
      <c r="N2181" s="60" t="s">
        <v>99</v>
      </c>
      <c r="O2181" s="60" t="s">
        <v>19</v>
      </c>
      <c r="P2181" s="62" t="s">
        <v>1493</v>
      </c>
    </row>
    <row r="2182" spans="1:16" ht="24" x14ac:dyDescent="0.2">
      <c r="A2182" s="56">
        <v>52</v>
      </c>
      <c r="B2182" s="57" t="s">
        <v>9</v>
      </c>
      <c r="C2182" s="58" t="s">
        <v>5864</v>
      </c>
      <c r="D2182" s="59" t="s">
        <v>114</v>
      </c>
      <c r="E2182" s="60" t="s">
        <v>94</v>
      </c>
      <c r="F2182" s="60" t="s">
        <v>5866</v>
      </c>
      <c r="G2182" s="61">
        <v>92000000</v>
      </c>
      <c r="H2182" s="60" t="s">
        <v>97</v>
      </c>
      <c r="I2182" s="60" t="s">
        <v>5865</v>
      </c>
      <c r="J2182" s="60">
        <v>36213</v>
      </c>
      <c r="K2182" s="60">
        <v>617</v>
      </c>
      <c r="L2182" s="60">
        <v>44</v>
      </c>
      <c r="M2182" s="60">
        <v>440</v>
      </c>
      <c r="N2182" s="60" t="s">
        <v>99</v>
      </c>
      <c r="O2182" s="60" t="s">
        <v>19</v>
      </c>
      <c r="P2182" s="62" t="s">
        <v>1493</v>
      </c>
    </row>
    <row r="2183" spans="1:16" ht="24" x14ac:dyDescent="0.2">
      <c r="A2183" s="56">
        <v>53</v>
      </c>
      <c r="B2183" s="57" t="s">
        <v>9</v>
      </c>
      <c r="C2183" s="58" t="s">
        <v>5867</v>
      </c>
      <c r="D2183" s="59" t="s">
        <v>114</v>
      </c>
      <c r="E2183" s="60" t="s">
        <v>94</v>
      </c>
      <c r="F2183" s="60" t="s">
        <v>5869</v>
      </c>
      <c r="G2183" s="61">
        <v>50600000</v>
      </c>
      <c r="H2183" s="60" t="s">
        <v>97</v>
      </c>
      <c r="I2183" s="60" t="s">
        <v>5868</v>
      </c>
      <c r="J2183" s="60">
        <v>36339</v>
      </c>
      <c r="K2183" s="60">
        <v>615</v>
      </c>
      <c r="L2183" s="60">
        <v>45</v>
      </c>
      <c r="M2183" s="60">
        <v>432</v>
      </c>
      <c r="N2183" s="60" t="s">
        <v>99</v>
      </c>
      <c r="O2183" s="60" t="s">
        <v>19</v>
      </c>
      <c r="P2183" s="62" t="s">
        <v>1493</v>
      </c>
    </row>
    <row r="2184" spans="1:16" ht="24" x14ac:dyDescent="0.2">
      <c r="A2184" s="56">
        <v>54</v>
      </c>
      <c r="B2184" s="57" t="s">
        <v>9</v>
      </c>
      <c r="C2184" s="58" t="s">
        <v>5870</v>
      </c>
      <c r="D2184" s="59" t="s">
        <v>114</v>
      </c>
      <c r="E2184" s="60" t="s">
        <v>94</v>
      </c>
      <c r="F2184" s="60" t="s">
        <v>5872</v>
      </c>
      <c r="G2184" s="61">
        <v>52900000</v>
      </c>
      <c r="H2184" s="60" t="s">
        <v>97</v>
      </c>
      <c r="I2184" s="60" t="s">
        <v>5871</v>
      </c>
      <c r="J2184" s="60">
        <v>35260</v>
      </c>
      <c r="K2184" s="60">
        <v>474</v>
      </c>
      <c r="L2184" s="60">
        <v>46</v>
      </c>
      <c r="M2184" s="60">
        <v>433</v>
      </c>
      <c r="N2184" s="60" t="s">
        <v>99</v>
      </c>
      <c r="O2184" s="60" t="s">
        <v>19</v>
      </c>
      <c r="P2184" s="62" t="s">
        <v>1493</v>
      </c>
    </row>
    <row r="2185" spans="1:16" ht="24" x14ac:dyDescent="0.2">
      <c r="A2185" s="56">
        <v>55</v>
      </c>
      <c r="B2185" s="57" t="s">
        <v>9</v>
      </c>
      <c r="C2185" s="58" t="s">
        <v>6244</v>
      </c>
      <c r="D2185" s="59" t="s">
        <v>114</v>
      </c>
      <c r="E2185" s="60" t="s">
        <v>94</v>
      </c>
      <c r="F2185" s="60" t="s">
        <v>6246</v>
      </c>
      <c r="G2185" s="61">
        <v>52900000</v>
      </c>
      <c r="H2185" s="60" t="s">
        <v>97</v>
      </c>
      <c r="I2185" s="60" t="s">
        <v>6245</v>
      </c>
      <c r="J2185" s="60">
        <v>35197</v>
      </c>
      <c r="K2185" s="60">
        <v>579</v>
      </c>
      <c r="L2185" s="60">
        <v>47</v>
      </c>
      <c r="M2185" s="60">
        <v>435</v>
      </c>
      <c r="N2185" s="60" t="s">
        <v>99</v>
      </c>
      <c r="O2185" s="60" t="s">
        <v>19</v>
      </c>
      <c r="P2185" s="62" t="s">
        <v>1493</v>
      </c>
    </row>
    <row r="2186" spans="1:16" ht="24" x14ac:dyDescent="0.2">
      <c r="A2186" s="56">
        <v>56</v>
      </c>
      <c r="B2186" s="57" t="s">
        <v>9</v>
      </c>
      <c r="C2186" s="58" t="s">
        <v>6250</v>
      </c>
      <c r="D2186" s="59" t="s">
        <v>114</v>
      </c>
      <c r="E2186" s="60" t="s">
        <v>94</v>
      </c>
      <c r="F2186" s="60" t="s">
        <v>6252</v>
      </c>
      <c r="G2186" s="61">
        <v>52900000</v>
      </c>
      <c r="H2186" s="60" t="s">
        <v>97</v>
      </c>
      <c r="I2186" s="60" t="s">
        <v>6251</v>
      </c>
      <c r="J2186" s="60">
        <v>35200</v>
      </c>
      <c r="K2186" s="60">
        <v>573</v>
      </c>
      <c r="L2186" s="60">
        <v>48</v>
      </c>
      <c r="M2186" s="60">
        <v>442</v>
      </c>
      <c r="N2186" s="60" t="s">
        <v>99</v>
      </c>
      <c r="O2186" s="60" t="s">
        <v>19</v>
      </c>
      <c r="P2186" s="62" t="s">
        <v>1493</v>
      </c>
    </row>
    <row r="2187" spans="1:16" ht="24" x14ac:dyDescent="0.2">
      <c r="A2187" s="56">
        <v>57</v>
      </c>
      <c r="B2187" s="57" t="s">
        <v>9</v>
      </c>
      <c r="C2187" s="58" t="s">
        <v>6253</v>
      </c>
      <c r="D2187" s="59" t="s">
        <v>114</v>
      </c>
      <c r="E2187" s="60" t="s">
        <v>94</v>
      </c>
      <c r="F2187" s="60" t="s">
        <v>6255</v>
      </c>
      <c r="G2187" s="61">
        <v>52900000</v>
      </c>
      <c r="H2187" s="60" t="s">
        <v>97</v>
      </c>
      <c r="I2187" s="60" t="s">
        <v>6254</v>
      </c>
      <c r="J2187" s="60">
        <v>35200</v>
      </c>
      <c r="K2187" s="60">
        <v>575</v>
      </c>
      <c r="L2187" s="60">
        <v>49</v>
      </c>
      <c r="M2187" s="60">
        <v>436</v>
      </c>
      <c r="N2187" s="60" t="s">
        <v>99</v>
      </c>
      <c r="O2187" s="60" t="s">
        <v>19</v>
      </c>
      <c r="P2187" s="62" t="s">
        <v>1493</v>
      </c>
    </row>
    <row r="2188" spans="1:16" ht="24" x14ac:dyDescent="0.2">
      <c r="A2188" s="56">
        <v>58</v>
      </c>
      <c r="B2188" s="57" t="s">
        <v>9</v>
      </c>
      <c r="C2188" s="58" t="s">
        <v>6247</v>
      </c>
      <c r="D2188" s="59" t="s">
        <v>114</v>
      </c>
      <c r="E2188" s="60" t="s">
        <v>94</v>
      </c>
      <c r="F2188" s="60" t="s">
        <v>6249</v>
      </c>
      <c r="G2188" s="61">
        <v>52900000</v>
      </c>
      <c r="H2188" s="60" t="s">
        <v>97</v>
      </c>
      <c r="I2188" s="60" t="s">
        <v>6248</v>
      </c>
      <c r="J2188" s="60">
        <v>35200</v>
      </c>
      <c r="K2188" s="60">
        <v>574</v>
      </c>
      <c r="L2188" s="60">
        <v>50</v>
      </c>
      <c r="M2188" s="60">
        <v>441</v>
      </c>
      <c r="N2188" s="60" t="s">
        <v>99</v>
      </c>
      <c r="O2188" s="60" t="s">
        <v>19</v>
      </c>
      <c r="P2188" s="62" t="s">
        <v>1493</v>
      </c>
    </row>
    <row r="2189" spans="1:16" ht="24" x14ac:dyDescent="0.2">
      <c r="A2189" s="56">
        <v>59</v>
      </c>
      <c r="B2189" s="57" t="s">
        <v>9</v>
      </c>
      <c r="C2189" s="58" t="s">
        <v>6241</v>
      </c>
      <c r="D2189" s="59" t="s">
        <v>114</v>
      </c>
      <c r="E2189" s="60" t="s">
        <v>94</v>
      </c>
      <c r="F2189" s="60" t="s">
        <v>6243</v>
      </c>
      <c r="G2189" s="61">
        <v>83950000</v>
      </c>
      <c r="H2189" s="60" t="s">
        <v>97</v>
      </c>
      <c r="I2189" s="60" t="s">
        <v>6242</v>
      </c>
      <c r="J2189" s="60">
        <v>35712</v>
      </c>
      <c r="K2189" s="60">
        <v>544</v>
      </c>
      <c r="L2189" s="60">
        <v>51</v>
      </c>
      <c r="M2189" s="60">
        <v>443</v>
      </c>
      <c r="N2189" s="60" t="s">
        <v>99</v>
      </c>
      <c r="O2189" s="60" t="s">
        <v>19</v>
      </c>
      <c r="P2189" s="62" t="s">
        <v>1493</v>
      </c>
    </row>
    <row r="2190" spans="1:16" ht="24" x14ac:dyDescent="0.2">
      <c r="A2190" s="56">
        <v>60</v>
      </c>
      <c r="B2190" s="57" t="s">
        <v>9</v>
      </c>
      <c r="C2190" s="58" t="s">
        <v>6227</v>
      </c>
      <c r="D2190" s="59" t="s">
        <v>114</v>
      </c>
      <c r="E2190" s="60" t="s">
        <v>94</v>
      </c>
      <c r="F2190" s="60" t="s">
        <v>2138</v>
      </c>
      <c r="G2190" s="61">
        <v>40250000</v>
      </c>
      <c r="H2190" s="60" t="s">
        <v>97</v>
      </c>
      <c r="I2190" s="60" t="s">
        <v>6228</v>
      </c>
      <c r="J2190" s="60">
        <v>35263</v>
      </c>
      <c r="K2190" s="60">
        <v>608</v>
      </c>
      <c r="L2190" s="60">
        <v>52</v>
      </c>
      <c r="M2190" s="60">
        <v>444</v>
      </c>
      <c r="N2190" s="60" t="s">
        <v>99</v>
      </c>
      <c r="O2190" s="60" t="s">
        <v>19</v>
      </c>
      <c r="P2190" s="62" t="s">
        <v>1493</v>
      </c>
    </row>
    <row r="2191" spans="1:16" ht="24" x14ac:dyDescent="0.2">
      <c r="A2191" s="56">
        <v>61</v>
      </c>
      <c r="B2191" s="57" t="s">
        <v>9</v>
      </c>
      <c r="C2191" s="58" t="s">
        <v>6232</v>
      </c>
      <c r="D2191" s="59" t="s">
        <v>114</v>
      </c>
      <c r="E2191" s="60" t="s">
        <v>94</v>
      </c>
      <c r="F2191" s="60" t="s">
        <v>6234</v>
      </c>
      <c r="G2191" s="61">
        <v>52900000</v>
      </c>
      <c r="H2191" s="60" t="s">
        <v>97</v>
      </c>
      <c r="I2191" s="60" t="s">
        <v>6233</v>
      </c>
      <c r="J2191" s="60">
        <v>35330</v>
      </c>
      <c r="K2191" s="60">
        <v>610</v>
      </c>
      <c r="L2191" s="60">
        <v>54</v>
      </c>
      <c r="M2191" s="60">
        <v>445</v>
      </c>
      <c r="N2191" s="60" t="s">
        <v>99</v>
      </c>
      <c r="O2191" s="60" t="s">
        <v>19</v>
      </c>
      <c r="P2191" s="62" t="s">
        <v>1493</v>
      </c>
    </row>
    <row r="2192" spans="1:16" ht="24" x14ac:dyDescent="0.2">
      <c r="A2192" s="56">
        <v>62</v>
      </c>
      <c r="B2192" s="57" t="s">
        <v>9</v>
      </c>
      <c r="C2192" s="58" t="s">
        <v>6238</v>
      </c>
      <c r="D2192" s="59" t="s">
        <v>114</v>
      </c>
      <c r="E2192" s="60" t="s">
        <v>94</v>
      </c>
      <c r="F2192" s="60" t="s">
        <v>6240</v>
      </c>
      <c r="G2192" s="61">
        <v>72450000</v>
      </c>
      <c r="H2192" s="60" t="s">
        <v>97</v>
      </c>
      <c r="I2192" s="60" t="s">
        <v>6239</v>
      </c>
      <c r="J2192" s="60">
        <v>35316</v>
      </c>
      <c r="K2192" s="60">
        <v>623</v>
      </c>
      <c r="L2192" s="60">
        <v>55</v>
      </c>
      <c r="M2192" s="60">
        <v>446</v>
      </c>
      <c r="N2192" s="60" t="s">
        <v>99</v>
      </c>
      <c r="O2192" s="60" t="s">
        <v>19</v>
      </c>
      <c r="P2192" s="62" t="s">
        <v>1493</v>
      </c>
    </row>
    <row r="2193" spans="1:16" ht="24" x14ac:dyDescent="0.2">
      <c r="A2193" s="56">
        <v>63</v>
      </c>
      <c r="B2193" s="57" t="s">
        <v>9</v>
      </c>
      <c r="C2193" s="58" t="s">
        <v>6224</v>
      </c>
      <c r="D2193" s="59" t="s">
        <v>114</v>
      </c>
      <c r="E2193" s="60" t="s">
        <v>94</v>
      </c>
      <c r="F2193" s="60" t="s">
        <v>6225</v>
      </c>
      <c r="G2193" s="61">
        <v>83950000</v>
      </c>
      <c r="H2193" s="60" t="s">
        <v>97</v>
      </c>
      <c r="I2193" s="60" t="s">
        <v>6226</v>
      </c>
      <c r="J2193" s="60">
        <v>35712</v>
      </c>
      <c r="K2193" s="60">
        <v>545</v>
      </c>
      <c r="L2193" s="60">
        <v>56</v>
      </c>
      <c r="M2193" s="60">
        <v>465</v>
      </c>
      <c r="N2193" s="60" t="s">
        <v>99</v>
      </c>
      <c r="O2193" s="60" t="s">
        <v>19</v>
      </c>
      <c r="P2193" s="62" t="s">
        <v>1493</v>
      </c>
    </row>
    <row r="2194" spans="1:16" ht="24" x14ac:dyDescent="0.2">
      <c r="A2194" s="56">
        <v>64</v>
      </c>
      <c r="B2194" s="57" t="s">
        <v>9</v>
      </c>
      <c r="C2194" s="58" t="s">
        <v>6235</v>
      </c>
      <c r="D2194" s="59" t="s">
        <v>114</v>
      </c>
      <c r="E2194" s="60" t="s">
        <v>94</v>
      </c>
      <c r="F2194" s="60" t="s">
        <v>6237</v>
      </c>
      <c r="G2194" s="61">
        <v>52900000</v>
      </c>
      <c r="H2194" s="60" t="s">
        <v>97</v>
      </c>
      <c r="I2194" s="60" t="s">
        <v>6236</v>
      </c>
      <c r="J2194" s="60">
        <v>35191</v>
      </c>
      <c r="K2194" s="60">
        <v>614</v>
      </c>
      <c r="L2194" s="60">
        <v>57</v>
      </c>
      <c r="M2194" s="60">
        <v>482</v>
      </c>
      <c r="N2194" s="60" t="s">
        <v>99</v>
      </c>
      <c r="O2194" s="60" t="s">
        <v>19</v>
      </c>
      <c r="P2194" s="62" t="s">
        <v>1493</v>
      </c>
    </row>
    <row r="2195" spans="1:16" ht="24" x14ac:dyDescent="0.2">
      <c r="A2195" s="56">
        <v>65</v>
      </c>
      <c r="B2195" s="57" t="s">
        <v>9</v>
      </c>
      <c r="C2195" s="58" t="s">
        <v>6229</v>
      </c>
      <c r="D2195" s="59" t="s">
        <v>114</v>
      </c>
      <c r="E2195" s="60" t="s">
        <v>94</v>
      </c>
      <c r="F2195" s="60" t="s">
        <v>6231</v>
      </c>
      <c r="G2195" s="61">
        <v>52900000</v>
      </c>
      <c r="H2195" s="60" t="s">
        <v>97</v>
      </c>
      <c r="I2195" s="60" t="s">
        <v>6230</v>
      </c>
      <c r="J2195" s="60">
        <v>35191</v>
      </c>
      <c r="K2195" s="60">
        <v>613</v>
      </c>
      <c r="L2195" s="60">
        <v>58</v>
      </c>
      <c r="M2195" s="60">
        <v>536</v>
      </c>
      <c r="N2195" s="60" t="s">
        <v>99</v>
      </c>
      <c r="O2195" s="60" t="s">
        <v>19</v>
      </c>
      <c r="P2195" s="62" t="s">
        <v>1493</v>
      </c>
    </row>
    <row r="2196" spans="1:16" ht="24" x14ac:dyDescent="0.2">
      <c r="A2196" s="56">
        <v>66</v>
      </c>
      <c r="B2196" s="57" t="s">
        <v>9</v>
      </c>
      <c r="C2196" s="58" t="s">
        <v>6090</v>
      </c>
      <c r="D2196" s="59" t="s">
        <v>114</v>
      </c>
      <c r="E2196" s="60" t="s">
        <v>94</v>
      </c>
      <c r="F2196" s="60" t="s">
        <v>3680</v>
      </c>
      <c r="G2196" s="61">
        <v>52900000</v>
      </c>
      <c r="H2196" s="60" t="s">
        <v>97</v>
      </c>
      <c r="I2196" s="60" t="s">
        <v>6091</v>
      </c>
      <c r="J2196" s="60">
        <v>35226</v>
      </c>
      <c r="K2196" s="60">
        <v>591</v>
      </c>
      <c r="L2196" s="60">
        <v>59</v>
      </c>
      <c r="M2196" s="60">
        <v>537</v>
      </c>
      <c r="N2196" s="60" t="s">
        <v>99</v>
      </c>
      <c r="O2196" s="60" t="s">
        <v>19</v>
      </c>
      <c r="P2196" s="62" t="s">
        <v>1493</v>
      </c>
    </row>
    <row r="2197" spans="1:16" ht="24" x14ac:dyDescent="0.2">
      <c r="A2197" s="56">
        <v>67</v>
      </c>
      <c r="B2197" s="57" t="s">
        <v>9</v>
      </c>
      <c r="C2197" s="58" t="s">
        <v>6221</v>
      </c>
      <c r="D2197" s="59" t="s">
        <v>114</v>
      </c>
      <c r="E2197" s="60" t="s">
        <v>94</v>
      </c>
      <c r="F2197" s="60" t="s">
        <v>6223</v>
      </c>
      <c r="G2197" s="61">
        <v>52900000</v>
      </c>
      <c r="H2197" s="60" t="s">
        <v>97</v>
      </c>
      <c r="I2197" s="60" t="s">
        <v>6222</v>
      </c>
      <c r="J2197" s="60">
        <v>35154</v>
      </c>
      <c r="K2197" s="60">
        <v>522</v>
      </c>
      <c r="L2197" s="60">
        <v>60</v>
      </c>
      <c r="M2197" s="60">
        <v>473</v>
      </c>
      <c r="N2197" s="60" t="s">
        <v>99</v>
      </c>
      <c r="O2197" s="60" t="s">
        <v>19</v>
      </c>
      <c r="P2197" s="62" t="s">
        <v>1493</v>
      </c>
    </row>
    <row r="2198" spans="1:16" ht="24" x14ac:dyDescent="0.2">
      <c r="A2198" s="56">
        <v>68</v>
      </c>
      <c r="B2198" s="57" t="s">
        <v>9</v>
      </c>
      <c r="C2198" s="58" t="s">
        <v>6218</v>
      </c>
      <c r="D2198" s="59" t="s">
        <v>114</v>
      </c>
      <c r="E2198" s="60" t="s">
        <v>94</v>
      </c>
      <c r="F2198" s="60" t="s">
        <v>6220</v>
      </c>
      <c r="G2198" s="61">
        <v>52900000</v>
      </c>
      <c r="H2198" s="60" t="s">
        <v>97</v>
      </c>
      <c r="I2198" s="60" t="s">
        <v>6219</v>
      </c>
      <c r="J2198" s="60">
        <v>35258</v>
      </c>
      <c r="K2198" s="60">
        <v>552</v>
      </c>
      <c r="L2198" s="60">
        <v>61</v>
      </c>
      <c r="M2198" s="60">
        <v>464</v>
      </c>
      <c r="N2198" s="60" t="s">
        <v>99</v>
      </c>
      <c r="O2198" s="60" t="s">
        <v>19</v>
      </c>
      <c r="P2198" s="62" t="s">
        <v>1493</v>
      </c>
    </row>
    <row r="2199" spans="1:16" ht="24" x14ac:dyDescent="0.2">
      <c r="A2199" s="56">
        <v>69</v>
      </c>
      <c r="B2199" s="57" t="s">
        <v>9</v>
      </c>
      <c r="C2199" s="58" t="s">
        <v>6205</v>
      </c>
      <c r="D2199" s="59" t="s">
        <v>114</v>
      </c>
      <c r="E2199" s="60" t="s">
        <v>94</v>
      </c>
      <c r="F2199" s="60" t="s">
        <v>6206</v>
      </c>
      <c r="G2199" s="61">
        <v>52900000</v>
      </c>
      <c r="H2199" s="60" t="s">
        <v>97</v>
      </c>
      <c r="I2199" s="60" t="s">
        <v>6207</v>
      </c>
      <c r="J2199" s="60">
        <v>36395</v>
      </c>
      <c r="K2199" s="60">
        <v>625</v>
      </c>
      <c r="L2199" s="60">
        <v>62</v>
      </c>
      <c r="M2199" s="60">
        <v>474</v>
      </c>
      <c r="N2199" s="60" t="s">
        <v>99</v>
      </c>
      <c r="O2199" s="60" t="s">
        <v>19</v>
      </c>
      <c r="P2199" s="62" t="s">
        <v>1493</v>
      </c>
    </row>
    <row r="2200" spans="1:16" ht="24" x14ac:dyDescent="0.2">
      <c r="A2200" s="56">
        <v>70</v>
      </c>
      <c r="B2200" s="57" t="s">
        <v>9</v>
      </c>
      <c r="C2200" s="58" t="s">
        <v>6208</v>
      </c>
      <c r="D2200" s="59" t="s">
        <v>6209</v>
      </c>
      <c r="E2200" s="60" t="s">
        <v>94</v>
      </c>
      <c r="F2200" s="60" t="s">
        <v>6210</v>
      </c>
      <c r="G2200" s="61">
        <v>52900000</v>
      </c>
      <c r="H2200" s="60" t="s">
        <v>97</v>
      </c>
      <c r="I2200" s="60" t="s">
        <v>6211</v>
      </c>
      <c r="J2200" s="60">
        <v>36395</v>
      </c>
      <c r="K2200" s="60">
        <v>624</v>
      </c>
      <c r="L2200" s="60">
        <v>63</v>
      </c>
      <c r="M2200" s="60">
        <v>472</v>
      </c>
      <c r="N2200" s="60" t="s">
        <v>99</v>
      </c>
      <c r="O2200" s="60" t="s">
        <v>19</v>
      </c>
      <c r="P2200" s="62" t="s">
        <v>1493</v>
      </c>
    </row>
    <row r="2201" spans="1:16" ht="24" x14ac:dyDescent="0.2">
      <c r="A2201" s="56">
        <v>71</v>
      </c>
      <c r="B2201" s="57" t="s">
        <v>9</v>
      </c>
      <c r="C2201" s="58" t="s">
        <v>6158</v>
      </c>
      <c r="D2201" s="59" t="s">
        <v>114</v>
      </c>
      <c r="E2201" s="60" t="s">
        <v>94</v>
      </c>
      <c r="F2201" s="60" t="s">
        <v>6159</v>
      </c>
      <c r="G2201" s="61">
        <v>52900000</v>
      </c>
      <c r="H2201" s="60" t="s">
        <v>97</v>
      </c>
      <c r="I2201" s="60" t="s">
        <v>6160</v>
      </c>
      <c r="J2201" s="60">
        <v>36395</v>
      </c>
      <c r="K2201" s="60">
        <v>626</v>
      </c>
      <c r="L2201" s="60">
        <v>64</v>
      </c>
      <c r="M2201" s="60">
        <v>476</v>
      </c>
      <c r="N2201" s="60" t="s">
        <v>99</v>
      </c>
      <c r="O2201" s="60" t="s">
        <v>19</v>
      </c>
      <c r="P2201" s="62" t="s">
        <v>1493</v>
      </c>
    </row>
    <row r="2202" spans="1:16" ht="24" x14ac:dyDescent="0.2">
      <c r="A2202" s="56">
        <v>72</v>
      </c>
      <c r="B2202" s="57" t="s">
        <v>9</v>
      </c>
      <c r="C2202" s="58" t="s">
        <v>6161</v>
      </c>
      <c r="D2202" s="59" t="s">
        <v>6162</v>
      </c>
      <c r="E2202" s="60" t="s">
        <v>94</v>
      </c>
      <c r="F2202" s="60" t="s">
        <v>6163</v>
      </c>
      <c r="G2202" s="61">
        <v>52900000</v>
      </c>
      <c r="H2202" s="60" t="s">
        <v>97</v>
      </c>
      <c r="I2202" s="60" t="s">
        <v>6164</v>
      </c>
      <c r="J2202" s="60">
        <v>36395</v>
      </c>
      <c r="K2202" s="60">
        <v>627</v>
      </c>
      <c r="L2202" s="60">
        <v>65</v>
      </c>
      <c r="M2202" s="60">
        <v>477</v>
      </c>
      <c r="N2202" s="60" t="s">
        <v>99</v>
      </c>
      <c r="O2202" s="60" t="s">
        <v>19</v>
      </c>
      <c r="P2202" s="62" t="s">
        <v>1493</v>
      </c>
    </row>
    <row r="2203" spans="1:16" ht="24" x14ac:dyDescent="0.2">
      <c r="A2203" s="56">
        <v>73</v>
      </c>
      <c r="B2203" s="57" t="s">
        <v>9</v>
      </c>
      <c r="C2203" s="58" t="s">
        <v>6149</v>
      </c>
      <c r="D2203" s="59" t="s">
        <v>314</v>
      </c>
      <c r="E2203" s="60" t="s">
        <v>94</v>
      </c>
      <c r="F2203" s="60" t="s">
        <v>6151</v>
      </c>
      <c r="G2203" s="61">
        <v>24024000</v>
      </c>
      <c r="H2203" s="60" t="s">
        <v>97</v>
      </c>
      <c r="I2203" s="60" t="s">
        <v>6150</v>
      </c>
      <c r="J2203" s="60">
        <v>35305</v>
      </c>
      <c r="K2203" s="60">
        <v>632</v>
      </c>
      <c r="L2203" s="60">
        <v>66</v>
      </c>
      <c r="M2203" s="60">
        <v>483</v>
      </c>
      <c r="N2203" s="60" t="s">
        <v>99</v>
      </c>
      <c r="O2203" s="60" t="s">
        <v>19</v>
      </c>
      <c r="P2203" s="62" t="s">
        <v>1493</v>
      </c>
    </row>
    <row r="2204" spans="1:16" ht="24" x14ac:dyDescent="0.2">
      <c r="A2204" s="56">
        <v>74</v>
      </c>
      <c r="B2204" s="57" t="s">
        <v>9</v>
      </c>
      <c r="C2204" s="58" t="s">
        <v>6215</v>
      </c>
      <c r="D2204" s="59" t="s">
        <v>314</v>
      </c>
      <c r="E2204" s="60" t="s">
        <v>94</v>
      </c>
      <c r="F2204" s="60" t="s">
        <v>6217</v>
      </c>
      <c r="G2204" s="61">
        <v>25116000</v>
      </c>
      <c r="H2204" s="60" t="s">
        <v>97</v>
      </c>
      <c r="I2204" s="60" t="s">
        <v>6216</v>
      </c>
      <c r="J2204" s="60">
        <v>35305</v>
      </c>
      <c r="K2204" s="60">
        <v>629</v>
      </c>
      <c r="L2204" s="60">
        <v>67</v>
      </c>
      <c r="M2204" s="60">
        <v>467</v>
      </c>
      <c r="N2204" s="60" t="s">
        <v>99</v>
      </c>
      <c r="O2204" s="60" t="s">
        <v>19</v>
      </c>
      <c r="P2204" s="62" t="s">
        <v>1493</v>
      </c>
    </row>
    <row r="2205" spans="1:16" ht="24" x14ac:dyDescent="0.2">
      <c r="A2205" s="56">
        <v>75</v>
      </c>
      <c r="B2205" s="57" t="s">
        <v>9</v>
      </c>
      <c r="C2205" s="58" t="s">
        <v>6212</v>
      </c>
      <c r="D2205" s="59" t="s">
        <v>314</v>
      </c>
      <c r="E2205" s="60" t="s">
        <v>94</v>
      </c>
      <c r="F2205" s="60" t="s">
        <v>6213</v>
      </c>
      <c r="G2205" s="61">
        <v>25116000</v>
      </c>
      <c r="H2205" s="60" t="s">
        <v>97</v>
      </c>
      <c r="I2205" s="60" t="s">
        <v>6214</v>
      </c>
      <c r="J2205" s="60">
        <v>35305</v>
      </c>
      <c r="K2205" s="60">
        <v>630</v>
      </c>
      <c r="L2205" s="60">
        <v>68</v>
      </c>
      <c r="M2205" s="60">
        <v>466</v>
      </c>
      <c r="N2205" s="60" t="s">
        <v>99</v>
      </c>
      <c r="O2205" s="60" t="s">
        <v>19</v>
      </c>
      <c r="P2205" s="62" t="s">
        <v>1493</v>
      </c>
    </row>
    <row r="2206" spans="1:16" ht="24" x14ac:dyDescent="0.2">
      <c r="A2206" s="56">
        <v>76</v>
      </c>
      <c r="B2206" s="57" t="s">
        <v>9</v>
      </c>
      <c r="C2206" s="58" t="s">
        <v>6170</v>
      </c>
      <c r="D2206" s="59" t="s">
        <v>6162</v>
      </c>
      <c r="E2206" s="60" t="s">
        <v>94</v>
      </c>
      <c r="F2206" s="60" t="s">
        <v>6172</v>
      </c>
      <c r="G2206" s="61">
        <v>92000000</v>
      </c>
      <c r="H2206" s="60" t="s">
        <v>97</v>
      </c>
      <c r="I2206" s="60" t="s">
        <v>6171</v>
      </c>
      <c r="J2206" s="60">
        <v>36391</v>
      </c>
      <c r="K2206" s="60">
        <v>645</v>
      </c>
      <c r="L2206" s="60">
        <v>69</v>
      </c>
      <c r="M2206" s="60">
        <v>468</v>
      </c>
      <c r="N2206" s="60" t="s">
        <v>99</v>
      </c>
      <c r="O2206" s="60" t="s">
        <v>19</v>
      </c>
      <c r="P2206" s="62" t="s">
        <v>1493</v>
      </c>
    </row>
    <row r="2207" spans="1:16" ht="24" x14ac:dyDescent="0.2">
      <c r="A2207" s="56">
        <v>77</v>
      </c>
      <c r="B2207" s="57" t="s">
        <v>9</v>
      </c>
      <c r="C2207" s="58" t="s">
        <v>6168</v>
      </c>
      <c r="D2207" s="59" t="s">
        <v>6162</v>
      </c>
      <c r="E2207" s="60" t="s">
        <v>94</v>
      </c>
      <c r="F2207" s="60" t="s">
        <v>2080</v>
      </c>
      <c r="G2207" s="61">
        <v>40250000</v>
      </c>
      <c r="H2207" s="60" t="s">
        <v>97</v>
      </c>
      <c r="I2207" s="60" t="s">
        <v>6169</v>
      </c>
      <c r="J2207" s="60">
        <v>35347</v>
      </c>
      <c r="K2207" s="60">
        <v>646</v>
      </c>
      <c r="L2207" s="60">
        <v>70</v>
      </c>
      <c r="M2207" s="60">
        <v>469</v>
      </c>
      <c r="N2207" s="60" t="s">
        <v>99</v>
      </c>
      <c r="O2207" s="60" t="s">
        <v>19</v>
      </c>
      <c r="P2207" s="62" t="s">
        <v>1493</v>
      </c>
    </row>
    <row r="2208" spans="1:16" ht="24" x14ac:dyDescent="0.2">
      <c r="A2208" s="56">
        <v>78</v>
      </c>
      <c r="B2208" s="57" t="s">
        <v>9</v>
      </c>
      <c r="C2208" s="58" t="s">
        <v>6133</v>
      </c>
      <c r="D2208" s="59" t="s">
        <v>114</v>
      </c>
      <c r="E2208" s="60" t="s">
        <v>94</v>
      </c>
      <c r="F2208" s="60" t="s">
        <v>6135</v>
      </c>
      <c r="G2208" s="61">
        <v>79350000</v>
      </c>
      <c r="H2208" s="60" t="s">
        <v>97</v>
      </c>
      <c r="I2208" s="60" t="s">
        <v>6134</v>
      </c>
      <c r="J2208" s="60"/>
      <c r="K2208" s="60">
        <v>621</v>
      </c>
      <c r="L2208" s="60"/>
      <c r="M2208" s="60">
        <v>480</v>
      </c>
      <c r="N2208" s="60" t="s">
        <v>99</v>
      </c>
      <c r="O2208" s="60" t="s">
        <v>19</v>
      </c>
      <c r="P2208" s="62" t="s">
        <v>1493</v>
      </c>
    </row>
    <row r="2209" spans="1:16" ht="24" x14ac:dyDescent="0.2">
      <c r="A2209" s="56">
        <v>79</v>
      </c>
      <c r="B2209" s="57" t="s">
        <v>9</v>
      </c>
      <c r="C2209" s="58" t="s">
        <v>6173</v>
      </c>
      <c r="D2209" s="59" t="s">
        <v>114</v>
      </c>
      <c r="E2209" s="60" t="s">
        <v>94</v>
      </c>
      <c r="F2209" s="60" t="s">
        <v>6175</v>
      </c>
      <c r="G2209" s="61">
        <v>80948500</v>
      </c>
      <c r="H2209" s="60" t="s">
        <v>97</v>
      </c>
      <c r="I2209" s="60" t="s">
        <v>6174</v>
      </c>
      <c r="J2209" s="60">
        <v>36440</v>
      </c>
      <c r="K2209" s="60">
        <v>647</v>
      </c>
      <c r="L2209" s="60">
        <v>72</v>
      </c>
      <c r="M2209" s="60">
        <v>470</v>
      </c>
      <c r="N2209" s="60" t="s">
        <v>99</v>
      </c>
      <c r="O2209" s="60" t="s">
        <v>19</v>
      </c>
      <c r="P2209" s="62" t="s">
        <v>1493</v>
      </c>
    </row>
    <row r="2210" spans="1:16" ht="24" x14ac:dyDescent="0.2">
      <c r="A2210" s="56">
        <v>80</v>
      </c>
      <c r="B2210" s="57" t="s">
        <v>9</v>
      </c>
      <c r="C2210" s="58" t="s">
        <v>6165</v>
      </c>
      <c r="D2210" s="59" t="s">
        <v>114</v>
      </c>
      <c r="E2210" s="60" t="s">
        <v>94</v>
      </c>
      <c r="F2210" s="60" t="s">
        <v>6167</v>
      </c>
      <c r="G2210" s="61">
        <v>80948500</v>
      </c>
      <c r="H2210" s="60" t="s">
        <v>97</v>
      </c>
      <c r="I2210" s="60" t="s">
        <v>6166</v>
      </c>
      <c r="J2210" s="60" t="s">
        <v>10299</v>
      </c>
      <c r="K2210" s="60">
        <v>648</v>
      </c>
      <c r="L2210" s="60">
        <v>73</v>
      </c>
      <c r="M2210" s="60">
        <v>471</v>
      </c>
      <c r="N2210" s="60" t="s">
        <v>99</v>
      </c>
      <c r="O2210" s="60" t="s">
        <v>19</v>
      </c>
      <c r="P2210" s="62" t="s">
        <v>1493</v>
      </c>
    </row>
    <row r="2211" spans="1:16" ht="24" x14ac:dyDescent="0.2">
      <c r="A2211" s="56">
        <v>81</v>
      </c>
      <c r="B2211" s="57" t="s">
        <v>9</v>
      </c>
      <c r="C2211" s="58" t="s">
        <v>6152</v>
      </c>
      <c r="D2211" s="59" t="s">
        <v>114</v>
      </c>
      <c r="E2211" s="60" t="s">
        <v>94</v>
      </c>
      <c r="F2211" s="60" t="s">
        <v>6154</v>
      </c>
      <c r="G2211" s="61">
        <v>72450000</v>
      </c>
      <c r="H2211" s="60" t="s">
        <v>97</v>
      </c>
      <c r="I2211" s="60" t="s">
        <v>6153</v>
      </c>
      <c r="J2211" s="60">
        <v>35277</v>
      </c>
      <c r="K2211" s="60">
        <v>495</v>
      </c>
      <c r="L2211" s="60">
        <v>74</v>
      </c>
      <c r="M2211" s="60">
        <v>479</v>
      </c>
      <c r="N2211" s="60" t="s">
        <v>99</v>
      </c>
      <c r="O2211" s="60" t="s">
        <v>19</v>
      </c>
      <c r="P2211" s="62" t="s">
        <v>1493</v>
      </c>
    </row>
    <row r="2212" spans="1:16" ht="24" x14ac:dyDescent="0.2">
      <c r="A2212" s="56">
        <v>82</v>
      </c>
      <c r="B2212" s="57" t="s">
        <v>9</v>
      </c>
      <c r="C2212" s="58" t="s">
        <v>6176</v>
      </c>
      <c r="D2212" s="59" t="s">
        <v>196</v>
      </c>
      <c r="E2212" s="60" t="s">
        <v>94</v>
      </c>
      <c r="F2212" s="60" t="s">
        <v>6177</v>
      </c>
      <c r="G2212" s="61">
        <v>25116000</v>
      </c>
      <c r="H2212" s="60" t="s">
        <v>97</v>
      </c>
      <c r="I2212" s="60" t="s">
        <v>6178</v>
      </c>
      <c r="J2212" s="60">
        <v>35314</v>
      </c>
      <c r="K2212" s="60">
        <v>461</v>
      </c>
      <c r="L2212" s="60">
        <v>75</v>
      </c>
      <c r="M2212" s="60">
        <v>478</v>
      </c>
      <c r="N2212" s="60" t="s">
        <v>99</v>
      </c>
      <c r="O2212" s="60" t="s">
        <v>19</v>
      </c>
      <c r="P2212" s="62" t="s">
        <v>1493</v>
      </c>
    </row>
    <row r="2213" spans="1:16" ht="24" x14ac:dyDescent="0.2">
      <c r="A2213" s="56">
        <v>83</v>
      </c>
      <c r="B2213" s="57" t="s">
        <v>9</v>
      </c>
      <c r="C2213" s="58" t="s">
        <v>6155</v>
      </c>
      <c r="D2213" s="59" t="s">
        <v>196</v>
      </c>
      <c r="E2213" s="60" t="s">
        <v>94</v>
      </c>
      <c r="F2213" s="60" t="s">
        <v>6156</v>
      </c>
      <c r="G2213" s="61">
        <v>25116000</v>
      </c>
      <c r="H2213" s="60" t="s">
        <v>97</v>
      </c>
      <c r="I2213" s="60" t="s">
        <v>6157</v>
      </c>
      <c r="J2213" s="60">
        <v>35314</v>
      </c>
      <c r="K2213" s="60">
        <v>460</v>
      </c>
      <c r="L2213" s="60">
        <v>76</v>
      </c>
      <c r="M2213" s="60">
        <v>475</v>
      </c>
      <c r="N2213" s="60" t="s">
        <v>99</v>
      </c>
      <c r="O2213" s="60" t="s">
        <v>19</v>
      </c>
      <c r="P2213" s="62" t="s">
        <v>1493</v>
      </c>
    </row>
    <row r="2214" spans="1:16" ht="24" x14ac:dyDescent="0.2">
      <c r="A2214" s="56">
        <v>84</v>
      </c>
      <c r="B2214" s="57" t="s">
        <v>9</v>
      </c>
      <c r="C2214" s="58" t="s">
        <v>6095</v>
      </c>
      <c r="D2214" s="59" t="s">
        <v>114</v>
      </c>
      <c r="E2214" s="60" t="s">
        <v>94</v>
      </c>
      <c r="F2214" s="60" t="s">
        <v>4799</v>
      </c>
      <c r="G2214" s="61">
        <v>72450000</v>
      </c>
      <c r="H2214" s="60" t="s">
        <v>97</v>
      </c>
      <c r="I2214" s="60" t="s">
        <v>6096</v>
      </c>
      <c r="J2214" s="60">
        <v>35235</v>
      </c>
      <c r="K2214" s="60">
        <v>471</v>
      </c>
      <c r="L2214" s="60">
        <v>77</v>
      </c>
      <c r="M2214" s="60">
        <v>556</v>
      </c>
      <c r="N2214" s="60" t="s">
        <v>99</v>
      </c>
      <c r="O2214" s="60" t="s">
        <v>19</v>
      </c>
      <c r="P2214" s="62" t="s">
        <v>1493</v>
      </c>
    </row>
    <row r="2215" spans="1:16" ht="24" x14ac:dyDescent="0.2">
      <c r="A2215" s="56">
        <v>85</v>
      </c>
      <c r="B2215" s="57" t="s">
        <v>9</v>
      </c>
      <c r="C2215" s="58" t="s">
        <v>6146</v>
      </c>
      <c r="D2215" s="59" t="s">
        <v>114</v>
      </c>
      <c r="E2215" s="60" t="s">
        <v>94</v>
      </c>
      <c r="F2215" s="60" t="s">
        <v>6148</v>
      </c>
      <c r="G2215" s="61">
        <v>69300000</v>
      </c>
      <c r="H2215" s="60" t="s">
        <v>97</v>
      </c>
      <c r="I2215" s="60" t="s">
        <v>6147</v>
      </c>
      <c r="J2215" s="60">
        <v>36377</v>
      </c>
      <c r="K2215" s="60">
        <v>649</v>
      </c>
      <c r="L2215" s="60">
        <v>78</v>
      </c>
      <c r="M2215" s="60">
        <v>481</v>
      </c>
      <c r="N2215" s="60" t="s">
        <v>99</v>
      </c>
      <c r="O2215" s="60" t="s">
        <v>19</v>
      </c>
      <c r="P2215" s="62" t="s">
        <v>1493</v>
      </c>
    </row>
    <row r="2216" spans="1:16" ht="24" x14ac:dyDescent="0.2">
      <c r="A2216" s="56">
        <v>86</v>
      </c>
      <c r="B2216" s="57" t="s">
        <v>9</v>
      </c>
      <c r="C2216" s="58" t="s">
        <v>6143</v>
      </c>
      <c r="D2216" s="59" t="s">
        <v>114</v>
      </c>
      <c r="E2216" s="60" t="s">
        <v>94</v>
      </c>
      <c r="F2216" s="60" t="s">
        <v>6145</v>
      </c>
      <c r="G2216" s="61">
        <v>50600000</v>
      </c>
      <c r="H2216" s="60" t="s">
        <v>97</v>
      </c>
      <c r="I2216" s="60" t="s">
        <v>6144</v>
      </c>
      <c r="J2216" s="60">
        <v>35202</v>
      </c>
      <c r="K2216" s="60">
        <v>620</v>
      </c>
      <c r="L2216" s="60">
        <v>79</v>
      </c>
      <c r="M2216" s="60">
        <v>497</v>
      </c>
      <c r="N2216" s="60" t="s">
        <v>99</v>
      </c>
      <c r="O2216" s="60" t="s">
        <v>19</v>
      </c>
      <c r="P2216" s="62" t="s">
        <v>1493</v>
      </c>
    </row>
    <row r="2217" spans="1:16" ht="24" x14ac:dyDescent="0.2">
      <c r="A2217" s="56">
        <v>87</v>
      </c>
      <c r="B2217" s="57" t="s">
        <v>9</v>
      </c>
      <c r="C2217" s="58" t="s">
        <v>6129</v>
      </c>
      <c r="D2217" s="59" t="s">
        <v>6132</v>
      </c>
      <c r="E2217" s="60" t="s">
        <v>94</v>
      </c>
      <c r="F2217" s="60" t="s">
        <v>6131</v>
      </c>
      <c r="G2217" s="61">
        <v>33000000</v>
      </c>
      <c r="H2217" s="60" t="s">
        <v>97</v>
      </c>
      <c r="I2217" s="60" t="s">
        <v>6130</v>
      </c>
      <c r="J2217" s="60">
        <v>36380</v>
      </c>
      <c r="K2217" s="60">
        <v>651</v>
      </c>
      <c r="L2217" s="60">
        <v>80</v>
      </c>
      <c r="M2217" s="60">
        <v>486</v>
      </c>
      <c r="N2217" s="60" t="s">
        <v>99</v>
      </c>
      <c r="O2217" s="60" t="s">
        <v>19</v>
      </c>
      <c r="P2217" s="62" t="s">
        <v>1493</v>
      </c>
    </row>
    <row r="2218" spans="1:16" ht="24" x14ac:dyDescent="0.2">
      <c r="A2218" s="56">
        <v>88</v>
      </c>
      <c r="B2218" s="57" t="s">
        <v>9</v>
      </c>
      <c r="C2218" s="58" t="s">
        <v>6126</v>
      </c>
      <c r="D2218" s="59" t="s">
        <v>114</v>
      </c>
      <c r="E2218" s="60" t="s">
        <v>94</v>
      </c>
      <c r="F2218" s="60" t="s">
        <v>6128</v>
      </c>
      <c r="G2218" s="61">
        <v>50600000</v>
      </c>
      <c r="H2218" s="60" t="s">
        <v>97</v>
      </c>
      <c r="I2218" s="60" t="s">
        <v>6127</v>
      </c>
      <c r="J2218" s="60">
        <v>35285</v>
      </c>
      <c r="K2218" s="60">
        <v>484</v>
      </c>
      <c r="L2218" s="60">
        <v>81</v>
      </c>
      <c r="M2218" s="60">
        <v>485</v>
      </c>
      <c r="N2218" s="60" t="s">
        <v>99</v>
      </c>
      <c r="O2218" s="60" t="s">
        <v>19</v>
      </c>
      <c r="P2218" s="62" t="s">
        <v>1493</v>
      </c>
    </row>
    <row r="2219" spans="1:16" ht="24" x14ac:dyDescent="0.2">
      <c r="A2219" s="56">
        <v>89</v>
      </c>
      <c r="B2219" s="57" t="s">
        <v>9</v>
      </c>
      <c r="C2219" s="58" t="s">
        <v>6123</v>
      </c>
      <c r="D2219" s="59" t="s">
        <v>114</v>
      </c>
      <c r="E2219" s="60" t="s">
        <v>94</v>
      </c>
      <c r="F2219" s="60" t="s">
        <v>6125</v>
      </c>
      <c r="G2219" s="61">
        <v>50600000</v>
      </c>
      <c r="H2219" s="60" t="s">
        <v>97</v>
      </c>
      <c r="I2219" s="60" t="s">
        <v>6124</v>
      </c>
      <c r="J2219" s="60">
        <v>35210</v>
      </c>
      <c r="K2219" s="60">
        <v>510</v>
      </c>
      <c r="L2219" s="60">
        <v>82</v>
      </c>
      <c r="M2219" s="60">
        <v>490</v>
      </c>
      <c r="N2219" s="60" t="s">
        <v>99</v>
      </c>
      <c r="O2219" s="60" t="s">
        <v>19</v>
      </c>
      <c r="P2219" s="62" t="s">
        <v>1493</v>
      </c>
    </row>
    <row r="2220" spans="1:16" ht="24" x14ac:dyDescent="0.2">
      <c r="A2220" s="56">
        <v>90</v>
      </c>
      <c r="B2220" s="57" t="s">
        <v>9</v>
      </c>
      <c r="C2220" s="58" t="s">
        <v>6136</v>
      </c>
      <c r="D2220" s="59" t="s">
        <v>6132</v>
      </c>
      <c r="E2220" s="60" t="s">
        <v>94</v>
      </c>
      <c r="F2220" s="60" t="s">
        <v>6137</v>
      </c>
      <c r="G2220" s="61">
        <v>24024000</v>
      </c>
      <c r="H2220" s="60" t="s">
        <v>97</v>
      </c>
      <c r="I2220" s="60" t="s">
        <v>6203</v>
      </c>
      <c r="J2220" s="60">
        <v>36011</v>
      </c>
      <c r="K2220" s="60">
        <v>447</v>
      </c>
      <c r="L2220" s="60">
        <v>83</v>
      </c>
      <c r="M2220" s="60">
        <v>516</v>
      </c>
      <c r="N2220" s="60" t="s">
        <v>99</v>
      </c>
      <c r="O2220" s="60" t="s">
        <v>19</v>
      </c>
      <c r="P2220" s="62" t="s">
        <v>1493</v>
      </c>
    </row>
    <row r="2221" spans="1:16" ht="24" x14ac:dyDescent="0.2">
      <c r="A2221" s="56">
        <v>91</v>
      </c>
      <c r="B2221" s="57" t="s">
        <v>9</v>
      </c>
      <c r="C2221" s="58" t="s">
        <v>6138</v>
      </c>
      <c r="D2221" s="59" t="s">
        <v>6132</v>
      </c>
      <c r="E2221" s="60" t="s">
        <v>94</v>
      </c>
      <c r="F2221" s="60" t="s">
        <v>6140</v>
      </c>
      <c r="G2221" s="61">
        <v>24024000</v>
      </c>
      <c r="H2221" s="60" t="s">
        <v>97</v>
      </c>
      <c r="I2221" s="60" t="s">
        <v>6139</v>
      </c>
      <c r="J2221" s="60">
        <v>36011</v>
      </c>
      <c r="K2221" s="60">
        <v>446</v>
      </c>
      <c r="L2221" s="60">
        <v>84</v>
      </c>
      <c r="M2221" s="60">
        <v>487</v>
      </c>
      <c r="N2221" s="60" t="s">
        <v>99</v>
      </c>
      <c r="O2221" s="60" t="s">
        <v>19</v>
      </c>
      <c r="P2221" s="62" t="s">
        <v>1493</v>
      </c>
    </row>
    <row r="2222" spans="1:16" ht="24" x14ac:dyDescent="0.2">
      <c r="A2222" s="56">
        <v>92</v>
      </c>
      <c r="B2222" s="57" t="s">
        <v>9</v>
      </c>
      <c r="C2222" s="58" t="s">
        <v>6141</v>
      </c>
      <c r="D2222" s="59" t="s">
        <v>6132</v>
      </c>
      <c r="E2222" s="60" t="s">
        <v>94</v>
      </c>
      <c r="F2222" s="60" t="s">
        <v>6142</v>
      </c>
      <c r="G2222" s="61">
        <v>24024000</v>
      </c>
      <c r="H2222" s="60" t="s">
        <v>97</v>
      </c>
      <c r="I2222" s="60" t="s">
        <v>6204</v>
      </c>
      <c r="J2222" s="60">
        <v>36011</v>
      </c>
      <c r="K2222" s="60">
        <v>448</v>
      </c>
      <c r="L2222" s="60">
        <v>85</v>
      </c>
      <c r="M2222" s="60">
        <v>517</v>
      </c>
      <c r="N2222" s="60" t="s">
        <v>99</v>
      </c>
      <c r="O2222" s="60" t="s">
        <v>19</v>
      </c>
      <c r="P2222" s="62" t="s">
        <v>1493</v>
      </c>
    </row>
    <row r="2223" spans="1:16" ht="24" x14ac:dyDescent="0.2">
      <c r="A2223" s="56">
        <v>93</v>
      </c>
      <c r="B2223" s="57" t="s">
        <v>9</v>
      </c>
      <c r="C2223" s="58" t="s">
        <v>6108</v>
      </c>
      <c r="D2223" s="59" t="s">
        <v>114</v>
      </c>
      <c r="E2223" s="60" t="s">
        <v>94</v>
      </c>
      <c r="F2223" s="60" t="s">
        <v>6110</v>
      </c>
      <c r="G2223" s="61">
        <v>50600000</v>
      </c>
      <c r="H2223" s="60" t="s">
        <v>97</v>
      </c>
      <c r="I2223" s="60" t="s">
        <v>6109</v>
      </c>
      <c r="J2223" s="60">
        <v>36219</v>
      </c>
      <c r="K2223" s="60">
        <v>653</v>
      </c>
      <c r="L2223" s="60">
        <v>86</v>
      </c>
      <c r="M2223" s="60">
        <v>499</v>
      </c>
      <c r="N2223" s="60" t="s">
        <v>99</v>
      </c>
      <c r="O2223" s="60" t="s">
        <v>19</v>
      </c>
      <c r="P2223" s="62" t="s">
        <v>1493</v>
      </c>
    </row>
    <row r="2224" spans="1:16" ht="24" x14ac:dyDescent="0.2">
      <c r="A2224" s="56">
        <v>94</v>
      </c>
      <c r="B2224" s="57" t="s">
        <v>9</v>
      </c>
      <c r="C2224" s="58" t="s">
        <v>6097</v>
      </c>
      <c r="D2224" s="59" t="s">
        <v>314</v>
      </c>
      <c r="E2224" s="60" t="s">
        <v>94</v>
      </c>
      <c r="F2224" s="60" t="s">
        <v>6099</v>
      </c>
      <c r="G2224" s="61">
        <v>27500000</v>
      </c>
      <c r="H2224" s="60" t="s">
        <v>97</v>
      </c>
      <c r="I2224" s="60" t="s">
        <v>6098</v>
      </c>
      <c r="J2224" s="60">
        <v>35217</v>
      </c>
      <c r="K2224" s="60">
        <v>662</v>
      </c>
      <c r="L2224" s="60">
        <v>87</v>
      </c>
      <c r="M2224" s="60">
        <v>543</v>
      </c>
      <c r="N2224" s="60" t="s">
        <v>99</v>
      </c>
      <c r="O2224" s="60" t="s">
        <v>19</v>
      </c>
      <c r="P2224" s="62" t="s">
        <v>1493</v>
      </c>
    </row>
    <row r="2225" spans="1:16" ht="24" x14ac:dyDescent="0.2">
      <c r="A2225" s="56">
        <v>95</v>
      </c>
      <c r="B2225" s="57" t="s">
        <v>9</v>
      </c>
      <c r="C2225" s="58" t="s">
        <v>6117</v>
      </c>
      <c r="D2225" s="59" t="s">
        <v>114</v>
      </c>
      <c r="E2225" s="60" t="s">
        <v>94</v>
      </c>
      <c r="F2225" s="60" t="s">
        <v>6119</v>
      </c>
      <c r="G2225" s="61">
        <v>69300000</v>
      </c>
      <c r="H2225" s="60" t="s">
        <v>97</v>
      </c>
      <c r="I2225" s="60" t="s">
        <v>6118</v>
      </c>
      <c r="J2225" s="60">
        <v>35135</v>
      </c>
      <c r="K2225" s="60">
        <v>661</v>
      </c>
      <c r="L2225" s="60">
        <v>88</v>
      </c>
      <c r="M2225" s="60">
        <v>504</v>
      </c>
      <c r="N2225" s="60" t="s">
        <v>99</v>
      </c>
      <c r="O2225" s="60" t="s">
        <v>19</v>
      </c>
      <c r="P2225" s="62" t="s">
        <v>1493</v>
      </c>
    </row>
    <row r="2226" spans="1:16" ht="24" x14ac:dyDescent="0.2">
      <c r="A2226" s="56">
        <v>96</v>
      </c>
      <c r="B2226" s="57" t="s">
        <v>9</v>
      </c>
      <c r="C2226" s="58" t="s">
        <v>6120</v>
      </c>
      <c r="D2226" s="59" t="s">
        <v>314</v>
      </c>
      <c r="E2226" s="60" t="s">
        <v>94</v>
      </c>
      <c r="F2226" s="60" t="s">
        <v>6122</v>
      </c>
      <c r="G2226" s="61">
        <v>28750000</v>
      </c>
      <c r="H2226" s="60" t="s">
        <v>97</v>
      </c>
      <c r="I2226" s="60" t="s">
        <v>6121</v>
      </c>
      <c r="J2226" s="60">
        <v>35275</v>
      </c>
      <c r="K2226" s="60">
        <v>549</v>
      </c>
      <c r="L2226" s="60">
        <v>89</v>
      </c>
      <c r="M2226" s="60">
        <v>507</v>
      </c>
      <c r="N2226" s="60" t="s">
        <v>99</v>
      </c>
      <c r="O2226" s="60" t="s">
        <v>19</v>
      </c>
      <c r="P2226" s="62" t="s">
        <v>1493</v>
      </c>
    </row>
    <row r="2227" spans="1:16" ht="24" x14ac:dyDescent="0.2">
      <c r="A2227" s="56">
        <v>97</v>
      </c>
      <c r="B2227" s="57" t="s">
        <v>9</v>
      </c>
      <c r="C2227" s="58" t="s">
        <v>6114</v>
      </c>
      <c r="D2227" s="59" t="s">
        <v>114</v>
      </c>
      <c r="E2227" s="60" t="s">
        <v>94</v>
      </c>
      <c r="F2227" s="60" t="s">
        <v>6116</v>
      </c>
      <c r="G2227" s="61">
        <v>52900000</v>
      </c>
      <c r="H2227" s="60" t="s">
        <v>97</v>
      </c>
      <c r="I2227" s="60" t="s">
        <v>6115</v>
      </c>
      <c r="J2227" s="60">
        <v>35310</v>
      </c>
      <c r="K2227" s="60">
        <v>659</v>
      </c>
      <c r="L2227" s="60">
        <v>91</v>
      </c>
      <c r="M2227" s="60">
        <v>506</v>
      </c>
      <c r="N2227" s="60" t="s">
        <v>99</v>
      </c>
      <c r="O2227" s="60" t="s">
        <v>19</v>
      </c>
      <c r="P2227" s="62" t="s">
        <v>1493</v>
      </c>
    </row>
    <row r="2228" spans="1:16" ht="24" x14ac:dyDescent="0.2">
      <c r="A2228" s="56">
        <v>98</v>
      </c>
      <c r="B2228" s="57" t="s">
        <v>9</v>
      </c>
      <c r="C2228" s="58" t="s">
        <v>6111</v>
      </c>
      <c r="D2228" s="59" t="s">
        <v>114</v>
      </c>
      <c r="E2228" s="60" t="s">
        <v>94</v>
      </c>
      <c r="F2228" s="60" t="s">
        <v>6113</v>
      </c>
      <c r="G2228" s="61">
        <v>52900000</v>
      </c>
      <c r="H2228" s="60" t="s">
        <v>97</v>
      </c>
      <c r="I2228" s="60" t="s">
        <v>6112</v>
      </c>
      <c r="J2228" s="60">
        <v>35127</v>
      </c>
      <c r="K2228" s="60">
        <v>660</v>
      </c>
      <c r="L2228" s="60">
        <v>92</v>
      </c>
      <c r="M2228" s="60">
        <v>505</v>
      </c>
      <c r="N2228" s="60" t="s">
        <v>99</v>
      </c>
      <c r="O2228" s="60" t="s">
        <v>19</v>
      </c>
      <c r="P2228" s="62" t="s">
        <v>1493</v>
      </c>
    </row>
    <row r="2229" spans="1:16" ht="24" x14ac:dyDescent="0.2">
      <c r="A2229" s="56">
        <v>99</v>
      </c>
      <c r="B2229" s="57" t="s">
        <v>9</v>
      </c>
      <c r="C2229" s="58" t="s">
        <v>6100</v>
      </c>
      <c r="D2229" s="59" t="s">
        <v>114</v>
      </c>
      <c r="E2229" s="60" t="s">
        <v>94</v>
      </c>
      <c r="F2229" s="60" t="s">
        <v>6102</v>
      </c>
      <c r="G2229" s="61">
        <v>69300000</v>
      </c>
      <c r="H2229" s="60" t="s">
        <v>97</v>
      </c>
      <c r="I2229" s="60" t="s">
        <v>6101</v>
      </c>
      <c r="J2229" s="60">
        <v>35329</v>
      </c>
      <c r="K2229" s="60">
        <v>655</v>
      </c>
      <c r="L2229" s="60">
        <v>93</v>
      </c>
      <c r="M2229" s="60">
        <v>541</v>
      </c>
      <c r="N2229" s="60" t="s">
        <v>99</v>
      </c>
      <c r="O2229" s="60" t="s">
        <v>19</v>
      </c>
      <c r="P2229" s="62" t="s">
        <v>1493</v>
      </c>
    </row>
    <row r="2230" spans="1:16" ht="24" x14ac:dyDescent="0.2">
      <c r="A2230" s="56">
        <v>100</v>
      </c>
      <c r="B2230" s="57" t="s">
        <v>9</v>
      </c>
      <c r="C2230" s="58" t="s">
        <v>6106</v>
      </c>
      <c r="D2230" s="59" t="s">
        <v>114</v>
      </c>
      <c r="E2230" s="60" t="s">
        <v>94</v>
      </c>
      <c r="F2230" s="60" t="s">
        <v>4216</v>
      </c>
      <c r="G2230" s="61">
        <v>69300000</v>
      </c>
      <c r="H2230" s="60" t="s">
        <v>97</v>
      </c>
      <c r="I2230" s="60" t="s">
        <v>6107</v>
      </c>
      <c r="J2230" s="60">
        <v>35345</v>
      </c>
      <c r="K2230" s="60">
        <v>451</v>
      </c>
      <c r="L2230" s="60">
        <v>94</v>
      </c>
      <c r="M2230" s="60">
        <v>542</v>
      </c>
      <c r="N2230" s="60" t="s">
        <v>99</v>
      </c>
      <c r="O2230" s="60" t="s">
        <v>19</v>
      </c>
      <c r="P2230" s="62" t="s">
        <v>1493</v>
      </c>
    </row>
    <row r="2231" spans="1:16" ht="24" x14ac:dyDescent="0.2">
      <c r="A2231" s="56">
        <v>101</v>
      </c>
      <c r="B2231" s="57" t="s">
        <v>9</v>
      </c>
      <c r="C2231" s="58" t="s">
        <v>6081</v>
      </c>
      <c r="D2231" s="59" t="s">
        <v>114</v>
      </c>
      <c r="E2231" s="60" t="s">
        <v>94</v>
      </c>
      <c r="F2231" s="60" t="s">
        <v>6083</v>
      </c>
      <c r="G2231" s="61">
        <v>50600000</v>
      </c>
      <c r="H2231" s="60" t="s">
        <v>97</v>
      </c>
      <c r="I2231" s="60" t="s">
        <v>6082</v>
      </c>
      <c r="J2231" s="60">
        <v>35221</v>
      </c>
      <c r="K2231" s="60">
        <v>571</v>
      </c>
      <c r="L2231" s="60">
        <v>95</v>
      </c>
      <c r="M2231" s="60">
        <v>544</v>
      </c>
      <c r="N2231" s="60" t="s">
        <v>99</v>
      </c>
      <c r="O2231" s="60" t="s">
        <v>19</v>
      </c>
      <c r="P2231" s="62" t="s">
        <v>1493</v>
      </c>
    </row>
    <row r="2232" spans="1:16" ht="24" x14ac:dyDescent="0.2">
      <c r="A2232" s="56">
        <v>102</v>
      </c>
      <c r="B2232" s="57" t="s">
        <v>9</v>
      </c>
      <c r="C2232" s="58" t="s">
        <v>6087</v>
      </c>
      <c r="D2232" s="59" t="s">
        <v>114</v>
      </c>
      <c r="E2232" s="60" t="s">
        <v>94</v>
      </c>
      <c r="F2232" s="60" t="s">
        <v>6089</v>
      </c>
      <c r="G2232" s="61">
        <v>50600000</v>
      </c>
      <c r="H2232" s="60" t="s">
        <v>97</v>
      </c>
      <c r="I2232" s="60" t="s">
        <v>6088</v>
      </c>
      <c r="J2232" s="60">
        <v>35317</v>
      </c>
      <c r="K2232" s="60">
        <v>459</v>
      </c>
      <c r="L2232" s="60">
        <v>96</v>
      </c>
      <c r="M2232" s="60">
        <v>539</v>
      </c>
      <c r="N2232" s="60" t="s">
        <v>99</v>
      </c>
      <c r="O2232" s="60" t="s">
        <v>19</v>
      </c>
      <c r="P2232" s="62" t="s">
        <v>1493</v>
      </c>
    </row>
    <row r="2233" spans="1:16" ht="24" x14ac:dyDescent="0.2">
      <c r="A2233" s="56">
        <v>103</v>
      </c>
      <c r="B2233" s="57" t="s">
        <v>9</v>
      </c>
      <c r="C2233" s="58" t="s">
        <v>6092</v>
      </c>
      <c r="D2233" s="59" t="s">
        <v>314</v>
      </c>
      <c r="E2233" s="60" t="s">
        <v>94</v>
      </c>
      <c r="F2233" s="60" t="s">
        <v>6094</v>
      </c>
      <c r="G2233" s="61">
        <v>28750000</v>
      </c>
      <c r="H2233" s="60" t="s">
        <v>97</v>
      </c>
      <c r="I2233" s="60" t="s">
        <v>6093</v>
      </c>
      <c r="J2233" s="60">
        <v>35275</v>
      </c>
      <c r="K2233" s="60">
        <v>548</v>
      </c>
      <c r="L2233" s="60">
        <v>97</v>
      </c>
      <c r="M2233" s="60">
        <v>538</v>
      </c>
      <c r="N2233" s="60" t="s">
        <v>99</v>
      </c>
      <c r="O2233" s="60" t="s">
        <v>19</v>
      </c>
      <c r="P2233" s="62" t="s">
        <v>1493</v>
      </c>
    </row>
    <row r="2234" spans="1:16" ht="24" x14ac:dyDescent="0.2">
      <c r="A2234" s="56">
        <v>104</v>
      </c>
      <c r="B2234" s="57" t="s">
        <v>9</v>
      </c>
      <c r="C2234" s="58" t="s">
        <v>6103</v>
      </c>
      <c r="D2234" s="59" t="s">
        <v>114</v>
      </c>
      <c r="E2234" s="60" t="s">
        <v>94</v>
      </c>
      <c r="F2234" s="60" t="s">
        <v>6105</v>
      </c>
      <c r="G2234" s="61">
        <v>50600000</v>
      </c>
      <c r="H2234" s="60" t="s">
        <v>97</v>
      </c>
      <c r="I2234" s="60" t="s">
        <v>6104</v>
      </c>
      <c r="J2234" s="60">
        <v>35323</v>
      </c>
      <c r="K2234" s="60">
        <v>457</v>
      </c>
      <c r="L2234" s="60">
        <v>98</v>
      </c>
      <c r="M2234" s="60">
        <v>540</v>
      </c>
      <c r="N2234" s="60" t="s">
        <v>99</v>
      </c>
      <c r="O2234" s="60" t="s">
        <v>19</v>
      </c>
      <c r="P2234" s="62" t="s">
        <v>1493</v>
      </c>
    </row>
    <row r="2235" spans="1:16" ht="24" x14ac:dyDescent="0.2">
      <c r="A2235" s="56">
        <v>105</v>
      </c>
      <c r="B2235" s="57" t="s">
        <v>9</v>
      </c>
      <c r="C2235" s="58" t="s">
        <v>5706</v>
      </c>
      <c r="D2235" s="59" t="s">
        <v>314</v>
      </c>
      <c r="E2235" s="60" t="s">
        <v>94</v>
      </c>
      <c r="F2235" s="60" t="s">
        <v>5708</v>
      </c>
      <c r="G2235" s="61">
        <v>33000000</v>
      </c>
      <c r="H2235" s="60" t="s">
        <v>97</v>
      </c>
      <c r="I2235" s="60" t="s">
        <v>5707</v>
      </c>
      <c r="J2235" s="60">
        <v>35232</v>
      </c>
      <c r="K2235" s="60">
        <v>674</v>
      </c>
      <c r="L2235" s="60">
        <v>99</v>
      </c>
      <c r="M2235" s="60">
        <v>643</v>
      </c>
      <c r="N2235" s="60" t="s">
        <v>99</v>
      </c>
      <c r="O2235" s="60" t="s">
        <v>19</v>
      </c>
      <c r="P2235" s="62" t="s">
        <v>1493</v>
      </c>
    </row>
    <row r="2236" spans="1:16" ht="24" x14ac:dyDescent="0.2">
      <c r="A2236" s="56">
        <v>106</v>
      </c>
      <c r="B2236" s="57" t="s">
        <v>9</v>
      </c>
      <c r="C2236" s="58" t="s">
        <v>6069</v>
      </c>
      <c r="D2236" s="59" t="s">
        <v>114</v>
      </c>
      <c r="E2236" s="60" t="s">
        <v>94</v>
      </c>
      <c r="F2236" s="60" t="s">
        <v>6071</v>
      </c>
      <c r="G2236" s="61">
        <v>69300000</v>
      </c>
      <c r="H2236" s="60" t="s">
        <v>97</v>
      </c>
      <c r="I2236" s="60" t="s">
        <v>6070</v>
      </c>
      <c r="J2236" s="60">
        <v>36285</v>
      </c>
      <c r="K2236" s="60">
        <v>654</v>
      </c>
      <c r="L2236" s="60">
        <v>100</v>
      </c>
      <c r="M2236" s="60">
        <v>571</v>
      </c>
      <c r="N2236" s="60" t="s">
        <v>99</v>
      </c>
      <c r="O2236" s="60" t="s">
        <v>19</v>
      </c>
      <c r="P2236" s="62" t="s">
        <v>1493</v>
      </c>
    </row>
    <row r="2237" spans="1:16" ht="24" x14ac:dyDescent="0.2">
      <c r="A2237" s="56">
        <v>107</v>
      </c>
      <c r="B2237" s="57" t="s">
        <v>9</v>
      </c>
      <c r="C2237" s="58" t="s">
        <v>5984</v>
      </c>
      <c r="D2237" s="59" t="s">
        <v>314</v>
      </c>
      <c r="E2237" s="60" t="s">
        <v>94</v>
      </c>
      <c r="F2237" s="60" t="s">
        <v>5986</v>
      </c>
      <c r="G2237" s="61">
        <v>19448000</v>
      </c>
      <c r="H2237" s="60" t="s">
        <v>97</v>
      </c>
      <c r="I2237" s="60" t="s">
        <v>5985</v>
      </c>
      <c r="J2237" s="60">
        <v>35328</v>
      </c>
      <c r="K2237" s="60">
        <v>452</v>
      </c>
      <c r="L2237" s="60">
        <v>101</v>
      </c>
      <c r="M2237" s="60">
        <v>589</v>
      </c>
      <c r="N2237" s="60" t="s">
        <v>99</v>
      </c>
      <c r="O2237" s="60" t="s">
        <v>19</v>
      </c>
      <c r="P2237" s="62" t="s">
        <v>1493</v>
      </c>
    </row>
    <row r="2238" spans="1:16" ht="24" x14ac:dyDescent="0.2">
      <c r="A2238" s="56">
        <v>108</v>
      </c>
      <c r="B2238" s="57" t="s">
        <v>9</v>
      </c>
      <c r="C2238" s="58" t="s">
        <v>6019</v>
      </c>
      <c r="D2238" s="59" t="s">
        <v>114</v>
      </c>
      <c r="E2238" s="60" t="s">
        <v>94</v>
      </c>
      <c r="F2238" s="60" t="s">
        <v>6021</v>
      </c>
      <c r="G2238" s="61">
        <v>50600000</v>
      </c>
      <c r="H2238" s="60" t="s">
        <v>97</v>
      </c>
      <c r="I2238" s="60" t="s">
        <v>6020</v>
      </c>
      <c r="J2238" s="60">
        <v>35230</v>
      </c>
      <c r="K2238" s="60">
        <v>585</v>
      </c>
      <c r="L2238" s="60">
        <v>102</v>
      </c>
      <c r="M2238" s="60">
        <v>569</v>
      </c>
      <c r="N2238" s="60" t="s">
        <v>99</v>
      </c>
      <c r="O2238" s="60" t="s">
        <v>19</v>
      </c>
      <c r="P2238" s="62" t="s">
        <v>1493</v>
      </c>
    </row>
    <row r="2239" spans="1:16" ht="24" x14ac:dyDescent="0.2">
      <c r="A2239" s="56">
        <v>109</v>
      </c>
      <c r="B2239" s="57" t="s">
        <v>9</v>
      </c>
      <c r="C2239" s="58" t="s">
        <v>6084</v>
      </c>
      <c r="D2239" s="59" t="s">
        <v>114</v>
      </c>
      <c r="E2239" s="60" t="s">
        <v>94</v>
      </c>
      <c r="F2239" s="60" t="s">
        <v>6086</v>
      </c>
      <c r="G2239" s="61">
        <v>50600000</v>
      </c>
      <c r="H2239" s="60" t="s">
        <v>97</v>
      </c>
      <c r="I2239" s="60" t="s">
        <v>6085</v>
      </c>
      <c r="J2239" s="60">
        <v>35258</v>
      </c>
      <c r="K2239" s="60">
        <v>555</v>
      </c>
      <c r="L2239" s="60">
        <v>103</v>
      </c>
      <c r="M2239" s="60">
        <v>557</v>
      </c>
      <c r="N2239" s="60" t="s">
        <v>99</v>
      </c>
      <c r="O2239" s="60" t="s">
        <v>19</v>
      </c>
      <c r="P2239" s="62" t="s">
        <v>1493</v>
      </c>
    </row>
    <row r="2240" spans="1:16" ht="24" x14ac:dyDescent="0.2">
      <c r="A2240" s="56">
        <v>110</v>
      </c>
      <c r="B2240" s="57" t="s">
        <v>9</v>
      </c>
      <c r="C2240" s="58" t="s">
        <v>6080</v>
      </c>
      <c r="D2240" s="59" t="s">
        <v>114</v>
      </c>
      <c r="E2240" s="60" t="s">
        <v>94</v>
      </c>
      <c r="F2240" s="60" t="s">
        <v>6068</v>
      </c>
      <c r="G2240" s="61">
        <v>50600000</v>
      </c>
      <c r="H2240" s="60" t="s">
        <v>97</v>
      </c>
      <c r="I2240" s="60" t="s">
        <v>6067</v>
      </c>
      <c r="J2240" s="60">
        <v>35258</v>
      </c>
      <c r="K2240" s="60">
        <v>557</v>
      </c>
      <c r="L2240" s="60">
        <v>104</v>
      </c>
      <c r="M2240" s="60">
        <v>558</v>
      </c>
      <c r="N2240" s="60" t="s">
        <v>99</v>
      </c>
      <c r="O2240" s="60" t="s">
        <v>19</v>
      </c>
      <c r="P2240" s="62" t="s">
        <v>1493</v>
      </c>
    </row>
    <row r="2241" spans="1:16" ht="24" x14ac:dyDescent="0.2">
      <c r="A2241" s="56">
        <v>111</v>
      </c>
      <c r="B2241" s="57" t="s">
        <v>9</v>
      </c>
      <c r="C2241" s="58" t="s">
        <v>5993</v>
      </c>
      <c r="D2241" s="59" t="s">
        <v>114</v>
      </c>
      <c r="E2241" s="60" t="s">
        <v>94</v>
      </c>
      <c r="F2241" s="60" t="s">
        <v>5995</v>
      </c>
      <c r="G2241" s="61">
        <v>50600000</v>
      </c>
      <c r="H2241" s="60" t="s">
        <v>97</v>
      </c>
      <c r="I2241" s="60" t="s">
        <v>5994</v>
      </c>
      <c r="J2241" s="60">
        <v>35258</v>
      </c>
      <c r="K2241" s="60">
        <v>558</v>
      </c>
      <c r="L2241" s="60">
        <v>105</v>
      </c>
      <c r="M2241" s="60">
        <v>594</v>
      </c>
      <c r="N2241" s="60" t="s">
        <v>99</v>
      </c>
      <c r="O2241" s="60" t="s">
        <v>19</v>
      </c>
      <c r="P2241" s="62" t="s">
        <v>1493</v>
      </c>
    </row>
    <row r="2242" spans="1:16" ht="24" x14ac:dyDescent="0.2">
      <c r="A2242" s="56">
        <v>112</v>
      </c>
      <c r="B2242" s="57" t="s">
        <v>9</v>
      </c>
      <c r="C2242" s="58" t="s">
        <v>6072</v>
      </c>
      <c r="D2242" s="59" t="s">
        <v>314</v>
      </c>
      <c r="E2242" s="60" t="s">
        <v>94</v>
      </c>
      <c r="F2242" s="60" t="s">
        <v>6074</v>
      </c>
      <c r="G2242" s="61">
        <v>33000000</v>
      </c>
      <c r="H2242" s="60" t="s">
        <v>97</v>
      </c>
      <c r="I2242" s="60" t="s">
        <v>6073</v>
      </c>
      <c r="J2242" s="60">
        <v>35272</v>
      </c>
      <c r="K2242" s="60">
        <v>606</v>
      </c>
      <c r="L2242" s="60">
        <v>106</v>
      </c>
      <c r="M2242" s="60">
        <v>559</v>
      </c>
      <c r="N2242" s="60" t="s">
        <v>99</v>
      </c>
      <c r="O2242" s="60" t="s">
        <v>19</v>
      </c>
      <c r="P2242" s="62" t="s">
        <v>1493</v>
      </c>
    </row>
    <row r="2243" spans="1:16" ht="24" x14ac:dyDescent="0.2">
      <c r="A2243" s="56">
        <v>113</v>
      </c>
      <c r="B2243" s="57" t="s">
        <v>9</v>
      </c>
      <c r="C2243" s="58" t="s">
        <v>5999</v>
      </c>
      <c r="D2243" s="59" t="s">
        <v>314</v>
      </c>
      <c r="E2243" s="60" t="s">
        <v>94</v>
      </c>
      <c r="F2243" s="60" t="s">
        <v>5998</v>
      </c>
      <c r="G2243" s="61">
        <v>24024000</v>
      </c>
      <c r="H2243" s="60" t="s">
        <v>97</v>
      </c>
      <c r="I2243" s="60" t="s">
        <v>6000</v>
      </c>
      <c r="J2243" s="60">
        <v>35325</v>
      </c>
      <c r="K2243" s="60">
        <v>453</v>
      </c>
      <c r="L2243" s="60">
        <v>107</v>
      </c>
      <c r="M2243" s="60">
        <v>586</v>
      </c>
      <c r="N2243" s="60" t="s">
        <v>99</v>
      </c>
      <c r="O2243" s="60" t="s">
        <v>19</v>
      </c>
      <c r="P2243" s="62" t="s">
        <v>1493</v>
      </c>
    </row>
    <row r="2244" spans="1:16" ht="24" x14ac:dyDescent="0.2">
      <c r="A2244" s="56">
        <v>114</v>
      </c>
      <c r="B2244" s="57" t="s">
        <v>9</v>
      </c>
      <c r="C2244" s="58" t="s">
        <v>6010</v>
      </c>
      <c r="D2244" s="59" t="s">
        <v>314</v>
      </c>
      <c r="E2244" s="60" t="s">
        <v>94</v>
      </c>
      <c r="F2244" s="60" t="s">
        <v>6012</v>
      </c>
      <c r="G2244" s="61">
        <v>24024000</v>
      </c>
      <c r="H2244" s="60" t="s">
        <v>97</v>
      </c>
      <c r="I2244" s="60" t="s">
        <v>6011</v>
      </c>
      <c r="J2244" s="60">
        <v>35325</v>
      </c>
      <c r="K2244" s="60">
        <v>454</v>
      </c>
      <c r="L2244" s="60">
        <v>108</v>
      </c>
      <c r="M2244" s="60">
        <v>592</v>
      </c>
      <c r="N2244" s="60" t="s">
        <v>99</v>
      </c>
      <c r="O2244" s="60" t="s">
        <v>19</v>
      </c>
      <c r="P2244" s="62" t="s">
        <v>1493</v>
      </c>
    </row>
    <row r="2245" spans="1:16" ht="24" x14ac:dyDescent="0.2">
      <c r="A2245" s="56">
        <v>115</v>
      </c>
      <c r="B2245" s="57" t="s">
        <v>9</v>
      </c>
      <c r="C2245" s="58" t="s">
        <v>6075</v>
      </c>
      <c r="D2245" s="59" t="s">
        <v>114</v>
      </c>
      <c r="E2245" s="60" t="s">
        <v>94</v>
      </c>
      <c r="F2245" s="60" t="s">
        <v>6077</v>
      </c>
      <c r="G2245" s="61">
        <v>50600000</v>
      </c>
      <c r="H2245" s="60" t="s">
        <v>97</v>
      </c>
      <c r="I2245" s="60" t="s">
        <v>6076</v>
      </c>
      <c r="J2245" s="60">
        <v>36510</v>
      </c>
      <c r="K2245" s="60">
        <v>715</v>
      </c>
      <c r="L2245" s="60">
        <v>109</v>
      </c>
      <c r="M2245" s="60">
        <v>560</v>
      </c>
      <c r="N2245" s="60" t="s">
        <v>99</v>
      </c>
      <c r="O2245" s="60" t="s">
        <v>19</v>
      </c>
      <c r="P2245" s="62" t="s">
        <v>1493</v>
      </c>
    </row>
    <row r="2246" spans="1:16" ht="24" x14ac:dyDescent="0.2">
      <c r="A2246" s="56">
        <v>116</v>
      </c>
      <c r="B2246" s="57" t="s">
        <v>9</v>
      </c>
      <c r="C2246" s="58" t="s">
        <v>6078</v>
      </c>
      <c r="D2246" s="59" t="s">
        <v>114</v>
      </c>
      <c r="E2246" s="60" t="s">
        <v>94</v>
      </c>
      <c r="F2246" s="60" t="s">
        <v>6079</v>
      </c>
      <c r="G2246" s="61">
        <v>50600000</v>
      </c>
      <c r="H2246" s="60" t="s">
        <v>97</v>
      </c>
      <c r="I2246" s="60" t="s">
        <v>160</v>
      </c>
      <c r="J2246" s="60">
        <v>35210</v>
      </c>
      <c r="K2246" s="60">
        <v>509</v>
      </c>
      <c r="L2246" s="60">
        <v>110</v>
      </c>
      <c r="M2246" s="60">
        <v>561</v>
      </c>
      <c r="N2246" s="60" t="s">
        <v>99</v>
      </c>
      <c r="O2246" s="60" t="s">
        <v>19</v>
      </c>
      <c r="P2246" s="62" t="s">
        <v>1493</v>
      </c>
    </row>
    <row r="2247" spans="1:16" ht="24" x14ac:dyDescent="0.2">
      <c r="A2247" s="56">
        <v>117</v>
      </c>
      <c r="B2247" s="57" t="s">
        <v>9</v>
      </c>
      <c r="C2247" s="58" t="s">
        <v>6001</v>
      </c>
      <c r="D2247" s="59" t="s">
        <v>114</v>
      </c>
      <c r="E2247" s="60" t="s">
        <v>94</v>
      </c>
      <c r="F2247" s="60" t="s">
        <v>6003</v>
      </c>
      <c r="G2247" s="61">
        <v>50600000</v>
      </c>
      <c r="H2247" s="60" t="s">
        <v>97</v>
      </c>
      <c r="I2247" s="60" t="s">
        <v>6002</v>
      </c>
      <c r="J2247" s="60">
        <v>35198</v>
      </c>
      <c r="K2247" s="60">
        <v>694</v>
      </c>
      <c r="L2247" s="60">
        <v>111</v>
      </c>
      <c r="M2247" s="60">
        <v>593</v>
      </c>
      <c r="N2247" s="60" t="s">
        <v>99</v>
      </c>
      <c r="O2247" s="60" t="s">
        <v>19</v>
      </c>
      <c r="P2247" s="62" t="s">
        <v>1493</v>
      </c>
    </row>
    <row r="2248" spans="1:16" ht="24" x14ac:dyDescent="0.2">
      <c r="A2248" s="56">
        <v>118</v>
      </c>
      <c r="B2248" s="57" t="s">
        <v>9</v>
      </c>
      <c r="C2248" s="58" t="s">
        <v>5996</v>
      </c>
      <c r="D2248" s="59" t="s">
        <v>114</v>
      </c>
      <c r="E2248" s="60" t="s">
        <v>94</v>
      </c>
      <c r="F2248" s="60" t="s">
        <v>5998</v>
      </c>
      <c r="G2248" s="61">
        <v>50600000</v>
      </c>
      <c r="H2248" s="60" t="s">
        <v>97</v>
      </c>
      <c r="I2248" s="60" t="s">
        <v>5997</v>
      </c>
      <c r="J2248" s="60">
        <v>35198</v>
      </c>
      <c r="K2248" s="60">
        <v>693</v>
      </c>
      <c r="L2248" s="60">
        <v>112</v>
      </c>
      <c r="M2248" s="60">
        <v>602</v>
      </c>
      <c r="N2248" s="60" t="s">
        <v>99</v>
      </c>
      <c r="O2248" s="60" t="s">
        <v>19</v>
      </c>
      <c r="P2248" s="62" t="s">
        <v>1493</v>
      </c>
    </row>
    <row r="2249" spans="1:16" ht="24" x14ac:dyDescent="0.2">
      <c r="A2249" s="56">
        <v>119</v>
      </c>
      <c r="B2249" s="57" t="s">
        <v>9</v>
      </c>
      <c r="C2249" s="58" t="s">
        <v>6004</v>
      </c>
      <c r="D2249" s="59" t="s">
        <v>114</v>
      </c>
      <c r="E2249" s="60" t="s">
        <v>94</v>
      </c>
      <c r="F2249" s="60" t="s">
        <v>6006</v>
      </c>
      <c r="G2249" s="61">
        <v>69300000</v>
      </c>
      <c r="H2249" s="60" t="s">
        <v>97</v>
      </c>
      <c r="I2249" s="60" t="s">
        <v>6005</v>
      </c>
      <c r="J2249" s="60">
        <v>35366</v>
      </c>
      <c r="K2249" s="60">
        <v>701</v>
      </c>
      <c r="L2249" s="60">
        <v>113</v>
      </c>
      <c r="M2249" s="60">
        <v>570</v>
      </c>
      <c r="N2249" s="60" t="s">
        <v>99</v>
      </c>
      <c r="O2249" s="60" t="s">
        <v>19</v>
      </c>
      <c r="P2249" s="62" t="s">
        <v>1493</v>
      </c>
    </row>
    <row r="2250" spans="1:16" ht="24" x14ac:dyDescent="0.2">
      <c r="A2250" s="56">
        <v>120</v>
      </c>
      <c r="B2250" s="57" t="s">
        <v>9</v>
      </c>
      <c r="C2250" s="58" t="s">
        <v>6013</v>
      </c>
      <c r="D2250" s="59" t="s">
        <v>114</v>
      </c>
      <c r="E2250" s="60" t="s">
        <v>94</v>
      </c>
      <c r="F2250" s="60" t="s">
        <v>6015</v>
      </c>
      <c r="G2250" s="61">
        <v>50600000</v>
      </c>
      <c r="H2250" s="60" t="s">
        <v>97</v>
      </c>
      <c r="I2250" s="60" t="s">
        <v>6014</v>
      </c>
      <c r="J2250" s="60">
        <v>35239</v>
      </c>
      <c r="K2250" s="60">
        <v>679</v>
      </c>
      <c r="L2250" s="60">
        <v>114</v>
      </c>
      <c r="M2250" s="60">
        <v>581</v>
      </c>
      <c r="N2250" s="60" t="s">
        <v>99</v>
      </c>
      <c r="O2250" s="60" t="s">
        <v>19</v>
      </c>
      <c r="P2250" s="62" t="s">
        <v>1493</v>
      </c>
    </row>
    <row r="2251" spans="1:16" ht="24" x14ac:dyDescent="0.2">
      <c r="A2251" s="56">
        <v>121</v>
      </c>
      <c r="B2251" s="57" t="s">
        <v>9</v>
      </c>
      <c r="C2251" s="58" t="s">
        <v>6025</v>
      </c>
      <c r="D2251" s="59" t="s">
        <v>114</v>
      </c>
      <c r="E2251" s="60" t="s">
        <v>94</v>
      </c>
      <c r="F2251" s="60" t="s">
        <v>6027</v>
      </c>
      <c r="G2251" s="61">
        <v>69300000</v>
      </c>
      <c r="H2251" s="60" t="s">
        <v>97</v>
      </c>
      <c r="I2251" s="60" t="s">
        <v>6026</v>
      </c>
      <c r="J2251" s="60">
        <v>35154</v>
      </c>
      <c r="K2251" s="60">
        <v>702</v>
      </c>
      <c r="L2251" s="60">
        <v>115</v>
      </c>
      <c r="M2251" s="60">
        <v>582</v>
      </c>
      <c r="N2251" s="60" t="s">
        <v>99</v>
      </c>
      <c r="O2251" s="60" t="s">
        <v>19</v>
      </c>
      <c r="P2251" s="62" t="s">
        <v>1493</v>
      </c>
    </row>
    <row r="2252" spans="1:16" ht="24" x14ac:dyDescent="0.2">
      <c r="A2252" s="56">
        <v>122</v>
      </c>
      <c r="B2252" s="57" t="s">
        <v>9</v>
      </c>
      <c r="C2252" s="58" t="s">
        <v>6052</v>
      </c>
      <c r="D2252" s="59" t="s">
        <v>314</v>
      </c>
      <c r="E2252" s="60" t="s">
        <v>94</v>
      </c>
      <c r="F2252" s="60" t="s">
        <v>6054</v>
      </c>
      <c r="G2252" s="61">
        <v>24024000</v>
      </c>
      <c r="H2252" s="60" t="s">
        <v>97</v>
      </c>
      <c r="I2252" s="60" t="s">
        <v>6053</v>
      </c>
      <c r="J2252" s="60">
        <v>35305</v>
      </c>
      <c r="K2252" s="60">
        <v>633</v>
      </c>
      <c r="L2252" s="60">
        <v>116</v>
      </c>
      <c r="M2252" s="60">
        <v>579</v>
      </c>
      <c r="N2252" s="60" t="s">
        <v>99</v>
      </c>
      <c r="O2252" s="60" t="s">
        <v>19</v>
      </c>
      <c r="P2252" s="62" t="s">
        <v>1493</v>
      </c>
    </row>
    <row r="2253" spans="1:16" ht="24" x14ac:dyDescent="0.2">
      <c r="A2253" s="56">
        <v>123</v>
      </c>
      <c r="B2253" s="57" t="s">
        <v>9</v>
      </c>
      <c r="C2253" s="58" t="s">
        <v>6043</v>
      </c>
      <c r="D2253" s="59" t="s">
        <v>314</v>
      </c>
      <c r="E2253" s="60" t="s">
        <v>94</v>
      </c>
      <c r="F2253" s="60" t="s">
        <v>6045</v>
      </c>
      <c r="G2253" s="61">
        <v>24024000</v>
      </c>
      <c r="H2253" s="60" t="s">
        <v>97</v>
      </c>
      <c r="I2253" s="60" t="s">
        <v>6044</v>
      </c>
      <c r="J2253" s="60">
        <v>35305</v>
      </c>
      <c r="K2253" s="60">
        <v>634</v>
      </c>
      <c r="L2253" s="60">
        <v>117</v>
      </c>
      <c r="M2253" s="60">
        <v>580</v>
      </c>
      <c r="N2253" s="60" t="s">
        <v>99</v>
      </c>
      <c r="O2253" s="60" t="s">
        <v>19</v>
      </c>
      <c r="P2253" s="62" t="s">
        <v>1493</v>
      </c>
    </row>
    <row r="2254" spans="1:16" ht="24" x14ac:dyDescent="0.2">
      <c r="A2254" s="56">
        <v>124</v>
      </c>
      <c r="B2254" s="57" t="s">
        <v>9</v>
      </c>
      <c r="C2254" s="58" t="s">
        <v>6046</v>
      </c>
      <c r="D2254" s="59" t="s">
        <v>314</v>
      </c>
      <c r="E2254" s="60" t="s">
        <v>94</v>
      </c>
      <c r="F2254" s="60" t="s">
        <v>6048</v>
      </c>
      <c r="G2254" s="61">
        <v>24024000</v>
      </c>
      <c r="H2254" s="60" t="s">
        <v>97</v>
      </c>
      <c r="I2254" s="60" t="s">
        <v>6047</v>
      </c>
      <c r="J2254" s="60">
        <v>35305</v>
      </c>
      <c r="K2254" s="60">
        <v>631</v>
      </c>
      <c r="L2254" s="60">
        <v>118</v>
      </c>
      <c r="M2254" s="60">
        <v>572</v>
      </c>
      <c r="N2254" s="60" t="s">
        <v>99</v>
      </c>
      <c r="O2254" s="60" t="s">
        <v>19</v>
      </c>
      <c r="P2254" s="62" t="s">
        <v>1493</v>
      </c>
    </row>
    <row r="2255" spans="1:16" ht="24" x14ac:dyDescent="0.2">
      <c r="A2255" s="56">
        <v>125</v>
      </c>
      <c r="B2255" s="57" t="s">
        <v>9</v>
      </c>
      <c r="C2255" s="58" t="s">
        <v>6037</v>
      </c>
      <c r="D2255" s="59" t="s">
        <v>314</v>
      </c>
      <c r="E2255" s="60" t="s">
        <v>94</v>
      </c>
      <c r="F2255" s="60" t="s">
        <v>6039</v>
      </c>
      <c r="G2255" s="61">
        <v>24024000</v>
      </c>
      <c r="H2255" s="60" t="s">
        <v>97</v>
      </c>
      <c r="I2255" s="60" t="s">
        <v>6038</v>
      </c>
      <c r="J2255" s="60">
        <v>35305</v>
      </c>
      <c r="K2255" s="60">
        <v>637</v>
      </c>
      <c r="L2255" s="60">
        <v>119</v>
      </c>
      <c r="M2255" s="60">
        <v>578</v>
      </c>
      <c r="N2255" s="60" t="s">
        <v>99</v>
      </c>
      <c r="O2255" s="60" t="s">
        <v>19</v>
      </c>
      <c r="P2255" s="62" t="s">
        <v>1493</v>
      </c>
    </row>
    <row r="2256" spans="1:16" ht="24" x14ac:dyDescent="0.2">
      <c r="A2256" s="56">
        <v>126</v>
      </c>
      <c r="B2256" s="57" t="s">
        <v>9</v>
      </c>
      <c r="C2256" s="58" t="s">
        <v>6034</v>
      </c>
      <c r="D2256" s="59" t="s">
        <v>314</v>
      </c>
      <c r="E2256" s="60" t="s">
        <v>94</v>
      </c>
      <c r="F2256" s="60" t="s">
        <v>6036</v>
      </c>
      <c r="G2256" s="61">
        <v>24024000</v>
      </c>
      <c r="H2256" s="60" t="s">
        <v>97</v>
      </c>
      <c r="I2256" s="60" t="s">
        <v>6035</v>
      </c>
      <c r="J2256" s="60">
        <v>35305</v>
      </c>
      <c r="K2256" s="60">
        <v>635</v>
      </c>
      <c r="L2256" s="60">
        <v>120</v>
      </c>
      <c r="M2256" s="60">
        <v>577</v>
      </c>
      <c r="N2256" s="60" t="s">
        <v>99</v>
      </c>
      <c r="O2256" s="60" t="s">
        <v>19</v>
      </c>
      <c r="P2256" s="62" t="s">
        <v>1493</v>
      </c>
    </row>
    <row r="2257" spans="1:16" ht="24" x14ac:dyDescent="0.2">
      <c r="A2257" s="56">
        <v>127</v>
      </c>
      <c r="B2257" s="57" t="s">
        <v>9</v>
      </c>
      <c r="C2257" s="58" t="s">
        <v>6028</v>
      </c>
      <c r="D2257" s="59" t="s">
        <v>114</v>
      </c>
      <c r="E2257" s="60" t="s">
        <v>94</v>
      </c>
      <c r="F2257" s="60" t="s">
        <v>6030</v>
      </c>
      <c r="G2257" s="61">
        <v>50600000</v>
      </c>
      <c r="H2257" s="60" t="s">
        <v>97</v>
      </c>
      <c r="I2257" s="60" t="s">
        <v>6029</v>
      </c>
      <c r="J2257" s="60">
        <v>35239</v>
      </c>
      <c r="K2257" s="60">
        <v>678</v>
      </c>
      <c r="L2257" s="60">
        <v>121</v>
      </c>
      <c r="M2257" s="60">
        <v>583</v>
      </c>
      <c r="N2257" s="60" t="s">
        <v>99</v>
      </c>
      <c r="O2257" s="60" t="s">
        <v>19</v>
      </c>
      <c r="P2257" s="62" t="s">
        <v>1493</v>
      </c>
    </row>
    <row r="2258" spans="1:16" ht="24" x14ac:dyDescent="0.2">
      <c r="A2258" s="56">
        <v>128</v>
      </c>
      <c r="B2258" s="57" t="s">
        <v>9</v>
      </c>
      <c r="C2258" s="58" t="s">
        <v>5723</v>
      </c>
      <c r="D2258" s="59" t="s">
        <v>314</v>
      </c>
      <c r="E2258" s="60" t="s">
        <v>94</v>
      </c>
      <c r="F2258" s="60" t="s">
        <v>5725</v>
      </c>
      <c r="G2258" s="61">
        <v>24024000</v>
      </c>
      <c r="H2258" s="60" t="s">
        <v>97</v>
      </c>
      <c r="I2258" s="60" t="s">
        <v>5724</v>
      </c>
      <c r="J2258" s="60">
        <v>36241</v>
      </c>
      <c r="K2258" s="60">
        <v>686</v>
      </c>
      <c r="L2258" s="60">
        <v>122</v>
      </c>
      <c r="M2258" s="60">
        <v>625</v>
      </c>
      <c r="N2258" s="60" t="s">
        <v>99</v>
      </c>
      <c r="O2258" s="60" t="s">
        <v>19</v>
      </c>
      <c r="P2258" s="62" t="s">
        <v>7605</v>
      </c>
    </row>
    <row r="2259" spans="1:16" ht="24" x14ac:dyDescent="0.2">
      <c r="A2259" s="56">
        <v>129</v>
      </c>
      <c r="B2259" s="57" t="s">
        <v>9</v>
      </c>
      <c r="C2259" s="58" t="s">
        <v>5987</v>
      </c>
      <c r="D2259" s="59" t="s">
        <v>114</v>
      </c>
      <c r="E2259" s="60" t="s">
        <v>94</v>
      </c>
      <c r="F2259" s="60" t="s">
        <v>5989</v>
      </c>
      <c r="G2259" s="61">
        <v>50600000</v>
      </c>
      <c r="H2259" s="60" t="s">
        <v>97</v>
      </c>
      <c r="I2259" s="60" t="s">
        <v>5988</v>
      </c>
      <c r="J2259" s="60">
        <v>35154</v>
      </c>
      <c r="K2259" s="60">
        <v>526</v>
      </c>
      <c r="L2259" s="60">
        <v>123</v>
      </c>
      <c r="M2259" s="60">
        <v>562</v>
      </c>
      <c r="N2259" s="60" t="s">
        <v>99</v>
      </c>
      <c r="O2259" s="60" t="s">
        <v>19</v>
      </c>
      <c r="P2259" s="62" t="s">
        <v>1493</v>
      </c>
    </row>
    <row r="2260" spans="1:16" ht="24" x14ac:dyDescent="0.2">
      <c r="A2260" s="56">
        <v>130</v>
      </c>
      <c r="B2260" s="57" t="s">
        <v>9</v>
      </c>
      <c r="C2260" s="58" t="s">
        <v>6040</v>
      </c>
      <c r="D2260" s="59" t="s">
        <v>314</v>
      </c>
      <c r="E2260" s="60" t="s">
        <v>94</v>
      </c>
      <c r="F2260" s="60" t="s">
        <v>6042</v>
      </c>
      <c r="G2260" s="61">
        <v>24024000</v>
      </c>
      <c r="H2260" s="60" t="s">
        <v>97</v>
      </c>
      <c r="I2260" s="60" t="s">
        <v>6041</v>
      </c>
      <c r="J2260" s="60">
        <v>35305</v>
      </c>
      <c r="K2260" s="60">
        <v>640</v>
      </c>
      <c r="L2260" s="60">
        <v>124</v>
      </c>
      <c r="M2260" s="60">
        <v>576</v>
      </c>
      <c r="N2260" s="60" t="s">
        <v>99</v>
      </c>
      <c r="O2260" s="60" t="s">
        <v>19</v>
      </c>
      <c r="P2260" s="62" t="s">
        <v>1493</v>
      </c>
    </row>
    <row r="2261" spans="1:16" ht="24" x14ac:dyDescent="0.2">
      <c r="A2261" s="56">
        <v>131</v>
      </c>
      <c r="B2261" s="57" t="s">
        <v>9</v>
      </c>
      <c r="C2261" s="58" t="s">
        <v>5990</v>
      </c>
      <c r="D2261" s="59" t="s">
        <v>114</v>
      </c>
      <c r="E2261" s="60" t="s">
        <v>94</v>
      </c>
      <c r="F2261" s="60" t="s">
        <v>5992</v>
      </c>
      <c r="G2261" s="61">
        <v>50600000</v>
      </c>
      <c r="H2261" s="60" t="s">
        <v>97</v>
      </c>
      <c r="I2261" s="60" t="s">
        <v>5991</v>
      </c>
      <c r="J2261" s="60">
        <v>35293</v>
      </c>
      <c r="K2261" s="60">
        <v>469</v>
      </c>
      <c r="L2261" s="60">
        <v>125</v>
      </c>
      <c r="M2261" s="60">
        <v>591</v>
      </c>
      <c r="N2261" s="60" t="s">
        <v>99</v>
      </c>
      <c r="O2261" s="60" t="s">
        <v>19</v>
      </c>
      <c r="P2261" s="62" t="s">
        <v>1493</v>
      </c>
    </row>
    <row r="2262" spans="1:16" ht="24" x14ac:dyDescent="0.2">
      <c r="A2262" s="56">
        <v>132</v>
      </c>
      <c r="B2262" s="57" t="s">
        <v>9</v>
      </c>
      <c r="C2262" s="58" t="s">
        <v>6055</v>
      </c>
      <c r="D2262" s="59" t="s">
        <v>314</v>
      </c>
      <c r="E2262" s="60" t="s">
        <v>94</v>
      </c>
      <c r="F2262" s="60" t="s">
        <v>6057</v>
      </c>
      <c r="G2262" s="61">
        <v>19448000</v>
      </c>
      <c r="H2262" s="60" t="s">
        <v>97</v>
      </c>
      <c r="I2262" s="60" t="s">
        <v>6056</v>
      </c>
      <c r="J2262" s="60">
        <v>35291</v>
      </c>
      <c r="K2262" s="60">
        <v>665</v>
      </c>
      <c r="L2262" s="60">
        <v>126</v>
      </c>
      <c r="M2262" s="60">
        <v>575</v>
      </c>
      <c r="N2262" s="60" t="s">
        <v>99</v>
      </c>
      <c r="O2262" s="60" t="s">
        <v>19</v>
      </c>
      <c r="P2262" s="62" t="s">
        <v>1493</v>
      </c>
    </row>
    <row r="2263" spans="1:16" ht="24" x14ac:dyDescent="0.2">
      <c r="A2263" s="56">
        <v>133</v>
      </c>
      <c r="B2263" s="57" t="s">
        <v>9</v>
      </c>
      <c r="C2263" s="58" t="s">
        <v>6049</v>
      </c>
      <c r="D2263" s="59" t="s">
        <v>314</v>
      </c>
      <c r="E2263" s="60" t="s">
        <v>94</v>
      </c>
      <c r="F2263" s="60" t="s">
        <v>6051</v>
      </c>
      <c r="G2263" s="61">
        <v>19448000</v>
      </c>
      <c r="H2263" s="60" t="s">
        <v>97</v>
      </c>
      <c r="I2263" s="60" t="s">
        <v>6050</v>
      </c>
      <c r="J2263" s="60">
        <v>35291</v>
      </c>
      <c r="K2263" s="60">
        <v>666</v>
      </c>
      <c r="L2263" s="60">
        <v>127</v>
      </c>
      <c r="M2263" s="60">
        <v>574</v>
      </c>
      <c r="N2263" s="60" t="s">
        <v>99</v>
      </c>
      <c r="O2263" s="60" t="s">
        <v>19</v>
      </c>
      <c r="P2263" s="62" t="s">
        <v>1493</v>
      </c>
    </row>
    <row r="2264" spans="1:16" ht="24" x14ac:dyDescent="0.2">
      <c r="A2264" s="56">
        <v>134</v>
      </c>
      <c r="B2264" s="57" t="s">
        <v>9</v>
      </c>
      <c r="C2264" s="58" t="s">
        <v>6007</v>
      </c>
      <c r="D2264" s="59" t="s">
        <v>314</v>
      </c>
      <c r="E2264" s="60" t="s">
        <v>94</v>
      </c>
      <c r="F2264" s="60" t="s">
        <v>6009</v>
      </c>
      <c r="G2264" s="61">
        <v>19448000</v>
      </c>
      <c r="H2264" s="60" t="s">
        <v>97</v>
      </c>
      <c r="I2264" s="60" t="s">
        <v>6008</v>
      </c>
      <c r="J2264" s="60">
        <v>35291</v>
      </c>
      <c r="K2264" s="60">
        <v>663</v>
      </c>
      <c r="L2264" s="60">
        <v>128</v>
      </c>
      <c r="M2264" s="60">
        <v>609</v>
      </c>
      <c r="N2264" s="60" t="s">
        <v>99</v>
      </c>
      <c r="O2264" s="60" t="s">
        <v>19</v>
      </c>
      <c r="P2264" s="62" t="s">
        <v>1493</v>
      </c>
    </row>
    <row r="2265" spans="1:16" ht="24" x14ac:dyDescent="0.2">
      <c r="A2265" s="56">
        <v>135</v>
      </c>
      <c r="B2265" s="57" t="s">
        <v>9</v>
      </c>
      <c r="C2265" s="58" t="s">
        <v>6031</v>
      </c>
      <c r="D2265" s="59" t="s">
        <v>314</v>
      </c>
      <c r="E2265" s="60" t="s">
        <v>94</v>
      </c>
      <c r="F2265" s="60" t="s">
        <v>6033</v>
      </c>
      <c r="G2265" s="61">
        <v>19448000</v>
      </c>
      <c r="H2265" s="60" t="s">
        <v>97</v>
      </c>
      <c r="I2265" s="60" t="s">
        <v>6032</v>
      </c>
      <c r="J2265" s="60">
        <v>35291</v>
      </c>
      <c r="K2265" s="60">
        <v>664</v>
      </c>
      <c r="L2265" s="60">
        <v>129</v>
      </c>
      <c r="M2265" s="60">
        <v>573</v>
      </c>
      <c r="N2265" s="60" t="s">
        <v>99</v>
      </c>
      <c r="O2265" s="60" t="s">
        <v>19</v>
      </c>
      <c r="P2265" s="62" t="s">
        <v>1493</v>
      </c>
    </row>
    <row r="2266" spans="1:16" ht="24" x14ac:dyDescent="0.2">
      <c r="A2266" s="56">
        <v>136</v>
      </c>
      <c r="B2266" s="57" t="s">
        <v>9</v>
      </c>
      <c r="C2266" s="58" t="s">
        <v>6058</v>
      </c>
      <c r="D2266" s="59" t="s">
        <v>192</v>
      </c>
      <c r="E2266" s="60" t="s">
        <v>94</v>
      </c>
      <c r="F2266" s="60" t="s">
        <v>6059</v>
      </c>
      <c r="G2266" s="61">
        <v>50600000</v>
      </c>
      <c r="H2266" s="60" t="s">
        <v>97</v>
      </c>
      <c r="I2266" s="60" t="s">
        <v>6060</v>
      </c>
      <c r="J2266" s="60">
        <v>35264</v>
      </c>
      <c r="K2266" s="60">
        <v>657</v>
      </c>
      <c r="L2266" s="60">
        <v>130</v>
      </c>
      <c r="M2266" s="60">
        <v>585</v>
      </c>
      <c r="N2266" s="60" t="s">
        <v>99</v>
      </c>
      <c r="O2266" s="60" t="s">
        <v>19</v>
      </c>
      <c r="P2266" s="62" t="s">
        <v>1493</v>
      </c>
    </row>
    <row r="2267" spans="1:16" ht="24" x14ac:dyDescent="0.2">
      <c r="A2267" s="56">
        <v>137</v>
      </c>
      <c r="B2267" s="57" t="s">
        <v>9</v>
      </c>
      <c r="C2267" s="58" t="s">
        <v>6061</v>
      </c>
      <c r="D2267" s="59" t="s">
        <v>117</v>
      </c>
      <c r="E2267" s="60" t="s">
        <v>94</v>
      </c>
      <c r="F2267" s="60" t="s">
        <v>6062</v>
      </c>
      <c r="G2267" s="61">
        <v>69300000</v>
      </c>
      <c r="H2267" s="60" t="s">
        <v>97</v>
      </c>
      <c r="I2267" s="60" t="s">
        <v>6063</v>
      </c>
      <c r="J2267" s="60">
        <v>36322</v>
      </c>
      <c r="K2267" s="60">
        <v>650</v>
      </c>
      <c r="L2267" s="60">
        <v>131</v>
      </c>
      <c r="M2267" s="60">
        <v>588</v>
      </c>
      <c r="N2267" s="60" t="s">
        <v>99</v>
      </c>
      <c r="O2267" s="60" t="s">
        <v>19</v>
      </c>
      <c r="P2267" s="62" t="s">
        <v>1493</v>
      </c>
    </row>
    <row r="2268" spans="1:16" ht="24" x14ac:dyDescent="0.2">
      <c r="A2268" s="56">
        <v>138</v>
      </c>
      <c r="B2268" s="57" t="s">
        <v>9</v>
      </c>
      <c r="C2268" s="58" t="s">
        <v>5693</v>
      </c>
      <c r="D2268" s="59" t="s">
        <v>114</v>
      </c>
      <c r="E2268" s="60" t="s">
        <v>94</v>
      </c>
      <c r="F2268" s="60" t="s">
        <v>5694</v>
      </c>
      <c r="G2268" s="61">
        <v>69300000</v>
      </c>
      <c r="H2268" s="60" t="s">
        <v>97</v>
      </c>
      <c r="I2268" s="60" t="s">
        <v>5899</v>
      </c>
      <c r="J2268" s="60">
        <v>35366</v>
      </c>
      <c r="K2268" s="60">
        <v>703</v>
      </c>
      <c r="L2268" s="60">
        <v>132</v>
      </c>
      <c r="M2268" s="60">
        <v>654</v>
      </c>
      <c r="N2268" s="60" t="s">
        <v>99</v>
      </c>
      <c r="O2268" s="60" t="s">
        <v>19</v>
      </c>
      <c r="P2268" s="62" t="s">
        <v>1493</v>
      </c>
    </row>
    <row r="2269" spans="1:16" ht="24" x14ac:dyDescent="0.2">
      <c r="A2269" s="56">
        <v>139</v>
      </c>
      <c r="B2269" s="57" t="s">
        <v>9</v>
      </c>
      <c r="C2269" s="58" t="s">
        <v>6022</v>
      </c>
      <c r="D2269" s="59" t="s">
        <v>114</v>
      </c>
      <c r="E2269" s="60" t="s">
        <v>94</v>
      </c>
      <c r="F2269" s="60" t="s">
        <v>6024</v>
      </c>
      <c r="G2269" s="61">
        <v>69300000</v>
      </c>
      <c r="H2269" s="60" t="s">
        <v>97</v>
      </c>
      <c r="I2269" s="60" t="s">
        <v>6023</v>
      </c>
      <c r="J2269" s="60">
        <v>36251</v>
      </c>
      <c r="K2269" s="60">
        <v>718</v>
      </c>
      <c r="L2269" s="60">
        <v>133</v>
      </c>
      <c r="M2269" s="60">
        <v>590</v>
      </c>
      <c r="N2269" s="60" t="s">
        <v>99</v>
      </c>
      <c r="O2269" s="60" t="s">
        <v>19</v>
      </c>
      <c r="P2269" s="62" t="s">
        <v>1493</v>
      </c>
    </row>
    <row r="2270" spans="1:16" ht="24" x14ac:dyDescent="0.2">
      <c r="A2270" s="56">
        <v>140</v>
      </c>
      <c r="B2270" s="57" t="s">
        <v>9</v>
      </c>
      <c r="C2270" s="58" t="s">
        <v>6179</v>
      </c>
      <c r="D2270" s="59" t="s">
        <v>114</v>
      </c>
      <c r="E2270" s="60" t="s">
        <v>94</v>
      </c>
      <c r="F2270" s="60" t="s">
        <v>6181</v>
      </c>
      <c r="G2270" s="61">
        <v>69300000</v>
      </c>
      <c r="H2270" s="60" t="s">
        <v>97</v>
      </c>
      <c r="I2270" s="60" t="s">
        <v>6180</v>
      </c>
      <c r="J2270" s="60">
        <v>35367</v>
      </c>
      <c r="K2270" s="60">
        <v>707</v>
      </c>
      <c r="L2270" s="60">
        <v>134</v>
      </c>
      <c r="M2270" s="60">
        <v>648</v>
      </c>
      <c r="N2270" s="60" t="s">
        <v>99</v>
      </c>
      <c r="O2270" s="60" t="s">
        <v>19</v>
      </c>
      <c r="P2270" s="62" t="s">
        <v>1493</v>
      </c>
    </row>
    <row r="2271" spans="1:16" ht="24" x14ac:dyDescent="0.2">
      <c r="A2271" s="56">
        <v>141</v>
      </c>
      <c r="B2271" s="57" t="s">
        <v>9</v>
      </c>
      <c r="C2271" s="58" t="s">
        <v>5711</v>
      </c>
      <c r="D2271" s="59" t="s">
        <v>114</v>
      </c>
      <c r="E2271" s="60" t="s">
        <v>94</v>
      </c>
      <c r="F2271" s="60" t="s">
        <v>5712</v>
      </c>
      <c r="G2271" s="61">
        <v>50600000</v>
      </c>
      <c r="H2271" s="60" t="s">
        <v>97</v>
      </c>
      <c r="I2271" s="60" t="s">
        <v>5903</v>
      </c>
      <c r="J2271" s="60">
        <v>35704</v>
      </c>
      <c r="K2271" s="60">
        <v>683</v>
      </c>
      <c r="L2271" s="60">
        <v>135</v>
      </c>
      <c r="M2271" s="60">
        <v>650</v>
      </c>
      <c r="N2271" s="60" t="s">
        <v>99</v>
      </c>
      <c r="O2271" s="60" t="s">
        <v>19</v>
      </c>
      <c r="P2271" s="62" t="s">
        <v>1493</v>
      </c>
    </row>
    <row r="2272" spans="1:16" ht="24" x14ac:dyDescent="0.2">
      <c r="A2272" s="56">
        <v>142</v>
      </c>
      <c r="B2272" s="57" t="s">
        <v>9</v>
      </c>
      <c r="C2272" s="58" t="s">
        <v>5713</v>
      </c>
      <c r="D2272" s="59" t="s">
        <v>114</v>
      </c>
      <c r="E2272" s="60" t="s">
        <v>94</v>
      </c>
      <c r="F2272" s="60" t="s">
        <v>5714</v>
      </c>
      <c r="G2272" s="61">
        <v>69300000</v>
      </c>
      <c r="H2272" s="60" t="s">
        <v>97</v>
      </c>
      <c r="I2272" s="60" t="s">
        <v>5904</v>
      </c>
      <c r="J2272" s="60">
        <v>35196</v>
      </c>
      <c r="K2272" s="60">
        <v>689</v>
      </c>
      <c r="L2272" s="60">
        <v>136</v>
      </c>
      <c r="M2272" s="60">
        <v>655</v>
      </c>
      <c r="N2272" s="60" t="s">
        <v>99</v>
      </c>
      <c r="O2272" s="60" t="s">
        <v>19</v>
      </c>
      <c r="P2272" s="62" t="s">
        <v>1493</v>
      </c>
    </row>
    <row r="2273" spans="1:16" ht="24" x14ac:dyDescent="0.2">
      <c r="A2273" s="56">
        <v>143</v>
      </c>
      <c r="B2273" s="57" t="s">
        <v>9</v>
      </c>
      <c r="C2273" s="58" t="s">
        <v>5698</v>
      </c>
      <c r="D2273" s="59" t="s">
        <v>114</v>
      </c>
      <c r="E2273" s="60" t="s">
        <v>94</v>
      </c>
      <c r="F2273" s="60" t="s">
        <v>5699</v>
      </c>
      <c r="G2273" s="61">
        <v>50600000</v>
      </c>
      <c r="H2273" s="60" t="s">
        <v>97</v>
      </c>
      <c r="I2273" s="60" t="s">
        <v>5900</v>
      </c>
      <c r="J2273" s="60">
        <v>35239</v>
      </c>
      <c r="K2273" s="60">
        <v>677</v>
      </c>
      <c r="L2273" s="60">
        <v>137</v>
      </c>
      <c r="M2273" s="60">
        <v>649</v>
      </c>
      <c r="N2273" s="60" t="s">
        <v>99</v>
      </c>
      <c r="O2273" s="60" t="s">
        <v>19</v>
      </c>
      <c r="P2273" s="62" t="s">
        <v>1493</v>
      </c>
    </row>
    <row r="2274" spans="1:16" ht="24" x14ac:dyDescent="0.2">
      <c r="A2274" s="56">
        <v>144</v>
      </c>
      <c r="B2274" s="57" t="s">
        <v>9</v>
      </c>
      <c r="C2274" s="58" t="s">
        <v>5709</v>
      </c>
      <c r="D2274" s="59" t="s">
        <v>114</v>
      </c>
      <c r="E2274" s="60" t="s">
        <v>94</v>
      </c>
      <c r="F2274" s="60" t="s">
        <v>5710</v>
      </c>
      <c r="G2274" s="61">
        <v>50600000</v>
      </c>
      <c r="H2274" s="60" t="s">
        <v>97</v>
      </c>
      <c r="I2274" s="60" t="s">
        <v>5250</v>
      </c>
      <c r="J2274" s="60">
        <v>35230</v>
      </c>
      <c r="K2274" s="60">
        <v>586</v>
      </c>
      <c r="L2274" s="60">
        <v>138</v>
      </c>
      <c r="M2274" s="60">
        <v>651</v>
      </c>
      <c r="N2274" s="60" t="s">
        <v>99</v>
      </c>
      <c r="O2274" s="60" t="s">
        <v>19</v>
      </c>
      <c r="P2274" s="62" t="s">
        <v>1493</v>
      </c>
    </row>
    <row r="2275" spans="1:16" ht="36" x14ac:dyDescent="0.2">
      <c r="A2275" s="56">
        <v>145</v>
      </c>
      <c r="B2275" s="57" t="s">
        <v>9</v>
      </c>
      <c r="C2275" s="58" t="s">
        <v>6064</v>
      </c>
      <c r="D2275" s="59" t="s">
        <v>483</v>
      </c>
      <c r="E2275" s="60" t="s">
        <v>94</v>
      </c>
      <c r="F2275" s="60" t="s">
        <v>6065</v>
      </c>
      <c r="G2275" s="61">
        <v>24024000</v>
      </c>
      <c r="H2275" s="60" t="s">
        <v>97</v>
      </c>
      <c r="I2275" s="60" t="s">
        <v>6066</v>
      </c>
      <c r="J2275" s="60">
        <v>35314</v>
      </c>
      <c r="K2275" s="60">
        <v>462</v>
      </c>
      <c r="L2275" s="60">
        <v>139</v>
      </c>
      <c r="M2275" s="60">
        <v>587</v>
      </c>
      <c r="N2275" s="60" t="s">
        <v>99</v>
      </c>
      <c r="O2275" s="60" t="s">
        <v>19</v>
      </c>
      <c r="P2275" s="62" t="s">
        <v>1493</v>
      </c>
    </row>
    <row r="2276" spans="1:16" ht="24" x14ac:dyDescent="0.2">
      <c r="A2276" s="56">
        <v>146</v>
      </c>
      <c r="B2276" s="57" t="s">
        <v>9</v>
      </c>
      <c r="C2276" s="58" t="s">
        <v>5682</v>
      </c>
      <c r="D2276" s="59" t="s">
        <v>114</v>
      </c>
      <c r="E2276" s="60" t="s">
        <v>94</v>
      </c>
      <c r="F2276" s="60" t="s">
        <v>5683</v>
      </c>
      <c r="G2276" s="61">
        <v>50600000</v>
      </c>
      <c r="H2276" s="60" t="s">
        <v>97</v>
      </c>
      <c r="I2276" s="60" t="s">
        <v>10301</v>
      </c>
      <c r="J2276" s="60">
        <v>35348</v>
      </c>
      <c r="K2276" s="60">
        <v>700</v>
      </c>
      <c r="L2276" s="60">
        <v>140</v>
      </c>
      <c r="M2276" s="60">
        <v>653</v>
      </c>
      <c r="N2276" s="60" t="s">
        <v>99</v>
      </c>
      <c r="O2276" s="60" t="s">
        <v>19</v>
      </c>
      <c r="P2276" s="62" t="s">
        <v>1493</v>
      </c>
    </row>
    <row r="2277" spans="1:16" ht="24" x14ac:dyDescent="0.2">
      <c r="A2277" s="56">
        <v>147</v>
      </c>
      <c r="B2277" s="57" t="s">
        <v>9</v>
      </c>
      <c r="C2277" s="58" t="s">
        <v>5938</v>
      </c>
      <c r="D2277" s="59" t="s">
        <v>314</v>
      </c>
      <c r="E2277" s="60" t="s">
        <v>94</v>
      </c>
      <c r="F2277" s="60" t="s">
        <v>5940</v>
      </c>
      <c r="G2277" s="61">
        <v>24024000</v>
      </c>
      <c r="H2277" s="60" t="s">
        <v>97</v>
      </c>
      <c r="I2277" s="60" t="s">
        <v>5939</v>
      </c>
      <c r="J2277" s="60">
        <v>35308</v>
      </c>
      <c r="K2277" s="60">
        <v>490</v>
      </c>
      <c r="L2277" s="60">
        <v>141</v>
      </c>
      <c r="M2277" s="60">
        <v>596</v>
      </c>
      <c r="N2277" s="60" t="s">
        <v>99</v>
      </c>
      <c r="O2277" s="60" t="s">
        <v>19</v>
      </c>
      <c r="P2277" s="62" t="s">
        <v>1493</v>
      </c>
    </row>
    <row r="2278" spans="1:16" ht="24" x14ac:dyDescent="0.2">
      <c r="A2278" s="56">
        <v>148</v>
      </c>
      <c r="B2278" s="57" t="s">
        <v>9</v>
      </c>
      <c r="C2278" s="58" t="s">
        <v>5961</v>
      </c>
      <c r="D2278" s="59" t="s">
        <v>117</v>
      </c>
      <c r="E2278" s="60" t="s">
        <v>94</v>
      </c>
      <c r="F2278" s="60" t="s">
        <v>5962</v>
      </c>
      <c r="G2278" s="61">
        <v>69300000</v>
      </c>
      <c r="H2278" s="60" t="s">
        <v>97</v>
      </c>
      <c r="I2278" s="60" t="s">
        <v>5963</v>
      </c>
      <c r="J2278" s="60">
        <v>35327</v>
      </c>
      <c r="K2278" s="60">
        <v>604</v>
      </c>
      <c r="L2278" s="60">
        <v>142</v>
      </c>
      <c r="M2278" s="60">
        <v>675</v>
      </c>
      <c r="N2278" s="60" t="s">
        <v>99</v>
      </c>
      <c r="O2278" s="60" t="s">
        <v>19</v>
      </c>
      <c r="P2278" s="62" t="s">
        <v>1493</v>
      </c>
    </row>
    <row r="2279" spans="1:16" ht="24" x14ac:dyDescent="0.2">
      <c r="A2279" s="56">
        <v>149</v>
      </c>
      <c r="B2279" s="57" t="s">
        <v>9</v>
      </c>
      <c r="C2279" s="58" t="s">
        <v>5695</v>
      </c>
      <c r="D2279" s="59" t="s">
        <v>117</v>
      </c>
      <c r="E2279" s="60" t="s">
        <v>94</v>
      </c>
      <c r="F2279" s="60" t="s">
        <v>5696</v>
      </c>
      <c r="G2279" s="61">
        <v>48300000</v>
      </c>
      <c r="H2279" s="60" t="s">
        <v>97</v>
      </c>
      <c r="I2279" s="60" t="s">
        <v>5697</v>
      </c>
      <c r="J2279" s="60">
        <v>36395</v>
      </c>
      <c r="K2279" s="60">
        <v>628</v>
      </c>
      <c r="L2279" s="60">
        <v>143</v>
      </c>
      <c r="M2279" s="60">
        <v>678</v>
      </c>
      <c r="N2279" s="60" t="s">
        <v>99</v>
      </c>
      <c r="O2279" s="60" t="s">
        <v>19</v>
      </c>
      <c r="P2279" s="62" t="s">
        <v>1493</v>
      </c>
    </row>
    <row r="2280" spans="1:16" ht="24" x14ac:dyDescent="0.2">
      <c r="A2280" s="56">
        <v>150</v>
      </c>
      <c r="B2280" s="57" t="s">
        <v>9</v>
      </c>
      <c r="C2280" s="58" t="s">
        <v>5969</v>
      </c>
      <c r="D2280" s="59" t="s">
        <v>117</v>
      </c>
      <c r="E2280" s="60" t="s">
        <v>94</v>
      </c>
      <c r="F2280" s="60" t="s">
        <v>5971</v>
      </c>
      <c r="G2280" s="61">
        <v>50600000</v>
      </c>
      <c r="H2280" s="60" t="s">
        <v>97</v>
      </c>
      <c r="I2280" s="60" t="s">
        <v>5970</v>
      </c>
      <c r="J2280" s="60">
        <v>35210</v>
      </c>
      <c r="K2280" s="60">
        <v>511</v>
      </c>
      <c r="L2280" s="60">
        <v>144</v>
      </c>
      <c r="M2280" s="60">
        <v>647</v>
      </c>
      <c r="N2280" s="60" t="s">
        <v>99</v>
      </c>
      <c r="O2280" s="60" t="s">
        <v>19</v>
      </c>
      <c r="P2280" s="62" t="s">
        <v>1493</v>
      </c>
    </row>
    <row r="2281" spans="1:16" ht="24" x14ac:dyDescent="0.2">
      <c r="A2281" s="56">
        <v>151</v>
      </c>
      <c r="B2281" s="57" t="s">
        <v>9</v>
      </c>
      <c r="C2281" s="58" t="s">
        <v>5967</v>
      </c>
      <c r="D2281" s="59" t="s">
        <v>117</v>
      </c>
      <c r="E2281" s="60" t="s">
        <v>94</v>
      </c>
      <c r="F2281" s="60" t="s">
        <v>5968</v>
      </c>
      <c r="G2281" s="61">
        <v>50600000</v>
      </c>
      <c r="H2281" s="60" t="s">
        <v>97</v>
      </c>
      <c r="I2281" s="60" t="s">
        <v>3411</v>
      </c>
      <c r="J2281" s="60">
        <v>35210</v>
      </c>
      <c r="K2281" s="60">
        <v>512</v>
      </c>
      <c r="L2281" s="60">
        <v>145</v>
      </c>
      <c r="M2281" s="60">
        <v>620</v>
      </c>
      <c r="N2281" s="60" t="s">
        <v>99</v>
      </c>
      <c r="O2281" s="60" t="s">
        <v>19</v>
      </c>
      <c r="P2281" s="62" t="s">
        <v>1493</v>
      </c>
    </row>
    <row r="2282" spans="1:16" ht="24" x14ac:dyDescent="0.2">
      <c r="A2282" s="56">
        <v>152</v>
      </c>
      <c r="B2282" s="57" t="s">
        <v>9</v>
      </c>
      <c r="C2282" s="58" t="s">
        <v>5981</v>
      </c>
      <c r="D2282" s="59" t="s">
        <v>117</v>
      </c>
      <c r="E2282" s="60" t="s">
        <v>94</v>
      </c>
      <c r="F2282" s="60" t="s">
        <v>5983</v>
      </c>
      <c r="G2282" s="61">
        <v>69300000</v>
      </c>
      <c r="H2282" s="60" t="s">
        <v>97</v>
      </c>
      <c r="I2282" s="60" t="s">
        <v>5982</v>
      </c>
      <c r="J2282" s="60" t="s">
        <v>10300</v>
      </c>
      <c r="K2282" s="60">
        <v>467</v>
      </c>
      <c r="L2282" s="60">
        <v>146</v>
      </c>
      <c r="M2282" s="60">
        <v>600</v>
      </c>
      <c r="N2282" s="60" t="s">
        <v>99</v>
      </c>
      <c r="O2282" s="60" t="s">
        <v>19</v>
      </c>
      <c r="P2282" s="62" t="s">
        <v>1493</v>
      </c>
    </row>
    <row r="2283" spans="1:16" ht="24" x14ac:dyDescent="0.2">
      <c r="A2283" s="56">
        <v>153</v>
      </c>
      <c r="B2283" s="57" t="s">
        <v>9</v>
      </c>
      <c r="C2283" s="58" t="s">
        <v>6016</v>
      </c>
      <c r="D2283" s="59" t="s">
        <v>117</v>
      </c>
      <c r="E2283" s="60" t="s">
        <v>94</v>
      </c>
      <c r="F2283" s="60" t="s">
        <v>6017</v>
      </c>
      <c r="G2283" s="61">
        <v>50600000</v>
      </c>
      <c r="H2283" s="60" t="s">
        <v>97</v>
      </c>
      <c r="I2283" s="60" t="s">
        <v>6018</v>
      </c>
      <c r="J2283" s="60">
        <v>35323</v>
      </c>
      <c r="K2283" s="60">
        <v>455</v>
      </c>
      <c r="L2283" s="60">
        <v>147</v>
      </c>
      <c r="M2283" s="60">
        <v>606</v>
      </c>
      <c r="N2283" s="60" t="s">
        <v>99</v>
      </c>
      <c r="O2283" s="60" t="s">
        <v>19</v>
      </c>
      <c r="P2283" s="62" t="s">
        <v>1493</v>
      </c>
    </row>
    <row r="2284" spans="1:16" ht="24" x14ac:dyDescent="0.2">
      <c r="A2284" s="56">
        <v>154</v>
      </c>
      <c r="B2284" s="57" t="s">
        <v>9</v>
      </c>
      <c r="C2284" s="58" t="s">
        <v>5972</v>
      </c>
      <c r="D2284" s="59" t="s">
        <v>117</v>
      </c>
      <c r="E2284" s="60"/>
      <c r="F2284" s="60" t="s">
        <v>5974</v>
      </c>
      <c r="G2284" s="61">
        <v>50600000</v>
      </c>
      <c r="H2284" s="60" t="s">
        <v>97</v>
      </c>
      <c r="I2284" s="60" t="s">
        <v>5973</v>
      </c>
      <c r="J2284" s="60">
        <v>35154</v>
      </c>
      <c r="K2284" s="60">
        <v>527</v>
      </c>
      <c r="L2284" s="60">
        <v>148</v>
      </c>
      <c r="M2284" s="60">
        <v>617</v>
      </c>
      <c r="N2284" s="60" t="s">
        <v>99</v>
      </c>
      <c r="O2284" s="60" t="s">
        <v>19</v>
      </c>
      <c r="P2284" s="62" t="s">
        <v>1493</v>
      </c>
    </row>
    <row r="2285" spans="1:16" ht="24" x14ac:dyDescent="0.2">
      <c r="A2285" s="56">
        <v>155</v>
      </c>
      <c r="B2285" s="57" t="s">
        <v>9</v>
      </c>
      <c r="C2285" s="58" t="s">
        <v>5935</v>
      </c>
      <c r="D2285" s="59" t="s">
        <v>117</v>
      </c>
      <c r="E2285" s="60" t="s">
        <v>94</v>
      </c>
      <c r="F2285" s="60" t="s">
        <v>5936</v>
      </c>
      <c r="G2285" s="61">
        <v>50600000</v>
      </c>
      <c r="H2285" s="60" t="s">
        <v>97</v>
      </c>
      <c r="I2285" s="60" t="s">
        <v>5937</v>
      </c>
      <c r="J2285" s="60">
        <v>35154</v>
      </c>
      <c r="K2285" s="60">
        <v>523</v>
      </c>
      <c r="L2285" s="60">
        <v>149</v>
      </c>
      <c r="M2285" s="60">
        <v>597</v>
      </c>
      <c r="N2285" s="60" t="s">
        <v>99</v>
      </c>
      <c r="O2285" s="60" t="s">
        <v>19</v>
      </c>
      <c r="P2285" s="62" t="s">
        <v>1493</v>
      </c>
    </row>
    <row r="2286" spans="1:16" ht="24" x14ac:dyDescent="0.2">
      <c r="A2286" s="56">
        <v>156</v>
      </c>
      <c r="B2286" s="57" t="s">
        <v>9</v>
      </c>
      <c r="C2286" s="58" t="s">
        <v>5941</v>
      </c>
      <c r="D2286" s="59" t="s">
        <v>314</v>
      </c>
      <c r="E2286" s="60" t="s">
        <v>94</v>
      </c>
      <c r="F2286" s="60" t="s">
        <v>5943</v>
      </c>
      <c r="G2286" s="61">
        <v>33000000</v>
      </c>
      <c r="H2286" s="60" t="s">
        <v>97</v>
      </c>
      <c r="I2286" s="60" t="s">
        <v>5942</v>
      </c>
      <c r="J2286" s="60">
        <v>35208</v>
      </c>
      <c r="K2286" s="60">
        <v>577</v>
      </c>
      <c r="L2286" s="60">
        <v>150</v>
      </c>
      <c r="M2286" s="60">
        <v>603</v>
      </c>
      <c r="N2286" s="60" t="s">
        <v>99</v>
      </c>
      <c r="O2286" s="60" t="s">
        <v>19</v>
      </c>
      <c r="P2286" s="62" t="s">
        <v>1493</v>
      </c>
    </row>
    <row r="2287" spans="1:16" ht="24" x14ac:dyDescent="0.2">
      <c r="A2287" s="56">
        <v>157</v>
      </c>
      <c r="B2287" s="57" t="s">
        <v>9</v>
      </c>
      <c r="C2287" s="58" t="s">
        <v>5930</v>
      </c>
      <c r="D2287" s="59" t="s">
        <v>117</v>
      </c>
      <c r="E2287" s="60" t="s">
        <v>94</v>
      </c>
      <c r="F2287" s="60" t="s">
        <v>5929</v>
      </c>
      <c r="G2287" s="61">
        <v>50600000</v>
      </c>
      <c r="H2287" s="60" t="s">
        <v>97</v>
      </c>
      <c r="I2287" s="60" t="s">
        <v>5931</v>
      </c>
      <c r="J2287" s="60">
        <v>35226</v>
      </c>
      <c r="K2287" s="60">
        <v>592</v>
      </c>
      <c r="L2287" s="60">
        <v>151</v>
      </c>
      <c r="M2287" s="60">
        <v>628</v>
      </c>
      <c r="N2287" s="60" t="s">
        <v>99</v>
      </c>
      <c r="O2287" s="60" t="s">
        <v>19</v>
      </c>
      <c r="P2287" s="62" t="s">
        <v>1493</v>
      </c>
    </row>
    <row r="2288" spans="1:16" ht="24" x14ac:dyDescent="0.2">
      <c r="A2288" s="56">
        <v>158</v>
      </c>
      <c r="B2288" s="57" t="s">
        <v>9</v>
      </c>
      <c r="C2288" s="58" t="s">
        <v>5885</v>
      </c>
      <c r="D2288" s="59" t="s">
        <v>117</v>
      </c>
      <c r="E2288" s="60" t="s">
        <v>94</v>
      </c>
      <c r="F2288" s="60" t="s">
        <v>5886</v>
      </c>
      <c r="G2288" s="61">
        <v>50600000</v>
      </c>
      <c r="H2288" s="60" t="s">
        <v>97</v>
      </c>
      <c r="I2288" s="60" t="s">
        <v>6197</v>
      </c>
      <c r="J2288" s="60">
        <v>35230</v>
      </c>
      <c r="K2288" s="60">
        <v>584</v>
      </c>
      <c r="L2288" s="60">
        <v>152</v>
      </c>
      <c r="M2288" s="60">
        <v>652</v>
      </c>
      <c r="N2288" s="60" t="s">
        <v>99</v>
      </c>
      <c r="O2288" s="60" t="s">
        <v>19</v>
      </c>
      <c r="P2288" s="62" t="s">
        <v>1493</v>
      </c>
    </row>
    <row r="2289" spans="1:16" ht="24" x14ac:dyDescent="0.2">
      <c r="A2289" s="56">
        <v>159</v>
      </c>
      <c r="B2289" s="57" t="s">
        <v>9</v>
      </c>
      <c r="C2289" s="58" t="s">
        <v>5958</v>
      </c>
      <c r="D2289" s="59" t="s">
        <v>117</v>
      </c>
      <c r="E2289" s="60" t="s">
        <v>94</v>
      </c>
      <c r="F2289" s="60" t="s">
        <v>5960</v>
      </c>
      <c r="G2289" s="61">
        <v>50600000</v>
      </c>
      <c r="H2289" s="60" t="s">
        <v>97</v>
      </c>
      <c r="I2289" s="60" t="s">
        <v>5959</v>
      </c>
      <c r="J2289" s="60">
        <v>35210</v>
      </c>
      <c r="K2289" s="60">
        <v>514</v>
      </c>
      <c r="L2289" s="60">
        <v>153</v>
      </c>
      <c r="M2289" s="60">
        <v>610</v>
      </c>
      <c r="N2289" s="60" t="s">
        <v>99</v>
      </c>
      <c r="O2289" s="60" t="s">
        <v>19</v>
      </c>
      <c r="P2289" s="62" t="s">
        <v>1493</v>
      </c>
    </row>
    <row r="2290" spans="1:16" ht="24" x14ac:dyDescent="0.2">
      <c r="A2290" s="56">
        <v>160</v>
      </c>
      <c r="B2290" s="57" t="s">
        <v>9</v>
      </c>
      <c r="C2290" s="58" t="s">
        <v>5739</v>
      </c>
      <c r="D2290" s="59" t="s">
        <v>117</v>
      </c>
      <c r="E2290" s="60" t="s">
        <v>94</v>
      </c>
      <c r="F2290" s="60" t="s">
        <v>5740</v>
      </c>
      <c r="G2290" s="61">
        <v>50600000</v>
      </c>
      <c r="H2290" s="60" t="s">
        <v>97</v>
      </c>
      <c r="I2290" s="60" t="s">
        <v>5923</v>
      </c>
      <c r="J2290" s="60">
        <v>35285</v>
      </c>
      <c r="K2290" s="60">
        <v>485</v>
      </c>
      <c r="L2290" s="60">
        <v>155</v>
      </c>
      <c r="M2290" s="60">
        <v>627</v>
      </c>
      <c r="N2290" s="60" t="s">
        <v>99</v>
      </c>
      <c r="O2290" s="60" t="s">
        <v>19</v>
      </c>
      <c r="P2290" s="62" t="s">
        <v>1493</v>
      </c>
    </row>
    <row r="2291" spans="1:16" ht="24" x14ac:dyDescent="0.2">
      <c r="A2291" s="56">
        <v>161</v>
      </c>
      <c r="B2291" s="57" t="s">
        <v>9</v>
      </c>
      <c r="C2291" s="58" t="s">
        <v>5964</v>
      </c>
      <c r="D2291" s="59" t="s">
        <v>117</v>
      </c>
      <c r="E2291" s="60" t="s">
        <v>94</v>
      </c>
      <c r="F2291" s="60" t="s">
        <v>5966</v>
      </c>
      <c r="G2291" s="61">
        <v>50600000</v>
      </c>
      <c r="H2291" s="60" t="s">
        <v>97</v>
      </c>
      <c r="I2291" s="60" t="s">
        <v>5965</v>
      </c>
      <c r="J2291" s="60">
        <v>35210</v>
      </c>
      <c r="K2291" s="60">
        <v>517</v>
      </c>
      <c r="L2291" s="60">
        <v>156</v>
      </c>
      <c r="M2291" s="60">
        <v>608</v>
      </c>
      <c r="N2291" s="60" t="s">
        <v>99</v>
      </c>
      <c r="O2291" s="60" t="s">
        <v>19</v>
      </c>
      <c r="P2291" s="62" t="s">
        <v>1493</v>
      </c>
    </row>
    <row r="2292" spans="1:16" ht="24" x14ac:dyDescent="0.2">
      <c r="A2292" s="56">
        <v>162</v>
      </c>
      <c r="B2292" s="57" t="s">
        <v>9</v>
      </c>
      <c r="C2292" s="58" t="s">
        <v>5924</v>
      </c>
      <c r="D2292" s="59" t="s">
        <v>117</v>
      </c>
      <c r="E2292" s="60" t="s">
        <v>94</v>
      </c>
      <c r="F2292" s="60" t="s">
        <v>5926</v>
      </c>
      <c r="G2292" s="61">
        <v>69300000</v>
      </c>
      <c r="H2292" s="60" t="s">
        <v>97</v>
      </c>
      <c r="I2292" s="60" t="s">
        <v>5925</v>
      </c>
      <c r="J2292" s="60">
        <v>35268</v>
      </c>
      <c r="K2292" s="60">
        <v>719</v>
      </c>
      <c r="L2292" s="60">
        <v>157</v>
      </c>
      <c r="M2292" s="60">
        <v>605</v>
      </c>
      <c r="N2292" s="60" t="s">
        <v>99</v>
      </c>
      <c r="O2292" s="60" t="s">
        <v>19</v>
      </c>
      <c r="P2292" s="62" t="s">
        <v>1493</v>
      </c>
    </row>
    <row r="2293" spans="1:16" ht="24" x14ac:dyDescent="0.2">
      <c r="A2293" s="56">
        <v>163</v>
      </c>
      <c r="B2293" s="57" t="s">
        <v>9</v>
      </c>
      <c r="C2293" s="58" t="s">
        <v>5932</v>
      </c>
      <c r="D2293" s="59" t="s">
        <v>117</v>
      </c>
      <c r="E2293" s="60" t="s">
        <v>94</v>
      </c>
      <c r="F2293" s="60" t="s">
        <v>5934</v>
      </c>
      <c r="G2293" s="61">
        <v>69300000</v>
      </c>
      <c r="H2293" s="60" t="s">
        <v>97</v>
      </c>
      <c r="I2293" s="60" t="s">
        <v>5933</v>
      </c>
      <c r="J2293" s="60">
        <v>35257</v>
      </c>
      <c r="K2293" s="60">
        <v>744</v>
      </c>
      <c r="L2293" s="60">
        <v>159</v>
      </c>
      <c r="M2293" s="60">
        <v>604</v>
      </c>
      <c r="N2293" s="60" t="s">
        <v>99</v>
      </c>
      <c r="O2293" s="60" t="s">
        <v>19</v>
      </c>
      <c r="P2293" s="62" t="s">
        <v>1493</v>
      </c>
    </row>
    <row r="2294" spans="1:16" ht="24" x14ac:dyDescent="0.2">
      <c r="A2294" s="56">
        <v>164</v>
      </c>
      <c r="B2294" s="57" t="s">
        <v>9</v>
      </c>
      <c r="C2294" s="58" t="s">
        <v>5733</v>
      </c>
      <c r="D2294" s="59" t="s">
        <v>117</v>
      </c>
      <c r="E2294" s="60" t="s">
        <v>94</v>
      </c>
      <c r="F2294" s="60" t="s">
        <v>5735</v>
      </c>
      <c r="G2294" s="61">
        <v>50600000</v>
      </c>
      <c r="H2294" s="60" t="s">
        <v>97</v>
      </c>
      <c r="I2294" s="60" t="s">
        <v>5734</v>
      </c>
      <c r="J2294" s="60">
        <v>35210</v>
      </c>
      <c r="K2294" s="60">
        <v>518</v>
      </c>
      <c r="L2294" s="60">
        <v>160</v>
      </c>
      <c r="M2294" s="60">
        <v>630</v>
      </c>
      <c r="N2294" s="60" t="s">
        <v>99</v>
      </c>
      <c r="O2294" s="60" t="s">
        <v>19</v>
      </c>
      <c r="P2294" s="62" t="s">
        <v>1493</v>
      </c>
    </row>
    <row r="2295" spans="1:16" ht="24" x14ac:dyDescent="0.2">
      <c r="A2295" s="56">
        <v>165</v>
      </c>
      <c r="B2295" s="57" t="s">
        <v>9</v>
      </c>
      <c r="C2295" s="58" t="s">
        <v>5978</v>
      </c>
      <c r="D2295" s="59" t="s">
        <v>117</v>
      </c>
      <c r="E2295" s="60" t="s">
        <v>94</v>
      </c>
      <c r="F2295" s="60" t="s">
        <v>5980</v>
      </c>
      <c r="G2295" s="61">
        <v>50600000</v>
      </c>
      <c r="H2295" s="60" t="s">
        <v>97</v>
      </c>
      <c r="I2295" s="60" t="s">
        <v>5979</v>
      </c>
      <c r="J2295" s="60">
        <v>35323</v>
      </c>
      <c r="K2295" s="60">
        <v>456</v>
      </c>
      <c r="L2295" s="60">
        <v>161</v>
      </c>
      <c r="M2295" s="60">
        <v>601</v>
      </c>
      <c r="N2295" s="60" t="s">
        <v>99</v>
      </c>
      <c r="O2295" s="60" t="s">
        <v>19</v>
      </c>
      <c r="P2295" s="62" t="s">
        <v>1493</v>
      </c>
    </row>
    <row r="2296" spans="1:16" ht="24" x14ac:dyDescent="0.2">
      <c r="A2296" s="56">
        <v>166</v>
      </c>
      <c r="B2296" s="57" t="s">
        <v>9</v>
      </c>
      <c r="C2296" s="58" t="s">
        <v>5975</v>
      </c>
      <c r="D2296" s="59" t="s">
        <v>117</v>
      </c>
      <c r="E2296" s="60" t="s">
        <v>94</v>
      </c>
      <c r="F2296" s="60" t="s">
        <v>5977</v>
      </c>
      <c r="G2296" s="61">
        <v>50600000</v>
      </c>
      <c r="H2296" s="60" t="s">
        <v>97</v>
      </c>
      <c r="I2296" s="60" t="s">
        <v>5976</v>
      </c>
      <c r="J2296" s="60">
        <v>35323</v>
      </c>
      <c r="K2296" s="60">
        <v>458</v>
      </c>
      <c r="L2296" s="60">
        <v>162</v>
      </c>
      <c r="M2296" s="60">
        <v>607</v>
      </c>
      <c r="N2296" s="60" t="s">
        <v>99</v>
      </c>
      <c r="O2296" s="60" t="s">
        <v>19</v>
      </c>
      <c r="P2296" s="62" t="s">
        <v>1493</v>
      </c>
    </row>
    <row r="2297" spans="1:16" ht="24" x14ac:dyDescent="0.2">
      <c r="A2297" s="56">
        <v>167</v>
      </c>
      <c r="B2297" s="57" t="s">
        <v>9</v>
      </c>
      <c r="C2297" s="58" t="s">
        <v>5955</v>
      </c>
      <c r="D2297" s="59" t="s">
        <v>117</v>
      </c>
      <c r="E2297" s="60" t="s">
        <v>94</v>
      </c>
      <c r="F2297" s="60" t="s">
        <v>5957</v>
      </c>
      <c r="G2297" s="61">
        <v>50600000</v>
      </c>
      <c r="H2297" s="60" t="s">
        <v>97</v>
      </c>
      <c r="I2297" s="60" t="s">
        <v>5956</v>
      </c>
      <c r="J2297" s="60">
        <v>35367</v>
      </c>
      <c r="K2297" s="60">
        <v>486</v>
      </c>
      <c r="L2297" s="60">
        <v>163</v>
      </c>
      <c r="M2297" s="60">
        <v>623</v>
      </c>
      <c r="N2297" s="60" t="s">
        <v>99</v>
      </c>
      <c r="O2297" s="60" t="s">
        <v>19</v>
      </c>
      <c r="P2297" s="62" t="s">
        <v>1493</v>
      </c>
    </row>
    <row r="2298" spans="1:16" ht="24" x14ac:dyDescent="0.2">
      <c r="A2298" s="56">
        <v>168</v>
      </c>
      <c r="B2298" s="57" t="s">
        <v>9</v>
      </c>
      <c r="C2298" s="58" t="s">
        <v>5918</v>
      </c>
      <c r="D2298" s="59" t="s">
        <v>117</v>
      </c>
      <c r="E2298" s="60" t="s">
        <v>94</v>
      </c>
      <c r="F2298" s="60" t="s">
        <v>5919</v>
      </c>
      <c r="G2298" s="61">
        <v>50600000</v>
      </c>
      <c r="H2298" s="60" t="s">
        <v>97</v>
      </c>
      <c r="I2298" s="60" t="s">
        <v>5647</v>
      </c>
      <c r="J2298" s="60">
        <v>35258</v>
      </c>
      <c r="K2298" s="60">
        <v>560</v>
      </c>
      <c r="L2298" s="60">
        <v>164</v>
      </c>
      <c r="M2298" s="60">
        <v>632</v>
      </c>
      <c r="N2298" s="60" t="s">
        <v>99</v>
      </c>
      <c r="O2298" s="60" t="s">
        <v>19</v>
      </c>
      <c r="P2298" s="62" t="s">
        <v>1493</v>
      </c>
    </row>
    <row r="2299" spans="1:16" ht="24" x14ac:dyDescent="0.2">
      <c r="A2299" s="56">
        <v>169</v>
      </c>
      <c r="B2299" s="57" t="s">
        <v>9</v>
      </c>
      <c r="C2299" s="58" t="s">
        <v>5906</v>
      </c>
      <c r="D2299" s="59" t="s">
        <v>117</v>
      </c>
      <c r="E2299" s="60" t="s">
        <v>94</v>
      </c>
      <c r="F2299" s="60" t="s">
        <v>5908</v>
      </c>
      <c r="G2299" s="61">
        <v>50600000</v>
      </c>
      <c r="H2299" s="60" t="s">
        <v>97</v>
      </c>
      <c r="I2299" s="60" t="s">
        <v>5907</v>
      </c>
      <c r="J2299" s="60">
        <v>36510</v>
      </c>
      <c r="K2299" s="60">
        <v>717</v>
      </c>
      <c r="L2299" s="60">
        <v>165</v>
      </c>
      <c r="M2299" s="60">
        <v>641</v>
      </c>
      <c r="N2299" s="60" t="s">
        <v>99</v>
      </c>
      <c r="O2299" s="60" t="s">
        <v>19</v>
      </c>
      <c r="P2299" s="62" t="s">
        <v>1493</v>
      </c>
    </row>
    <row r="2300" spans="1:16" ht="24" x14ac:dyDescent="0.2">
      <c r="A2300" s="56">
        <v>170</v>
      </c>
      <c r="B2300" s="57" t="s">
        <v>9</v>
      </c>
      <c r="C2300" s="58" t="s">
        <v>5909</v>
      </c>
      <c r="D2300" s="59" t="s">
        <v>117</v>
      </c>
      <c r="E2300" s="60" t="s">
        <v>94</v>
      </c>
      <c r="F2300" s="60" t="s">
        <v>5911</v>
      </c>
      <c r="G2300" s="61">
        <v>50600000</v>
      </c>
      <c r="H2300" s="60" t="s">
        <v>97</v>
      </c>
      <c r="I2300" s="60" t="s">
        <v>5910</v>
      </c>
      <c r="J2300" s="60">
        <v>35210</v>
      </c>
      <c r="K2300" s="60">
        <v>516</v>
      </c>
      <c r="L2300" s="60">
        <v>166</v>
      </c>
      <c r="M2300" s="60">
        <v>624</v>
      </c>
      <c r="N2300" s="60" t="s">
        <v>99</v>
      </c>
      <c r="O2300" s="60" t="s">
        <v>19</v>
      </c>
      <c r="P2300" s="62" t="s">
        <v>1493</v>
      </c>
    </row>
    <row r="2301" spans="1:16" ht="24" x14ac:dyDescent="0.2">
      <c r="A2301" s="56">
        <v>171</v>
      </c>
      <c r="B2301" s="57" t="s">
        <v>9</v>
      </c>
      <c r="C2301" s="58" t="s">
        <v>5912</v>
      </c>
      <c r="D2301" s="59" t="s">
        <v>117</v>
      </c>
      <c r="E2301" s="60" t="s">
        <v>94</v>
      </c>
      <c r="F2301" s="60" t="s">
        <v>5914</v>
      </c>
      <c r="G2301" s="61">
        <v>50600000</v>
      </c>
      <c r="H2301" s="60" t="s">
        <v>97</v>
      </c>
      <c r="I2301" s="60" t="s">
        <v>5913</v>
      </c>
      <c r="J2301" s="60">
        <v>35210</v>
      </c>
      <c r="K2301" s="60">
        <v>515</v>
      </c>
      <c r="L2301" s="60">
        <v>167</v>
      </c>
      <c r="M2301" s="60">
        <v>631</v>
      </c>
      <c r="N2301" s="60" t="s">
        <v>99</v>
      </c>
      <c r="O2301" s="60" t="s">
        <v>19</v>
      </c>
      <c r="P2301" s="62" t="s">
        <v>1493</v>
      </c>
    </row>
    <row r="2302" spans="1:16" ht="24" x14ac:dyDescent="0.2">
      <c r="A2302" s="56">
        <v>172</v>
      </c>
      <c r="B2302" s="57" t="s">
        <v>9</v>
      </c>
      <c r="C2302" s="58" t="s">
        <v>5927</v>
      </c>
      <c r="D2302" s="59" t="s">
        <v>117</v>
      </c>
      <c r="E2302" s="60" t="s">
        <v>94</v>
      </c>
      <c r="F2302" s="60" t="s">
        <v>5929</v>
      </c>
      <c r="G2302" s="61">
        <v>50600000</v>
      </c>
      <c r="H2302" s="60" t="s">
        <v>97</v>
      </c>
      <c r="I2302" s="60" t="s">
        <v>5928</v>
      </c>
      <c r="J2302" s="60">
        <v>35154</v>
      </c>
      <c r="K2302" s="60">
        <v>524</v>
      </c>
      <c r="L2302" s="60">
        <v>168</v>
      </c>
      <c r="M2302" s="60">
        <v>623</v>
      </c>
      <c r="N2302" s="60" t="s">
        <v>99</v>
      </c>
      <c r="O2302" s="60" t="s">
        <v>19</v>
      </c>
      <c r="P2302" s="62" t="s">
        <v>1493</v>
      </c>
    </row>
    <row r="2303" spans="1:16" ht="24" x14ac:dyDescent="0.2">
      <c r="A2303" s="56">
        <v>173</v>
      </c>
      <c r="B2303" s="57" t="s">
        <v>9</v>
      </c>
      <c r="C2303" s="58" t="s">
        <v>5915</v>
      </c>
      <c r="D2303" s="59" t="s">
        <v>117</v>
      </c>
      <c r="E2303" s="60" t="s">
        <v>94</v>
      </c>
      <c r="F2303" s="60" t="s">
        <v>5917</v>
      </c>
      <c r="G2303" s="61">
        <v>50600000</v>
      </c>
      <c r="H2303" s="60" t="s">
        <v>97</v>
      </c>
      <c r="I2303" s="60" t="s">
        <v>5916</v>
      </c>
      <c r="J2303" s="60">
        <v>35154</v>
      </c>
      <c r="K2303" s="60">
        <v>525</v>
      </c>
      <c r="L2303" s="60">
        <v>169</v>
      </c>
      <c r="M2303" s="60">
        <v>622</v>
      </c>
      <c r="N2303" s="60" t="s">
        <v>99</v>
      </c>
      <c r="O2303" s="60" t="s">
        <v>19</v>
      </c>
      <c r="P2303" s="62" t="s">
        <v>1493</v>
      </c>
    </row>
    <row r="2304" spans="1:16" ht="24" x14ac:dyDescent="0.2">
      <c r="A2304" s="56">
        <v>174</v>
      </c>
      <c r="B2304" s="57" t="s">
        <v>9</v>
      </c>
      <c r="C2304" s="58" t="s">
        <v>5947</v>
      </c>
      <c r="D2304" s="59" t="s">
        <v>117</v>
      </c>
      <c r="E2304" s="60" t="s">
        <v>94</v>
      </c>
      <c r="F2304" s="60" t="s">
        <v>5949</v>
      </c>
      <c r="G2304" s="61">
        <v>50600000</v>
      </c>
      <c r="H2304" s="60" t="s">
        <v>97</v>
      </c>
      <c r="I2304" s="60" t="s">
        <v>5948</v>
      </c>
      <c r="J2304" s="60">
        <v>35210</v>
      </c>
      <c r="K2304" s="60">
        <v>513</v>
      </c>
      <c r="L2304" s="60">
        <v>170</v>
      </c>
      <c r="M2304" s="60">
        <v>646</v>
      </c>
      <c r="N2304" s="60" t="s">
        <v>99</v>
      </c>
      <c r="O2304" s="60" t="s">
        <v>19</v>
      </c>
      <c r="P2304" s="62" t="s">
        <v>7605</v>
      </c>
    </row>
    <row r="2305" spans="1:16" ht="24" x14ac:dyDescent="0.2">
      <c r="A2305" s="56">
        <v>175</v>
      </c>
      <c r="B2305" s="57" t="s">
        <v>9</v>
      </c>
      <c r="C2305" s="58" t="s">
        <v>5892</v>
      </c>
      <c r="D2305" s="59" t="s">
        <v>117</v>
      </c>
      <c r="E2305" s="60" t="s">
        <v>94</v>
      </c>
      <c r="F2305" s="60" t="s">
        <v>5894</v>
      </c>
      <c r="G2305" s="61">
        <v>48300000</v>
      </c>
      <c r="H2305" s="60" t="s">
        <v>97</v>
      </c>
      <c r="I2305" s="60" t="s">
        <v>5893</v>
      </c>
      <c r="J2305" s="60">
        <v>35287</v>
      </c>
      <c r="K2305" s="60">
        <v>603</v>
      </c>
      <c r="L2305" s="60">
        <v>171</v>
      </c>
      <c r="M2305" s="60">
        <v>642</v>
      </c>
      <c r="N2305" s="60" t="s">
        <v>99</v>
      </c>
      <c r="O2305" s="60" t="s">
        <v>19</v>
      </c>
      <c r="P2305" s="62" t="s">
        <v>1493</v>
      </c>
    </row>
    <row r="2306" spans="1:16" ht="24" x14ac:dyDescent="0.2">
      <c r="A2306" s="56">
        <v>176</v>
      </c>
      <c r="B2306" s="57" t="s">
        <v>9</v>
      </c>
      <c r="C2306" s="58" t="s">
        <v>5726</v>
      </c>
      <c r="D2306" s="59" t="s">
        <v>117</v>
      </c>
      <c r="E2306" s="60" t="s">
        <v>94</v>
      </c>
      <c r="F2306" s="60" t="s">
        <v>5727</v>
      </c>
      <c r="G2306" s="61">
        <v>69300000</v>
      </c>
      <c r="H2306" s="60" t="s">
        <v>97</v>
      </c>
      <c r="I2306" s="60" t="s">
        <v>5728</v>
      </c>
      <c r="J2306" s="60">
        <v>35235</v>
      </c>
      <c r="K2306" s="60">
        <v>473</v>
      </c>
      <c r="L2306" s="60">
        <v>172</v>
      </c>
      <c r="M2306" s="60">
        <v>633</v>
      </c>
      <c r="N2306" s="60" t="s">
        <v>99</v>
      </c>
      <c r="O2306" s="60" t="s">
        <v>19</v>
      </c>
      <c r="P2306" s="62" t="s">
        <v>1493</v>
      </c>
    </row>
    <row r="2307" spans="1:16" ht="24" x14ac:dyDescent="0.2">
      <c r="A2307" s="56">
        <v>177</v>
      </c>
      <c r="B2307" s="57" t="s">
        <v>9</v>
      </c>
      <c r="C2307" s="58" t="s">
        <v>5950</v>
      </c>
      <c r="D2307" s="59" t="s">
        <v>314</v>
      </c>
      <c r="E2307" s="60" t="s">
        <v>94</v>
      </c>
      <c r="F2307" s="60" t="s">
        <v>5952</v>
      </c>
      <c r="G2307" s="61">
        <v>24024000</v>
      </c>
      <c r="H2307" s="60" t="s">
        <v>97</v>
      </c>
      <c r="I2307" s="60" t="s">
        <v>5951</v>
      </c>
      <c r="J2307" s="60">
        <v>35305</v>
      </c>
      <c r="K2307" s="60">
        <v>639</v>
      </c>
      <c r="L2307" s="60">
        <v>173</v>
      </c>
      <c r="M2307" s="60">
        <v>656</v>
      </c>
      <c r="N2307" s="60" t="s">
        <v>99</v>
      </c>
      <c r="O2307" s="60" t="s">
        <v>19</v>
      </c>
      <c r="P2307" s="62" t="s">
        <v>1493</v>
      </c>
    </row>
    <row r="2308" spans="1:16" ht="24" x14ac:dyDescent="0.2">
      <c r="A2308" s="56">
        <v>178</v>
      </c>
      <c r="B2308" s="57" t="s">
        <v>9</v>
      </c>
      <c r="C2308" s="58" t="s">
        <v>5729</v>
      </c>
      <c r="D2308" s="59" t="s">
        <v>117</v>
      </c>
      <c r="E2308" s="60" t="s">
        <v>94</v>
      </c>
      <c r="F2308" s="60" t="s">
        <v>5730</v>
      </c>
      <c r="G2308" s="61">
        <v>66150000</v>
      </c>
      <c r="H2308" s="60" t="s">
        <v>97</v>
      </c>
      <c r="I2308" s="60" t="s">
        <v>6200</v>
      </c>
      <c r="J2308" s="60">
        <v>35733</v>
      </c>
      <c r="K2308" s="60">
        <v>540</v>
      </c>
      <c r="L2308" s="60">
        <v>174</v>
      </c>
      <c r="M2308" s="60">
        <v>621</v>
      </c>
      <c r="N2308" s="60" t="s">
        <v>99</v>
      </c>
      <c r="O2308" s="60" t="s">
        <v>19</v>
      </c>
      <c r="P2308" s="62" t="s">
        <v>1493</v>
      </c>
    </row>
    <row r="2309" spans="1:16" ht="24" x14ac:dyDescent="0.2">
      <c r="A2309" s="56">
        <v>179</v>
      </c>
      <c r="B2309" s="57" t="s">
        <v>9</v>
      </c>
      <c r="C2309" s="58" t="s">
        <v>5731</v>
      </c>
      <c r="D2309" s="59" t="s">
        <v>117</v>
      </c>
      <c r="E2309" s="60" t="s">
        <v>94</v>
      </c>
      <c r="F2309" s="60" t="s">
        <v>5732</v>
      </c>
      <c r="G2309" s="61">
        <v>66150000</v>
      </c>
      <c r="H2309" s="60" t="s">
        <v>97</v>
      </c>
      <c r="I2309" s="60" t="s">
        <v>6201</v>
      </c>
      <c r="J2309" s="60">
        <v>35733</v>
      </c>
      <c r="K2309" s="60">
        <v>541</v>
      </c>
      <c r="L2309" s="60">
        <v>175</v>
      </c>
      <c r="M2309" s="60">
        <v>659</v>
      </c>
      <c r="N2309" s="60" t="s">
        <v>99</v>
      </c>
      <c r="O2309" s="60" t="s">
        <v>19</v>
      </c>
      <c r="P2309" s="62" t="s">
        <v>1493</v>
      </c>
    </row>
    <row r="2310" spans="1:16" ht="24" x14ac:dyDescent="0.2">
      <c r="A2310" s="56">
        <v>180</v>
      </c>
      <c r="B2310" s="57" t="s">
        <v>9</v>
      </c>
      <c r="C2310" s="58" t="s">
        <v>5736</v>
      </c>
      <c r="D2310" s="59" t="s">
        <v>314</v>
      </c>
      <c r="E2310" s="60" t="s">
        <v>94</v>
      </c>
      <c r="F2310" s="60" t="s">
        <v>5738</v>
      </c>
      <c r="G2310" s="61">
        <v>19448000</v>
      </c>
      <c r="H2310" s="60" t="s">
        <v>97</v>
      </c>
      <c r="I2310" s="60" t="s">
        <v>5737</v>
      </c>
      <c r="J2310" s="60">
        <v>35291</v>
      </c>
      <c r="K2310" s="60">
        <v>667</v>
      </c>
      <c r="L2310" s="60">
        <v>176</v>
      </c>
      <c r="M2310" s="60">
        <v>629</v>
      </c>
      <c r="N2310" s="60" t="s">
        <v>99</v>
      </c>
      <c r="O2310" s="60" t="s">
        <v>19</v>
      </c>
      <c r="P2310" s="62" t="s">
        <v>1493</v>
      </c>
    </row>
    <row r="2311" spans="1:16" ht="24" x14ac:dyDescent="0.2">
      <c r="A2311" s="56">
        <v>181</v>
      </c>
      <c r="B2311" s="57" t="s">
        <v>9</v>
      </c>
      <c r="C2311" s="58" t="s">
        <v>5715</v>
      </c>
      <c r="D2311" s="59" t="s">
        <v>314</v>
      </c>
      <c r="E2311" s="60" t="s">
        <v>94</v>
      </c>
      <c r="F2311" s="60" t="s">
        <v>5716</v>
      </c>
      <c r="G2311" s="61">
        <v>19448000</v>
      </c>
      <c r="H2311" s="60" t="s">
        <v>97</v>
      </c>
      <c r="I2311" s="60" t="s">
        <v>5905</v>
      </c>
      <c r="J2311" s="60">
        <v>35291</v>
      </c>
      <c r="K2311" s="60">
        <v>668</v>
      </c>
      <c r="L2311" s="60">
        <v>177</v>
      </c>
      <c r="M2311" s="60">
        <v>619</v>
      </c>
      <c r="N2311" s="60" t="s">
        <v>99</v>
      </c>
      <c r="O2311" s="60" t="s">
        <v>19</v>
      </c>
      <c r="P2311" s="62" t="s">
        <v>1493</v>
      </c>
    </row>
    <row r="2312" spans="1:16" ht="24" x14ac:dyDescent="0.2">
      <c r="A2312" s="56">
        <v>182</v>
      </c>
      <c r="B2312" s="57" t="s">
        <v>9</v>
      </c>
      <c r="C2312" s="58" t="s">
        <v>5944</v>
      </c>
      <c r="D2312" s="59" t="s">
        <v>117</v>
      </c>
      <c r="E2312" s="60" t="s">
        <v>94</v>
      </c>
      <c r="F2312" s="60" t="s">
        <v>5946</v>
      </c>
      <c r="G2312" s="61">
        <v>50600000</v>
      </c>
      <c r="H2312" s="60" t="s">
        <v>97</v>
      </c>
      <c r="I2312" s="60" t="s">
        <v>5945</v>
      </c>
      <c r="J2312" s="60">
        <v>35258</v>
      </c>
      <c r="K2312" s="60">
        <v>553</v>
      </c>
      <c r="L2312" s="60">
        <v>178</v>
      </c>
      <c r="M2312" s="60">
        <v>618</v>
      </c>
      <c r="N2312" s="60" t="s">
        <v>99</v>
      </c>
      <c r="O2312" s="60" t="s">
        <v>19</v>
      </c>
      <c r="P2312" s="62" t="s">
        <v>7605</v>
      </c>
    </row>
    <row r="2313" spans="1:16" ht="24" x14ac:dyDescent="0.2">
      <c r="A2313" s="56">
        <v>183</v>
      </c>
      <c r="B2313" s="57" t="s">
        <v>9</v>
      </c>
      <c r="C2313" s="58" t="s">
        <v>5920</v>
      </c>
      <c r="D2313" s="59" t="s">
        <v>117</v>
      </c>
      <c r="E2313" s="60" t="s">
        <v>94</v>
      </c>
      <c r="F2313" s="60" t="s">
        <v>5922</v>
      </c>
      <c r="G2313" s="61">
        <v>50600000</v>
      </c>
      <c r="H2313" s="60" t="s">
        <v>97</v>
      </c>
      <c r="I2313" s="60" t="s">
        <v>5921</v>
      </c>
      <c r="J2313" s="60">
        <v>35258</v>
      </c>
      <c r="K2313" s="60">
        <v>554</v>
      </c>
      <c r="L2313" s="60">
        <v>179</v>
      </c>
      <c r="M2313" s="60">
        <v>634</v>
      </c>
      <c r="N2313" s="60" t="s">
        <v>99</v>
      </c>
      <c r="O2313" s="60" t="s">
        <v>19</v>
      </c>
      <c r="P2313" s="62" t="s">
        <v>1493</v>
      </c>
    </row>
    <row r="2314" spans="1:16" ht="24" x14ac:dyDescent="0.2">
      <c r="A2314" s="56">
        <v>184</v>
      </c>
      <c r="B2314" s="57" t="s">
        <v>9</v>
      </c>
      <c r="C2314" s="58" t="s">
        <v>5717</v>
      </c>
      <c r="D2314" s="59" t="s">
        <v>117</v>
      </c>
      <c r="E2314" s="60" t="s">
        <v>94</v>
      </c>
      <c r="F2314" s="60" t="s">
        <v>5719</v>
      </c>
      <c r="G2314" s="61">
        <v>66150000</v>
      </c>
      <c r="H2314" s="60" t="s">
        <v>97</v>
      </c>
      <c r="I2314" s="60" t="s">
        <v>5718</v>
      </c>
      <c r="J2314" s="68" t="s">
        <v>8944</v>
      </c>
      <c r="K2314" s="60">
        <v>489</v>
      </c>
      <c r="L2314" s="60">
        <v>180</v>
      </c>
      <c r="M2314" s="60">
        <v>657</v>
      </c>
      <c r="N2314" s="60" t="s">
        <v>99</v>
      </c>
      <c r="O2314" s="60" t="s">
        <v>19</v>
      </c>
      <c r="P2314" s="62" t="s">
        <v>1493</v>
      </c>
    </row>
    <row r="2315" spans="1:16" ht="24" x14ac:dyDescent="0.2">
      <c r="A2315" s="56">
        <v>185</v>
      </c>
      <c r="B2315" s="57" t="s">
        <v>9</v>
      </c>
      <c r="C2315" s="58" t="s">
        <v>5953</v>
      </c>
      <c r="D2315" s="59" t="s">
        <v>314</v>
      </c>
      <c r="E2315" s="60" t="s">
        <v>94</v>
      </c>
      <c r="F2315" s="60" t="s">
        <v>5954</v>
      </c>
      <c r="G2315" s="61">
        <v>24024000</v>
      </c>
      <c r="H2315" s="60" t="s">
        <v>217</v>
      </c>
      <c r="I2315" s="60" t="s">
        <v>6202</v>
      </c>
      <c r="J2315" s="60">
        <v>35314</v>
      </c>
      <c r="K2315" s="60">
        <v>463</v>
      </c>
      <c r="L2315" s="60">
        <v>181</v>
      </c>
      <c r="M2315" s="60">
        <v>666</v>
      </c>
      <c r="N2315" s="60" t="s">
        <v>99</v>
      </c>
      <c r="O2315" s="60" t="s">
        <v>19</v>
      </c>
      <c r="P2315" s="62" t="s">
        <v>1493</v>
      </c>
    </row>
    <row r="2316" spans="1:16" ht="24" x14ac:dyDescent="0.2">
      <c r="A2316" s="56">
        <v>186</v>
      </c>
      <c r="B2316" s="57" t="s">
        <v>9</v>
      </c>
      <c r="C2316" s="58" t="s">
        <v>5720</v>
      </c>
      <c r="D2316" s="59" t="s">
        <v>314</v>
      </c>
      <c r="E2316" s="60" t="s">
        <v>94</v>
      </c>
      <c r="F2316" s="60" t="s">
        <v>5721</v>
      </c>
      <c r="G2316" s="61">
        <v>24024000</v>
      </c>
      <c r="H2316" s="60" t="s">
        <v>97</v>
      </c>
      <c r="I2316" s="60" t="s">
        <v>5722</v>
      </c>
      <c r="J2316" s="60">
        <v>36011</v>
      </c>
      <c r="K2316" s="60">
        <v>449</v>
      </c>
      <c r="L2316" s="60">
        <v>182</v>
      </c>
      <c r="M2316" s="60">
        <v>660</v>
      </c>
      <c r="N2316" s="60" t="s">
        <v>99</v>
      </c>
      <c r="O2316" s="60" t="s">
        <v>19</v>
      </c>
      <c r="P2316" s="62" t="s">
        <v>1493</v>
      </c>
    </row>
    <row r="2317" spans="1:16" ht="24" x14ac:dyDescent="0.2">
      <c r="A2317" s="56">
        <v>187</v>
      </c>
      <c r="B2317" s="57" t="s">
        <v>9</v>
      </c>
      <c r="C2317" s="58" t="s">
        <v>5882</v>
      </c>
      <c r="D2317" s="59" t="s">
        <v>314</v>
      </c>
      <c r="E2317" s="60" t="s">
        <v>94</v>
      </c>
      <c r="F2317" s="60" t="s">
        <v>5884</v>
      </c>
      <c r="G2317" s="61">
        <v>33000000</v>
      </c>
      <c r="H2317" s="60" t="s">
        <v>97</v>
      </c>
      <c r="I2317" s="60" t="s">
        <v>5883</v>
      </c>
      <c r="J2317" s="60">
        <v>35232</v>
      </c>
      <c r="K2317" s="60">
        <v>673</v>
      </c>
      <c r="L2317" s="60">
        <v>183</v>
      </c>
      <c r="M2317" s="60">
        <v>664</v>
      </c>
      <c r="N2317" s="60" t="s">
        <v>99</v>
      </c>
      <c r="O2317" s="60" t="s">
        <v>19</v>
      </c>
      <c r="P2317" s="62" t="s">
        <v>1493</v>
      </c>
    </row>
    <row r="2318" spans="1:16" ht="24" x14ac:dyDescent="0.2">
      <c r="A2318" s="56">
        <v>188</v>
      </c>
      <c r="B2318" s="57" t="s">
        <v>9</v>
      </c>
      <c r="C2318" s="58" t="s">
        <v>5688</v>
      </c>
      <c r="D2318" s="59" t="s">
        <v>314</v>
      </c>
      <c r="E2318" s="60" t="s">
        <v>94</v>
      </c>
      <c r="F2318" s="60" t="s">
        <v>5689</v>
      </c>
      <c r="G2318" s="61">
        <v>22932000</v>
      </c>
      <c r="H2318" s="60" t="s">
        <v>97</v>
      </c>
      <c r="I2318" s="60" t="s">
        <v>5902</v>
      </c>
      <c r="J2318" s="60">
        <v>35305</v>
      </c>
      <c r="K2318" s="60">
        <v>641</v>
      </c>
      <c r="L2318" s="60">
        <v>184</v>
      </c>
      <c r="M2318" s="60">
        <v>668</v>
      </c>
      <c r="N2318" s="60" t="s">
        <v>99</v>
      </c>
      <c r="O2318" s="60" t="s">
        <v>19</v>
      </c>
      <c r="P2318" s="62" t="s">
        <v>1493</v>
      </c>
    </row>
    <row r="2319" spans="1:16" ht="24" x14ac:dyDescent="0.2">
      <c r="A2319" s="56">
        <v>189</v>
      </c>
      <c r="B2319" s="57" t="s">
        <v>9</v>
      </c>
      <c r="C2319" s="58" t="s">
        <v>5684</v>
      </c>
      <c r="D2319" s="59" t="s">
        <v>314</v>
      </c>
      <c r="E2319" s="60" t="s">
        <v>94</v>
      </c>
      <c r="F2319" s="60" t="s">
        <v>5685</v>
      </c>
      <c r="G2319" s="61">
        <v>22932000</v>
      </c>
      <c r="H2319" s="60" t="s">
        <v>97</v>
      </c>
      <c r="I2319" s="60" t="s">
        <v>5702</v>
      </c>
      <c r="J2319" s="60">
        <v>35305</v>
      </c>
      <c r="K2319" s="60">
        <v>638</v>
      </c>
      <c r="L2319" s="60">
        <v>185</v>
      </c>
      <c r="M2319" s="60">
        <v>661</v>
      </c>
      <c r="N2319" s="60" t="s">
        <v>99</v>
      </c>
      <c r="O2319" s="60" t="s">
        <v>19</v>
      </c>
      <c r="P2319" s="62" t="s">
        <v>1493</v>
      </c>
    </row>
    <row r="2320" spans="1:16" ht="36" x14ac:dyDescent="0.2">
      <c r="A2320" s="56">
        <v>190</v>
      </c>
      <c r="B2320" s="57" t="s">
        <v>9</v>
      </c>
      <c r="C2320" s="58" t="s">
        <v>8013</v>
      </c>
      <c r="D2320" s="59" t="s">
        <v>3745</v>
      </c>
      <c r="E2320" s="60" t="s">
        <v>94</v>
      </c>
      <c r="F2320" s="60" t="s">
        <v>8015</v>
      </c>
      <c r="G2320" s="61">
        <v>66150000</v>
      </c>
      <c r="H2320" s="60" t="s">
        <v>97</v>
      </c>
      <c r="I2320" s="60" t="s">
        <v>8014</v>
      </c>
      <c r="J2320" s="60">
        <v>35366</v>
      </c>
      <c r="K2320" s="60">
        <v>705</v>
      </c>
      <c r="L2320" s="60">
        <v>186</v>
      </c>
      <c r="M2320" s="60">
        <v>665</v>
      </c>
      <c r="N2320" s="60" t="s">
        <v>99</v>
      </c>
      <c r="O2320" s="60" t="s">
        <v>19</v>
      </c>
      <c r="P2320" s="62" t="s">
        <v>100</v>
      </c>
    </row>
    <row r="2321" spans="1:16" ht="24" x14ac:dyDescent="0.2">
      <c r="A2321" s="56">
        <v>191</v>
      </c>
      <c r="B2321" s="57" t="s">
        <v>9</v>
      </c>
      <c r="C2321" s="58" t="s">
        <v>5686</v>
      </c>
      <c r="D2321" s="59" t="s">
        <v>314</v>
      </c>
      <c r="E2321" s="60" t="s">
        <v>94</v>
      </c>
      <c r="F2321" s="60" t="s">
        <v>5687</v>
      </c>
      <c r="G2321" s="61">
        <v>22932000</v>
      </c>
      <c r="H2321" s="60" t="s">
        <v>97</v>
      </c>
      <c r="I2321" s="60" t="s">
        <v>5703</v>
      </c>
      <c r="J2321" s="60">
        <v>35305</v>
      </c>
      <c r="K2321" s="60">
        <v>643</v>
      </c>
      <c r="L2321" s="60">
        <v>187</v>
      </c>
      <c r="M2321" s="60">
        <v>662</v>
      </c>
      <c r="N2321" s="60" t="s">
        <v>99</v>
      </c>
      <c r="O2321" s="60" t="s">
        <v>19</v>
      </c>
      <c r="P2321" s="62" t="s">
        <v>1493</v>
      </c>
    </row>
    <row r="2322" spans="1:16" ht="36" x14ac:dyDescent="0.2">
      <c r="A2322" s="56">
        <v>192</v>
      </c>
      <c r="B2322" s="57" t="s">
        <v>9</v>
      </c>
      <c r="C2322" s="58" t="s">
        <v>5701</v>
      </c>
      <c r="D2322" s="59" t="s">
        <v>3745</v>
      </c>
      <c r="E2322" s="60" t="s">
        <v>94</v>
      </c>
      <c r="F2322" s="60" t="s">
        <v>5700</v>
      </c>
      <c r="G2322" s="61">
        <v>36750000</v>
      </c>
      <c r="H2322" s="60" t="s">
        <v>97</v>
      </c>
      <c r="I2322" s="60" t="s">
        <v>5901</v>
      </c>
      <c r="J2322" s="60">
        <v>36220</v>
      </c>
      <c r="K2322" s="60">
        <v>656</v>
      </c>
      <c r="L2322" s="60">
        <v>188</v>
      </c>
      <c r="M2322" s="60">
        <v>679</v>
      </c>
      <c r="N2322" s="60" t="s">
        <v>99</v>
      </c>
      <c r="O2322" s="60" t="s">
        <v>19</v>
      </c>
      <c r="P2322" s="62" t="s">
        <v>1493</v>
      </c>
    </row>
    <row r="2323" spans="1:16" ht="24" x14ac:dyDescent="0.2">
      <c r="A2323" s="56">
        <v>193</v>
      </c>
      <c r="B2323" s="57" t="s">
        <v>9</v>
      </c>
      <c r="C2323" s="58" t="s">
        <v>5704</v>
      </c>
      <c r="D2323" s="59" t="s">
        <v>314</v>
      </c>
      <c r="E2323" s="60" t="s">
        <v>94</v>
      </c>
      <c r="F2323" s="60" t="s">
        <v>5705</v>
      </c>
      <c r="G2323" s="61">
        <v>22932000</v>
      </c>
      <c r="H2323" s="60" t="s">
        <v>97</v>
      </c>
      <c r="I2323" s="60" t="s">
        <v>6199</v>
      </c>
      <c r="J2323" s="60">
        <v>35305</v>
      </c>
      <c r="K2323" s="60">
        <v>642</v>
      </c>
      <c r="L2323" s="60">
        <v>189</v>
      </c>
      <c r="M2323" s="60">
        <v>667</v>
      </c>
      <c r="N2323" s="60" t="s">
        <v>99</v>
      </c>
      <c r="O2323" s="60" t="s">
        <v>19</v>
      </c>
      <c r="P2323" s="62" t="s">
        <v>1493</v>
      </c>
    </row>
    <row r="2324" spans="1:16" ht="24" x14ac:dyDescent="0.2">
      <c r="A2324" s="56">
        <v>194</v>
      </c>
      <c r="B2324" s="57" t="s">
        <v>9</v>
      </c>
      <c r="C2324" s="58" t="s">
        <v>5690</v>
      </c>
      <c r="D2324" s="59" t="s">
        <v>314</v>
      </c>
      <c r="E2324" s="60" t="s">
        <v>94</v>
      </c>
      <c r="F2324" s="60" t="s">
        <v>5692</v>
      </c>
      <c r="G2324" s="61">
        <v>22932000</v>
      </c>
      <c r="H2324" s="60" t="s">
        <v>97</v>
      </c>
      <c r="I2324" s="60" t="s">
        <v>5691</v>
      </c>
      <c r="J2324" s="60">
        <v>35194</v>
      </c>
      <c r="K2324" s="60">
        <v>599</v>
      </c>
      <c r="L2324" s="60">
        <v>190</v>
      </c>
      <c r="M2324" s="60">
        <v>663</v>
      </c>
      <c r="N2324" s="60" t="s">
        <v>99</v>
      </c>
      <c r="O2324" s="60" t="s">
        <v>19</v>
      </c>
      <c r="P2324" s="62" t="s">
        <v>1493</v>
      </c>
    </row>
    <row r="2325" spans="1:16" ht="24" x14ac:dyDescent="0.2">
      <c r="A2325" s="56">
        <v>195</v>
      </c>
      <c r="B2325" s="57" t="s">
        <v>9</v>
      </c>
      <c r="C2325" s="58" t="s">
        <v>5879</v>
      </c>
      <c r="D2325" s="59" t="s">
        <v>314</v>
      </c>
      <c r="E2325" s="60" t="s">
        <v>94</v>
      </c>
      <c r="F2325" s="60" t="s">
        <v>5878</v>
      </c>
      <c r="G2325" s="61">
        <v>22932000</v>
      </c>
      <c r="H2325" s="60" t="s">
        <v>97</v>
      </c>
      <c r="I2325" s="60" t="s">
        <v>6194</v>
      </c>
      <c r="J2325" s="60">
        <v>35305</v>
      </c>
      <c r="K2325" s="60">
        <v>644</v>
      </c>
      <c r="L2325" s="60">
        <v>191</v>
      </c>
      <c r="M2325" s="60">
        <v>676</v>
      </c>
      <c r="N2325" s="60" t="s">
        <v>99</v>
      </c>
      <c r="O2325" s="60" t="s">
        <v>19</v>
      </c>
      <c r="P2325" s="62" t="s">
        <v>1493</v>
      </c>
    </row>
    <row r="2326" spans="1:16" ht="24" x14ac:dyDescent="0.2">
      <c r="A2326" s="56">
        <v>196</v>
      </c>
      <c r="B2326" s="57" t="s">
        <v>9</v>
      </c>
      <c r="C2326" s="58" t="s">
        <v>5896</v>
      </c>
      <c r="D2326" s="59" t="s">
        <v>314</v>
      </c>
      <c r="E2326" s="60" t="s">
        <v>94</v>
      </c>
      <c r="F2326" s="60" t="s">
        <v>5898</v>
      </c>
      <c r="G2326" s="61">
        <v>31500000</v>
      </c>
      <c r="H2326" s="60" t="s">
        <v>97</v>
      </c>
      <c r="I2326" s="60" t="s">
        <v>5897</v>
      </c>
      <c r="J2326" s="60">
        <v>35272</v>
      </c>
      <c r="K2326" s="60">
        <v>607</v>
      </c>
      <c r="L2326" s="60">
        <v>192</v>
      </c>
      <c r="M2326" s="60">
        <v>677</v>
      </c>
      <c r="N2326" s="60" t="s">
        <v>99</v>
      </c>
      <c r="O2326" s="60" t="s">
        <v>19</v>
      </c>
      <c r="P2326" s="62" t="s">
        <v>1493</v>
      </c>
    </row>
    <row r="2327" spans="1:16" ht="24" x14ac:dyDescent="0.2">
      <c r="A2327" s="56">
        <v>197</v>
      </c>
      <c r="B2327" s="57" t="s">
        <v>9</v>
      </c>
      <c r="C2327" s="58" t="s">
        <v>5887</v>
      </c>
      <c r="D2327" s="59" t="s">
        <v>117</v>
      </c>
      <c r="E2327" s="60" t="s">
        <v>94</v>
      </c>
      <c r="F2327" s="60" t="s">
        <v>5889</v>
      </c>
      <c r="G2327" s="61">
        <v>50600000</v>
      </c>
      <c r="H2327" s="60" t="s">
        <v>97</v>
      </c>
      <c r="I2327" s="60" t="s">
        <v>5888</v>
      </c>
      <c r="J2327" s="60">
        <v>35202</v>
      </c>
      <c r="K2327" s="60">
        <v>619</v>
      </c>
      <c r="L2327" s="60">
        <v>193</v>
      </c>
      <c r="M2327" s="60">
        <v>680</v>
      </c>
      <c r="N2327" s="60" t="s">
        <v>99</v>
      </c>
      <c r="O2327" s="60" t="s">
        <v>19</v>
      </c>
      <c r="P2327" s="62" t="s">
        <v>1493</v>
      </c>
    </row>
    <row r="2328" spans="1:16" ht="24" x14ac:dyDescent="0.2">
      <c r="A2328" s="56">
        <v>198</v>
      </c>
      <c r="B2328" s="57" t="s">
        <v>9</v>
      </c>
      <c r="C2328" s="58" t="s">
        <v>5890</v>
      </c>
      <c r="D2328" s="59" t="s">
        <v>117</v>
      </c>
      <c r="E2328" s="60" t="s">
        <v>94</v>
      </c>
      <c r="F2328" s="60" t="s">
        <v>5891</v>
      </c>
      <c r="G2328" s="61">
        <v>50600000</v>
      </c>
      <c r="H2328" s="60" t="s">
        <v>97</v>
      </c>
      <c r="I2328" s="60" t="s">
        <v>6198</v>
      </c>
      <c r="J2328" s="60" t="s">
        <v>10302</v>
      </c>
      <c r="K2328" s="60">
        <v>618</v>
      </c>
      <c r="L2328" s="60">
        <v>194</v>
      </c>
      <c r="M2328" s="60">
        <v>712</v>
      </c>
      <c r="N2328" s="60" t="s">
        <v>99</v>
      </c>
      <c r="O2328" s="60" t="s">
        <v>19</v>
      </c>
      <c r="P2328" s="62" t="s">
        <v>1493</v>
      </c>
    </row>
    <row r="2329" spans="1:16" ht="24" x14ac:dyDescent="0.2">
      <c r="A2329" s="56">
        <v>199</v>
      </c>
      <c r="B2329" s="57" t="s">
        <v>9</v>
      </c>
      <c r="C2329" s="58" t="s">
        <v>6182</v>
      </c>
      <c r="D2329" s="59" t="s">
        <v>117</v>
      </c>
      <c r="E2329" s="60" t="s">
        <v>94</v>
      </c>
      <c r="F2329" s="60" t="s">
        <v>6183</v>
      </c>
      <c r="G2329" s="61">
        <v>48300000</v>
      </c>
      <c r="H2329" s="60" t="s">
        <v>97</v>
      </c>
      <c r="I2329" s="60" t="s">
        <v>6184</v>
      </c>
      <c r="J2329" s="60">
        <v>35198</v>
      </c>
      <c r="K2329" s="60">
        <v>696</v>
      </c>
      <c r="L2329" s="60">
        <v>195</v>
      </c>
      <c r="M2329" s="60">
        <v>814</v>
      </c>
      <c r="N2329" s="60" t="s">
        <v>99</v>
      </c>
      <c r="O2329" s="60" t="s">
        <v>19</v>
      </c>
      <c r="P2329" s="62" t="s">
        <v>1493</v>
      </c>
    </row>
    <row r="2330" spans="1:16" ht="24" x14ac:dyDescent="0.2">
      <c r="A2330" s="56">
        <v>200</v>
      </c>
      <c r="B2330" s="57" t="s">
        <v>9</v>
      </c>
      <c r="C2330" s="58" t="s">
        <v>5877</v>
      </c>
      <c r="D2330" s="59" t="s">
        <v>117</v>
      </c>
      <c r="E2330" s="60" t="s">
        <v>94</v>
      </c>
      <c r="F2330" s="60" t="s">
        <v>5878</v>
      </c>
      <c r="G2330" s="61">
        <v>48300000</v>
      </c>
      <c r="H2330" s="60" t="s">
        <v>97</v>
      </c>
      <c r="I2330" s="60" t="s">
        <v>6195</v>
      </c>
      <c r="J2330" s="60">
        <v>35326</v>
      </c>
      <c r="K2330" s="60">
        <v>605</v>
      </c>
      <c r="L2330" s="60">
        <v>196</v>
      </c>
      <c r="M2330" s="60">
        <v>807</v>
      </c>
      <c r="N2330" s="60" t="s">
        <v>99</v>
      </c>
      <c r="O2330" s="60" t="s">
        <v>19</v>
      </c>
      <c r="P2330" s="62" t="s">
        <v>1493</v>
      </c>
    </row>
    <row r="2331" spans="1:16" ht="24" x14ac:dyDescent="0.2">
      <c r="A2331" s="56">
        <v>201</v>
      </c>
      <c r="B2331" s="57" t="s">
        <v>9</v>
      </c>
      <c r="C2331" s="58" t="s">
        <v>8000</v>
      </c>
      <c r="D2331" s="59" t="s">
        <v>117</v>
      </c>
      <c r="E2331" s="60" t="s">
        <v>94</v>
      </c>
      <c r="F2331" s="60" t="s">
        <v>8002</v>
      </c>
      <c r="G2331" s="61">
        <v>66150000</v>
      </c>
      <c r="H2331" s="60" t="s">
        <v>97</v>
      </c>
      <c r="I2331" s="60" t="s">
        <v>8001</v>
      </c>
      <c r="J2331" s="60">
        <v>35366</v>
      </c>
      <c r="K2331" s="60">
        <v>704</v>
      </c>
      <c r="L2331" s="60">
        <v>197</v>
      </c>
      <c r="M2331" s="60">
        <v>810</v>
      </c>
      <c r="N2331" s="60" t="s">
        <v>99</v>
      </c>
      <c r="O2331" s="60" t="s">
        <v>19</v>
      </c>
      <c r="P2331" s="62" t="s">
        <v>100</v>
      </c>
    </row>
    <row r="2332" spans="1:16" ht="24" x14ac:dyDescent="0.2">
      <c r="A2332" s="56">
        <v>202</v>
      </c>
      <c r="B2332" s="57" t="s">
        <v>9</v>
      </c>
      <c r="C2332" s="58" t="s">
        <v>5875</v>
      </c>
      <c r="D2332" s="59" t="s">
        <v>117</v>
      </c>
      <c r="E2332" s="60" t="s">
        <v>94</v>
      </c>
      <c r="F2332" s="60" t="s">
        <v>5876</v>
      </c>
      <c r="G2332" s="61">
        <v>66150000</v>
      </c>
      <c r="H2332" s="60" t="s">
        <v>97</v>
      </c>
      <c r="I2332" s="60" t="s">
        <v>155</v>
      </c>
      <c r="J2332" s="60">
        <v>35367</v>
      </c>
      <c r="K2332" s="60">
        <v>709</v>
      </c>
      <c r="L2332" s="60">
        <v>198</v>
      </c>
      <c r="M2332" s="60">
        <v>682</v>
      </c>
      <c r="N2332" s="60" t="s">
        <v>99</v>
      </c>
      <c r="O2332" s="60" t="s">
        <v>19</v>
      </c>
      <c r="P2332" s="62" t="s">
        <v>1493</v>
      </c>
    </row>
    <row r="2333" spans="1:16" ht="24" x14ac:dyDescent="0.2">
      <c r="A2333" s="56">
        <v>203</v>
      </c>
      <c r="B2333" s="57" t="s">
        <v>9</v>
      </c>
      <c r="C2333" s="58" t="s">
        <v>5873</v>
      </c>
      <c r="D2333" s="59" t="s">
        <v>114</v>
      </c>
      <c r="E2333" s="60" t="s">
        <v>94</v>
      </c>
      <c r="F2333" s="60" t="s">
        <v>5874</v>
      </c>
      <c r="G2333" s="61">
        <v>66150000</v>
      </c>
      <c r="H2333" s="60" t="s">
        <v>97</v>
      </c>
      <c r="I2333" s="60" t="s">
        <v>5742</v>
      </c>
      <c r="J2333" s="60">
        <v>35367</v>
      </c>
      <c r="K2333" s="60">
        <v>710</v>
      </c>
      <c r="L2333" s="60">
        <v>199</v>
      </c>
      <c r="M2333" s="60">
        <v>681</v>
      </c>
      <c r="N2333" s="60" t="s">
        <v>99</v>
      </c>
      <c r="O2333" s="60" t="s">
        <v>19</v>
      </c>
      <c r="P2333" s="62" t="s">
        <v>1493</v>
      </c>
    </row>
    <row r="2334" spans="1:16" ht="24" x14ac:dyDescent="0.2">
      <c r="A2334" s="56">
        <v>204</v>
      </c>
      <c r="B2334" s="57" t="s">
        <v>9</v>
      </c>
      <c r="C2334" s="58" t="s">
        <v>6191</v>
      </c>
      <c r="D2334" s="59" t="s">
        <v>114</v>
      </c>
      <c r="E2334" s="60" t="s">
        <v>94</v>
      </c>
      <c r="F2334" s="60" t="s">
        <v>6193</v>
      </c>
      <c r="G2334" s="61">
        <v>66150000</v>
      </c>
      <c r="H2334" s="60" t="s">
        <v>97</v>
      </c>
      <c r="I2334" s="60" t="s">
        <v>6192</v>
      </c>
      <c r="J2334" s="60">
        <v>35367</v>
      </c>
      <c r="K2334" s="60">
        <v>708</v>
      </c>
      <c r="L2334" s="60">
        <v>200</v>
      </c>
      <c r="M2334" s="60">
        <v>713</v>
      </c>
      <c r="N2334" s="60" t="s">
        <v>99</v>
      </c>
      <c r="O2334" s="60" t="s">
        <v>19</v>
      </c>
      <c r="P2334" s="62" t="s">
        <v>1493</v>
      </c>
    </row>
    <row r="2335" spans="1:16" ht="24" x14ac:dyDescent="0.2">
      <c r="A2335" s="56">
        <v>205</v>
      </c>
      <c r="B2335" s="57" t="s">
        <v>9</v>
      </c>
      <c r="C2335" s="58" t="s">
        <v>5880</v>
      </c>
      <c r="D2335" s="59" t="s">
        <v>117</v>
      </c>
      <c r="E2335" s="60" t="s">
        <v>94</v>
      </c>
      <c r="F2335" s="60" t="s">
        <v>5881</v>
      </c>
      <c r="G2335" s="61">
        <v>48300000</v>
      </c>
      <c r="H2335" s="60" t="s">
        <v>97</v>
      </c>
      <c r="I2335" s="60" t="s">
        <v>6196</v>
      </c>
      <c r="J2335" s="60">
        <v>35292</v>
      </c>
      <c r="K2335" s="60">
        <v>588</v>
      </c>
      <c r="L2335" s="60">
        <v>201</v>
      </c>
      <c r="M2335" s="60">
        <v>815</v>
      </c>
      <c r="N2335" s="60" t="s">
        <v>99</v>
      </c>
      <c r="O2335" s="60" t="s">
        <v>19</v>
      </c>
      <c r="P2335" s="62" t="s">
        <v>1493</v>
      </c>
    </row>
    <row r="2336" spans="1:16" ht="24" x14ac:dyDescent="0.2">
      <c r="A2336" s="56">
        <v>206</v>
      </c>
      <c r="B2336" s="57" t="s">
        <v>9</v>
      </c>
      <c r="C2336" s="58" t="s">
        <v>6188</v>
      </c>
      <c r="D2336" s="59" t="s">
        <v>314</v>
      </c>
      <c r="E2336" s="60" t="s">
        <v>94</v>
      </c>
      <c r="F2336" s="60" t="s">
        <v>6190</v>
      </c>
      <c r="G2336" s="61">
        <v>22932000</v>
      </c>
      <c r="H2336" s="60" t="s">
        <v>97</v>
      </c>
      <c r="I2336" s="60" t="s">
        <v>6189</v>
      </c>
      <c r="J2336" s="60">
        <v>35305</v>
      </c>
      <c r="K2336" s="60">
        <v>636</v>
      </c>
      <c r="L2336" s="60">
        <v>202</v>
      </c>
      <c r="M2336" s="60">
        <v>683</v>
      </c>
      <c r="N2336" s="60" t="s">
        <v>99</v>
      </c>
      <c r="O2336" s="60" t="s">
        <v>19</v>
      </c>
      <c r="P2336" s="62" t="s">
        <v>1493</v>
      </c>
    </row>
    <row r="2337" spans="1:16" ht="24" x14ac:dyDescent="0.2">
      <c r="A2337" s="56">
        <v>207</v>
      </c>
      <c r="B2337" s="57" t="s">
        <v>9</v>
      </c>
      <c r="C2337" s="58" t="s">
        <v>6185</v>
      </c>
      <c r="D2337" s="59" t="s">
        <v>117</v>
      </c>
      <c r="E2337" s="60" t="s">
        <v>94</v>
      </c>
      <c r="F2337" s="60" t="s">
        <v>6187</v>
      </c>
      <c r="G2337" s="61">
        <v>66150000</v>
      </c>
      <c r="H2337" s="60" t="s">
        <v>97</v>
      </c>
      <c r="I2337" s="60" t="s">
        <v>6186</v>
      </c>
      <c r="J2337" s="60">
        <v>35366</v>
      </c>
      <c r="K2337" s="60">
        <v>706</v>
      </c>
      <c r="L2337" s="60">
        <v>203</v>
      </c>
      <c r="M2337" s="60">
        <v>684</v>
      </c>
      <c r="N2337" s="60" t="s">
        <v>99</v>
      </c>
      <c r="O2337" s="60" t="s">
        <v>19</v>
      </c>
      <c r="P2337" s="62" t="s">
        <v>1493</v>
      </c>
    </row>
    <row r="2338" spans="1:16" ht="24" x14ac:dyDescent="0.2">
      <c r="A2338" s="56">
        <v>208</v>
      </c>
      <c r="B2338" s="57" t="s">
        <v>9</v>
      </c>
      <c r="C2338" s="58" t="s">
        <v>8007</v>
      </c>
      <c r="D2338" s="59" t="s">
        <v>117</v>
      </c>
      <c r="E2338" s="60" t="s">
        <v>94</v>
      </c>
      <c r="F2338" s="60" t="s">
        <v>8009</v>
      </c>
      <c r="G2338" s="61">
        <v>66150000</v>
      </c>
      <c r="H2338" s="60" t="s">
        <v>97</v>
      </c>
      <c r="I2338" s="60" t="s">
        <v>8008</v>
      </c>
      <c r="J2338" s="60">
        <v>35196</v>
      </c>
      <c r="K2338" s="60">
        <v>690</v>
      </c>
      <c r="L2338" s="60">
        <v>204</v>
      </c>
      <c r="M2338" s="60">
        <v>811</v>
      </c>
      <c r="N2338" s="60" t="s">
        <v>99</v>
      </c>
      <c r="O2338" s="60" t="s">
        <v>19</v>
      </c>
      <c r="P2338" s="62" t="s">
        <v>100</v>
      </c>
    </row>
    <row r="2339" spans="1:16" ht="24" x14ac:dyDescent="0.2">
      <c r="A2339" s="56">
        <v>209</v>
      </c>
      <c r="B2339" s="57" t="s">
        <v>9</v>
      </c>
      <c r="C2339" s="58" t="s">
        <v>8003</v>
      </c>
      <c r="D2339" s="59" t="s">
        <v>117</v>
      </c>
      <c r="E2339" s="60" t="s">
        <v>94</v>
      </c>
      <c r="F2339" s="60" t="s">
        <v>8002</v>
      </c>
      <c r="G2339" s="61">
        <v>48300000</v>
      </c>
      <c r="H2339" s="60" t="s">
        <v>97</v>
      </c>
      <c r="I2339" s="60" t="s">
        <v>945</v>
      </c>
      <c r="J2339" s="60">
        <v>35239</v>
      </c>
      <c r="K2339" s="60">
        <v>676</v>
      </c>
      <c r="L2339" s="60">
        <v>205</v>
      </c>
      <c r="M2339" s="60">
        <v>812</v>
      </c>
      <c r="N2339" s="60" t="s">
        <v>99</v>
      </c>
      <c r="O2339" s="60" t="s">
        <v>19</v>
      </c>
      <c r="P2339" s="62" t="s">
        <v>100</v>
      </c>
    </row>
    <row r="2340" spans="1:16" ht="24" x14ac:dyDescent="0.2">
      <c r="A2340" s="56">
        <v>210</v>
      </c>
      <c r="B2340" s="57" t="s">
        <v>9</v>
      </c>
      <c r="C2340" s="58" t="s">
        <v>8010</v>
      </c>
      <c r="D2340" s="59" t="s">
        <v>117</v>
      </c>
      <c r="E2340" s="60" t="s">
        <v>94</v>
      </c>
      <c r="F2340" s="60" t="s">
        <v>8012</v>
      </c>
      <c r="G2340" s="61">
        <v>66150000</v>
      </c>
      <c r="H2340" s="60" t="s">
        <v>97</v>
      </c>
      <c r="I2340" s="60" t="s">
        <v>8011</v>
      </c>
      <c r="J2340" s="60" t="s">
        <v>10303</v>
      </c>
      <c r="K2340" s="60">
        <v>688</v>
      </c>
      <c r="L2340" s="60">
        <v>206</v>
      </c>
      <c r="M2340" s="60">
        <v>809</v>
      </c>
      <c r="N2340" s="60" t="s">
        <v>99</v>
      </c>
      <c r="O2340" s="60" t="s">
        <v>19</v>
      </c>
      <c r="P2340" s="62" t="s">
        <v>100</v>
      </c>
    </row>
    <row r="2341" spans="1:16" ht="24" x14ac:dyDescent="0.2">
      <c r="A2341" s="56">
        <v>211</v>
      </c>
      <c r="B2341" s="57" t="s">
        <v>9</v>
      </c>
      <c r="C2341" s="58" t="s">
        <v>8004</v>
      </c>
      <c r="D2341" s="59" t="s">
        <v>117</v>
      </c>
      <c r="E2341" s="60" t="s">
        <v>94</v>
      </c>
      <c r="F2341" s="60" t="s">
        <v>8006</v>
      </c>
      <c r="G2341" s="61">
        <v>48300000</v>
      </c>
      <c r="H2341" s="60" t="s">
        <v>97</v>
      </c>
      <c r="I2341" s="60" t="s">
        <v>8005</v>
      </c>
      <c r="J2341" s="60">
        <v>35239</v>
      </c>
      <c r="K2341" s="60">
        <v>680</v>
      </c>
      <c r="L2341" s="60">
        <v>207</v>
      </c>
      <c r="M2341" s="60">
        <v>813</v>
      </c>
      <c r="N2341" s="60" t="s">
        <v>99</v>
      </c>
      <c r="O2341" s="60" t="s">
        <v>19</v>
      </c>
      <c r="P2341" s="62" t="s">
        <v>100</v>
      </c>
    </row>
    <row r="2342" spans="1:16" ht="24" x14ac:dyDescent="0.2">
      <c r="A2342" s="56">
        <v>212</v>
      </c>
      <c r="B2342" s="57" t="s">
        <v>9</v>
      </c>
      <c r="C2342" s="58" t="s">
        <v>7983</v>
      </c>
      <c r="D2342" s="59" t="s">
        <v>314</v>
      </c>
      <c r="E2342" s="60" t="s">
        <v>94</v>
      </c>
      <c r="F2342" s="60" t="s">
        <v>7985</v>
      </c>
      <c r="G2342" s="61">
        <v>21840000</v>
      </c>
      <c r="H2342" s="60" t="s">
        <v>97</v>
      </c>
      <c r="I2342" s="60" t="s">
        <v>7984</v>
      </c>
      <c r="J2342" s="60">
        <v>36707</v>
      </c>
      <c r="K2342" s="60">
        <v>880</v>
      </c>
      <c r="L2342" s="60">
        <v>208</v>
      </c>
      <c r="M2342" s="60">
        <v>816</v>
      </c>
      <c r="N2342" s="60" t="s">
        <v>99</v>
      </c>
      <c r="O2342" s="60" t="s">
        <v>19</v>
      </c>
      <c r="P2342" s="62" t="s">
        <v>100</v>
      </c>
    </row>
    <row r="2343" spans="1:16" ht="24" x14ac:dyDescent="0.2">
      <c r="A2343" s="56">
        <v>213</v>
      </c>
      <c r="B2343" s="57" t="s">
        <v>9</v>
      </c>
      <c r="C2343" s="58" t="s">
        <v>7993</v>
      </c>
      <c r="D2343" s="59" t="s">
        <v>117</v>
      </c>
      <c r="E2343" s="60" t="s">
        <v>94</v>
      </c>
      <c r="F2343" s="60" t="s">
        <v>7994</v>
      </c>
      <c r="G2343" s="61">
        <v>48300000</v>
      </c>
      <c r="H2343" s="60" t="s">
        <v>97</v>
      </c>
      <c r="I2343" s="60" t="s">
        <v>7995</v>
      </c>
      <c r="J2343" s="60">
        <v>35239</v>
      </c>
      <c r="K2343" s="60">
        <v>682</v>
      </c>
      <c r="L2343" s="60">
        <v>209</v>
      </c>
      <c r="M2343" s="60">
        <v>828</v>
      </c>
      <c r="N2343" s="60" t="s">
        <v>99</v>
      </c>
      <c r="O2343" s="60" t="s">
        <v>19</v>
      </c>
      <c r="P2343" s="62" t="s">
        <v>100</v>
      </c>
    </row>
    <row r="2344" spans="1:16" ht="24" x14ac:dyDescent="0.2">
      <c r="A2344" s="56">
        <v>214</v>
      </c>
      <c r="B2344" s="57" t="s">
        <v>9</v>
      </c>
      <c r="C2344" s="58" t="s">
        <v>7974</v>
      </c>
      <c r="D2344" s="59" t="s">
        <v>314</v>
      </c>
      <c r="E2344" s="60" t="s">
        <v>94</v>
      </c>
      <c r="F2344" s="60" t="s">
        <v>7976</v>
      </c>
      <c r="G2344" s="61">
        <v>21840000</v>
      </c>
      <c r="H2344" s="60" t="s">
        <v>97</v>
      </c>
      <c r="I2344" s="60" t="s">
        <v>7975</v>
      </c>
      <c r="J2344" s="60">
        <v>36241</v>
      </c>
      <c r="K2344" s="60">
        <v>687</v>
      </c>
      <c r="L2344" s="60">
        <v>210</v>
      </c>
      <c r="M2344" s="60">
        <v>824</v>
      </c>
      <c r="N2344" s="60" t="s">
        <v>99</v>
      </c>
      <c r="O2344" s="60" t="s">
        <v>19</v>
      </c>
      <c r="P2344" s="62" t="s">
        <v>100</v>
      </c>
    </row>
    <row r="2345" spans="1:16" ht="24" x14ac:dyDescent="0.2">
      <c r="A2345" s="56">
        <v>215</v>
      </c>
      <c r="B2345" s="57" t="s">
        <v>9</v>
      </c>
      <c r="C2345" s="58" t="s">
        <v>7998</v>
      </c>
      <c r="D2345" s="59" t="s">
        <v>117</v>
      </c>
      <c r="E2345" s="60" t="s">
        <v>94</v>
      </c>
      <c r="F2345" s="60" t="s">
        <v>7999</v>
      </c>
      <c r="G2345" s="61">
        <v>66150000</v>
      </c>
      <c r="H2345" s="60" t="s">
        <v>97</v>
      </c>
      <c r="I2345" s="60" t="s">
        <v>5677</v>
      </c>
      <c r="J2345" s="60">
        <v>35306</v>
      </c>
      <c r="K2345" s="60">
        <v>720</v>
      </c>
      <c r="L2345" s="60">
        <v>211</v>
      </c>
      <c r="M2345" s="60">
        <v>822</v>
      </c>
      <c r="N2345" s="60" t="s">
        <v>99</v>
      </c>
      <c r="O2345" s="60" t="s">
        <v>19</v>
      </c>
      <c r="P2345" s="62" t="s">
        <v>100</v>
      </c>
    </row>
    <row r="2346" spans="1:16" ht="24" x14ac:dyDescent="0.2">
      <c r="A2346" s="56">
        <v>216</v>
      </c>
      <c r="B2346" s="57" t="s">
        <v>9</v>
      </c>
      <c r="C2346" s="58" t="s">
        <v>7996</v>
      </c>
      <c r="D2346" s="59" t="s">
        <v>117</v>
      </c>
      <c r="E2346" s="60" t="s">
        <v>94</v>
      </c>
      <c r="F2346" s="60" t="s">
        <v>7997</v>
      </c>
      <c r="G2346" s="61">
        <v>66150000</v>
      </c>
      <c r="H2346" s="60" t="s">
        <v>97</v>
      </c>
      <c r="I2346" s="60" t="s">
        <v>7311</v>
      </c>
      <c r="J2346" s="60">
        <v>35306</v>
      </c>
      <c r="K2346" s="60">
        <v>721</v>
      </c>
      <c r="L2346" s="60">
        <v>212</v>
      </c>
      <c r="M2346" s="60">
        <v>830</v>
      </c>
      <c r="N2346" s="60" t="s">
        <v>99</v>
      </c>
      <c r="O2346" s="60" t="s">
        <v>19</v>
      </c>
      <c r="P2346" s="62" t="s">
        <v>100</v>
      </c>
    </row>
    <row r="2347" spans="1:16" ht="24" x14ac:dyDescent="0.2">
      <c r="A2347" s="56">
        <v>217</v>
      </c>
      <c r="B2347" s="57" t="s">
        <v>9</v>
      </c>
      <c r="C2347" s="58" t="s">
        <v>7986</v>
      </c>
      <c r="D2347" s="59" t="s">
        <v>7987</v>
      </c>
      <c r="E2347" s="60" t="s">
        <v>94</v>
      </c>
      <c r="F2347" s="60" t="s">
        <v>7988</v>
      </c>
      <c r="G2347" s="61">
        <v>48300000</v>
      </c>
      <c r="H2347" s="60" t="s">
        <v>97</v>
      </c>
      <c r="I2347" s="60" t="s">
        <v>7989</v>
      </c>
      <c r="J2347" s="60">
        <v>35239</v>
      </c>
      <c r="K2347" s="60">
        <v>681</v>
      </c>
      <c r="L2347" s="60">
        <v>213</v>
      </c>
      <c r="M2347" s="60">
        <v>820</v>
      </c>
      <c r="N2347" s="60" t="s">
        <v>99</v>
      </c>
      <c r="O2347" s="60" t="s">
        <v>19</v>
      </c>
      <c r="P2347" s="62" t="s">
        <v>100</v>
      </c>
    </row>
    <row r="2348" spans="1:16" ht="24" x14ac:dyDescent="0.2">
      <c r="A2348" s="56">
        <v>218</v>
      </c>
      <c r="B2348" s="57" t="s">
        <v>9</v>
      </c>
      <c r="C2348" s="58" t="s">
        <v>7990</v>
      </c>
      <c r="D2348" s="59" t="s">
        <v>117</v>
      </c>
      <c r="E2348" s="60" t="s">
        <v>94</v>
      </c>
      <c r="F2348" s="60" t="s">
        <v>7991</v>
      </c>
      <c r="G2348" s="61">
        <v>66150000</v>
      </c>
      <c r="H2348" s="60" t="s">
        <v>97</v>
      </c>
      <c r="I2348" s="60" t="s">
        <v>7992</v>
      </c>
      <c r="J2348" s="60">
        <v>35306</v>
      </c>
      <c r="K2348" s="60">
        <v>722</v>
      </c>
      <c r="L2348" s="60">
        <v>214</v>
      </c>
      <c r="M2348" s="60">
        <v>827</v>
      </c>
      <c r="N2348" s="60" t="s">
        <v>99</v>
      </c>
      <c r="O2348" s="60" t="s">
        <v>19</v>
      </c>
      <c r="P2348" s="62" t="s">
        <v>100</v>
      </c>
    </row>
    <row r="2349" spans="1:16" ht="24" x14ac:dyDescent="0.2">
      <c r="A2349" s="56">
        <v>219</v>
      </c>
      <c r="B2349" s="57" t="s">
        <v>9</v>
      </c>
      <c r="C2349" s="58" t="s">
        <v>7977</v>
      </c>
      <c r="D2349" s="59" t="s">
        <v>117</v>
      </c>
      <c r="E2349" s="60" t="s">
        <v>94</v>
      </c>
      <c r="F2349" s="60" t="s">
        <v>7978</v>
      </c>
      <c r="G2349" s="61">
        <v>48300000</v>
      </c>
      <c r="H2349" s="60" t="s">
        <v>97</v>
      </c>
      <c r="I2349" s="60" t="s">
        <v>7979</v>
      </c>
      <c r="J2349" s="60">
        <v>35198</v>
      </c>
      <c r="K2349" s="60">
        <v>698</v>
      </c>
      <c r="L2349" s="60">
        <v>215</v>
      </c>
      <c r="M2349" s="60">
        <v>826</v>
      </c>
      <c r="N2349" s="60" t="s">
        <v>99</v>
      </c>
      <c r="O2349" s="60" t="s">
        <v>19</v>
      </c>
      <c r="P2349" s="62" t="s">
        <v>100</v>
      </c>
    </row>
    <row r="2350" spans="1:16" ht="24" x14ac:dyDescent="0.2">
      <c r="A2350" s="56">
        <v>220</v>
      </c>
      <c r="B2350" s="57" t="s">
        <v>9</v>
      </c>
      <c r="C2350" s="58" t="s">
        <v>7980</v>
      </c>
      <c r="D2350" s="59" t="s">
        <v>117</v>
      </c>
      <c r="E2350" s="60" t="s">
        <v>94</v>
      </c>
      <c r="F2350" s="60" t="s">
        <v>7981</v>
      </c>
      <c r="G2350" s="61">
        <v>48300000</v>
      </c>
      <c r="H2350" s="60" t="s">
        <v>97</v>
      </c>
      <c r="I2350" s="60" t="s">
        <v>7982</v>
      </c>
      <c r="J2350" s="60">
        <v>35198</v>
      </c>
      <c r="K2350" s="60">
        <v>695</v>
      </c>
      <c r="L2350" s="60">
        <v>216</v>
      </c>
      <c r="M2350" s="60">
        <v>825</v>
      </c>
      <c r="N2350" s="60" t="s">
        <v>99</v>
      </c>
      <c r="O2350" s="60" t="s">
        <v>19</v>
      </c>
      <c r="P2350" s="62" t="s">
        <v>100</v>
      </c>
    </row>
    <row r="2351" spans="1:16" ht="24" x14ac:dyDescent="0.2">
      <c r="A2351" s="56">
        <v>221</v>
      </c>
      <c r="B2351" s="57" t="s">
        <v>9</v>
      </c>
      <c r="C2351" s="58" t="s">
        <v>7971</v>
      </c>
      <c r="D2351" s="59" t="s">
        <v>314</v>
      </c>
      <c r="E2351" s="60" t="s">
        <v>94</v>
      </c>
      <c r="F2351" s="60" t="s">
        <v>7973</v>
      </c>
      <c r="G2351" s="61">
        <v>19448000</v>
      </c>
      <c r="H2351" s="60" t="s">
        <v>97</v>
      </c>
      <c r="I2351" s="60" t="s">
        <v>7972</v>
      </c>
      <c r="J2351" s="60">
        <v>35291</v>
      </c>
      <c r="K2351" s="60">
        <v>670</v>
      </c>
      <c r="L2351" s="60">
        <v>217</v>
      </c>
      <c r="M2351" s="60">
        <v>829</v>
      </c>
      <c r="N2351" s="60" t="s">
        <v>99</v>
      </c>
      <c r="O2351" s="60" t="s">
        <v>19</v>
      </c>
      <c r="P2351" s="62" t="s">
        <v>100</v>
      </c>
    </row>
    <row r="2352" spans="1:16" ht="24" x14ac:dyDescent="0.2">
      <c r="A2352" s="56">
        <v>222</v>
      </c>
      <c r="B2352" s="57" t="s">
        <v>9</v>
      </c>
      <c r="C2352" s="58" t="s">
        <v>7968</v>
      </c>
      <c r="D2352" s="59" t="s">
        <v>314</v>
      </c>
      <c r="E2352" s="60" t="s">
        <v>94</v>
      </c>
      <c r="F2352" s="60" t="s">
        <v>7970</v>
      </c>
      <c r="G2352" s="61">
        <v>19448000</v>
      </c>
      <c r="H2352" s="60" t="s">
        <v>97</v>
      </c>
      <c r="I2352" s="60" t="s">
        <v>7969</v>
      </c>
      <c r="J2352" s="60">
        <v>35291</v>
      </c>
      <c r="K2352" s="60">
        <v>669</v>
      </c>
      <c r="L2352" s="73">
        <v>218</v>
      </c>
      <c r="M2352" s="60">
        <v>823</v>
      </c>
      <c r="N2352" s="60" t="s">
        <v>99</v>
      </c>
      <c r="O2352" s="60" t="s">
        <v>19</v>
      </c>
      <c r="P2352" s="62" t="s">
        <v>100</v>
      </c>
    </row>
    <row r="2353" spans="1:16" ht="24" x14ac:dyDescent="0.2">
      <c r="A2353" s="56">
        <v>223</v>
      </c>
      <c r="B2353" s="57" t="s">
        <v>9</v>
      </c>
      <c r="C2353" s="58" t="s">
        <v>9533</v>
      </c>
      <c r="D2353" s="59" t="s">
        <v>117</v>
      </c>
      <c r="E2353" s="60" t="s">
        <v>11026</v>
      </c>
      <c r="F2353" s="113">
        <v>43542</v>
      </c>
      <c r="G2353" s="61">
        <v>43700000</v>
      </c>
      <c r="H2353" s="60" t="s">
        <v>97</v>
      </c>
      <c r="I2353" s="60" t="s">
        <v>9532</v>
      </c>
      <c r="J2353" s="60">
        <v>37006</v>
      </c>
      <c r="K2353" s="60">
        <v>903</v>
      </c>
      <c r="L2353" s="60">
        <v>219</v>
      </c>
      <c r="M2353" s="60">
        <v>851</v>
      </c>
      <c r="N2353" s="60" t="s">
        <v>99</v>
      </c>
      <c r="O2353" s="60" t="s">
        <v>19</v>
      </c>
      <c r="P2353" s="62" t="s">
        <v>100</v>
      </c>
    </row>
    <row r="2354" spans="1:16" ht="24" x14ac:dyDescent="0.2">
      <c r="A2354" s="56">
        <v>224</v>
      </c>
      <c r="B2354" s="57" t="s">
        <v>9</v>
      </c>
      <c r="C2354" s="58" t="s">
        <v>9542</v>
      </c>
      <c r="D2354" s="59" t="s">
        <v>117</v>
      </c>
      <c r="E2354" s="60" t="s">
        <v>11026</v>
      </c>
      <c r="F2354" s="113">
        <v>43543</v>
      </c>
      <c r="G2354" s="61">
        <v>59850000</v>
      </c>
      <c r="H2354" s="60" t="s">
        <v>97</v>
      </c>
      <c r="I2354" s="60" t="s">
        <v>9543</v>
      </c>
      <c r="J2354" s="60" t="s">
        <v>10320</v>
      </c>
      <c r="K2354" s="60">
        <v>906</v>
      </c>
      <c r="L2354" s="60">
        <v>220</v>
      </c>
      <c r="M2354" s="60">
        <v>858</v>
      </c>
      <c r="N2354" s="60" t="s">
        <v>99</v>
      </c>
      <c r="O2354" s="60" t="s">
        <v>19</v>
      </c>
      <c r="P2354" s="62" t="s">
        <v>100</v>
      </c>
    </row>
    <row r="2355" spans="1:16" ht="24" x14ac:dyDescent="0.2">
      <c r="A2355" s="56">
        <v>225</v>
      </c>
      <c r="B2355" s="57" t="s">
        <v>9</v>
      </c>
      <c r="C2355" s="58" t="s">
        <v>9554</v>
      </c>
      <c r="D2355" s="59" t="s">
        <v>117</v>
      </c>
      <c r="E2355" s="60" t="s">
        <v>11026</v>
      </c>
      <c r="F2355" s="113">
        <v>43546</v>
      </c>
      <c r="G2355" s="61">
        <v>59850000</v>
      </c>
      <c r="H2355" s="60" t="s">
        <v>97</v>
      </c>
      <c r="I2355" s="60" t="s">
        <v>8056</v>
      </c>
      <c r="J2355" s="60">
        <v>37016</v>
      </c>
      <c r="K2355" s="60">
        <v>907</v>
      </c>
      <c r="L2355" s="60">
        <v>221</v>
      </c>
      <c r="M2355" s="60">
        <v>857</v>
      </c>
      <c r="N2355" s="60" t="s">
        <v>99</v>
      </c>
      <c r="O2355" s="60" t="s">
        <v>19</v>
      </c>
      <c r="P2355" s="62" t="s">
        <v>100</v>
      </c>
    </row>
    <row r="2356" spans="1:16" ht="24" x14ac:dyDescent="0.2">
      <c r="A2356" s="56">
        <v>226</v>
      </c>
      <c r="B2356" s="57" t="s">
        <v>9</v>
      </c>
      <c r="C2356" s="58" t="s">
        <v>9538</v>
      </c>
      <c r="D2356" s="59" t="s">
        <v>117</v>
      </c>
      <c r="E2356" s="60" t="s">
        <v>11026</v>
      </c>
      <c r="F2356" s="113">
        <v>43543</v>
      </c>
      <c r="G2356" s="61">
        <v>28500000</v>
      </c>
      <c r="H2356" s="60" t="s">
        <v>97</v>
      </c>
      <c r="I2356" s="60" t="s">
        <v>9539</v>
      </c>
      <c r="J2356" s="60">
        <v>37008</v>
      </c>
      <c r="K2356" s="60">
        <v>902</v>
      </c>
      <c r="L2356" s="60">
        <v>222</v>
      </c>
      <c r="M2356" s="60">
        <v>856</v>
      </c>
      <c r="N2356" s="60" t="s">
        <v>99</v>
      </c>
      <c r="O2356" s="60" t="s">
        <v>19</v>
      </c>
      <c r="P2356" s="62" t="s">
        <v>100</v>
      </c>
    </row>
    <row r="2357" spans="1:16" ht="24" x14ac:dyDescent="0.2">
      <c r="A2357" s="56">
        <v>227</v>
      </c>
      <c r="B2357" s="57" t="s">
        <v>9</v>
      </c>
      <c r="C2357" s="58" t="s">
        <v>9530</v>
      </c>
      <c r="D2357" s="59" t="s">
        <v>117</v>
      </c>
      <c r="E2357" s="60" t="s">
        <v>11026</v>
      </c>
      <c r="F2357" s="113">
        <v>43542</v>
      </c>
      <c r="G2357" s="61">
        <v>59850000</v>
      </c>
      <c r="H2357" s="60" t="s">
        <v>97</v>
      </c>
      <c r="I2357" s="60" t="s">
        <v>9531</v>
      </c>
      <c r="J2357" s="60">
        <v>37034</v>
      </c>
      <c r="K2357" s="60">
        <v>897</v>
      </c>
      <c r="L2357" s="60">
        <v>223</v>
      </c>
      <c r="M2357" s="60">
        <v>853</v>
      </c>
      <c r="N2357" s="60" t="s">
        <v>99</v>
      </c>
      <c r="O2357" s="60" t="s">
        <v>19</v>
      </c>
      <c r="P2357" s="62" t="s">
        <v>100</v>
      </c>
    </row>
    <row r="2358" spans="1:16" ht="24" x14ac:dyDescent="0.2">
      <c r="A2358" s="56">
        <v>228</v>
      </c>
      <c r="B2358" s="57" t="s">
        <v>9</v>
      </c>
      <c r="C2358" s="58" t="s">
        <v>9540</v>
      </c>
      <c r="D2358" s="59" t="s">
        <v>117</v>
      </c>
      <c r="E2358" s="60" t="s">
        <v>11026</v>
      </c>
      <c r="F2358" s="113">
        <v>43543</v>
      </c>
      <c r="G2358" s="61">
        <v>59850000</v>
      </c>
      <c r="H2358" s="60" t="s">
        <v>97</v>
      </c>
      <c r="I2358" s="60" t="s">
        <v>9541</v>
      </c>
      <c r="J2358" s="60">
        <v>37016</v>
      </c>
      <c r="K2358" s="60">
        <v>905</v>
      </c>
      <c r="L2358" s="60">
        <v>225</v>
      </c>
      <c r="M2358" s="60">
        <v>869</v>
      </c>
      <c r="N2358" s="60" t="s">
        <v>99</v>
      </c>
      <c r="O2358" s="60" t="s">
        <v>19</v>
      </c>
      <c r="P2358" s="62" t="s">
        <v>100</v>
      </c>
    </row>
    <row r="2359" spans="1:16" ht="24" x14ac:dyDescent="0.2">
      <c r="A2359" s="56">
        <v>229</v>
      </c>
      <c r="B2359" s="57" t="s">
        <v>9</v>
      </c>
      <c r="C2359" s="58" t="s">
        <v>9536</v>
      </c>
      <c r="D2359" s="59" t="s">
        <v>117</v>
      </c>
      <c r="E2359" s="60" t="s">
        <v>11026</v>
      </c>
      <c r="F2359" s="113">
        <v>43543</v>
      </c>
      <c r="G2359" s="61">
        <v>43700000</v>
      </c>
      <c r="H2359" s="60" t="s">
        <v>97</v>
      </c>
      <c r="I2359" s="60" t="s">
        <v>9537</v>
      </c>
      <c r="J2359" s="60">
        <v>37033</v>
      </c>
      <c r="K2359" s="60">
        <v>898</v>
      </c>
      <c r="L2359" s="60">
        <v>226</v>
      </c>
      <c r="M2359" s="60">
        <v>858</v>
      </c>
      <c r="N2359" s="60" t="s">
        <v>99</v>
      </c>
      <c r="O2359" s="60" t="s">
        <v>19</v>
      </c>
      <c r="P2359" s="62" t="s">
        <v>100</v>
      </c>
    </row>
    <row r="2360" spans="1:16" ht="24" x14ac:dyDescent="0.2">
      <c r="A2360" s="56">
        <v>230</v>
      </c>
      <c r="B2360" s="57" t="s">
        <v>9</v>
      </c>
      <c r="C2360" s="58" t="s">
        <v>9534</v>
      </c>
      <c r="D2360" s="59" t="s">
        <v>117</v>
      </c>
      <c r="E2360" s="60" t="s">
        <v>11026</v>
      </c>
      <c r="F2360" s="113">
        <v>43543</v>
      </c>
      <c r="G2360" s="61">
        <v>43700000</v>
      </c>
      <c r="H2360" s="60" t="s">
        <v>97</v>
      </c>
      <c r="I2360" s="60" t="s">
        <v>9535</v>
      </c>
      <c r="J2360" s="60">
        <v>37030</v>
      </c>
      <c r="K2360" s="60">
        <v>912</v>
      </c>
      <c r="L2360" s="60">
        <v>227</v>
      </c>
      <c r="M2360" s="60">
        <v>854</v>
      </c>
      <c r="N2360" s="60" t="s">
        <v>99</v>
      </c>
      <c r="O2360" s="60" t="s">
        <v>19</v>
      </c>
      <c r="P2360" s="62" t="s">
        <v>100</v>
      </c>
    </row>
    <row r="2361" spans="1:16" ht="24" x14ac:dyDescent="0.2">
      <c r="A2361" s="56">
        <v>231</v>
      </c>
      <c r="B2361" s="57" t="s">
        <v>9</v>
      </c>
      <c r="C2361" s="58" t="s">
        <v>9545</v>
      </c>
      <c r="D2361" s="59" t="s">
        <v>117</v>
      </c>
      <c r="E2361" s="60" t="s">
        <v>11026</v>
      </c>
      <c r="F2361" s="113">
        <v>43544</v>
      </c>
      <c r="G2361" s="61">
        <v>59850000</v>
      </c>
      <c r="H2361" s="60" t="s">
        <v>97</v>
      </c>
      <c r="I2361" s="60" t="s">
        <v>9544</v>
      </c>
      <c r="J2361" s="60">
        <v>37014</v>
      </c>
      <c r="K2361" s="60">
        <v>908</v>
      </c>
      <c r="L2361" s="60">
        <v>228</v>
      </c>
      <c r="M2361" s="60">
        <v>865</v>
      </c>
      <c r="N2361" s="60" t="s">
        <v>99</v>
      </c>
      <c r="O2361" s="60" t="s">
        <v>19</v>
      </c>
      <c r="P2361" s="62" t="s">
        <v>100</v>
      </c>
    </row>
    <row r="2362" spans="1:16" ht="24" x14ac:dyDescent="0.2">
      <c r="A2362" s="56">
        <v>232</v>
      </c>
      <c r="B2362" s="57" t="s">
        <v>9</v>
      </c>
      <c r="C2362" s="58" t="s">
        <v>9550</v>
      </c>
      <c r="D2362" s="59" t="s">
        <v>117</v>
      </c>
      <c r="E2362" s="60" t="s">
        <v>11026</v>
      </c>
      <c r="F2362" s="113">
        <v>43545</v>
      </c>
      <c r="G2362" s="61">
        <v>43700000</v>
      </c>
      <c r="H2362" s="60" t="s">
        <v>97</v>
      </c>
      <c r="I2362" s="60" t="s">
        <v>9551</v>
      </c>
      <c r="J2362" s="60">
        <v>37116</v>
      </c>
      <c r="K2362" s="60">
        <v>915</v>
      </c>
      <c r="L2362" s="60">
        <v>229</v>
      </c>
      <c r="M2362" s="60">
        <v>855</v>
      </c>
      <c r="N2362" s="60" t="s">
        <v>99</v>
      </c>
      <c r="O2362" s="60" t="s">
        <v>19</v>
      </c>
      <c r="P2362" s="62" t="s">
        <v>100</v>
      </c>
    </row>
    <row r="2363" spans="1:16" ht="24" x14ac:dyDescent="0.2">
      <c r="A2363" s="56">
        <v>233</v>
      </c>
      <c r="B2363" s="57" t="s">
        <v>9</v>
      </c>
      <c r="C2363" s="58" t="s">
        <v>9548</v>
      </c>
      <c r="D2363" s="59" t="s">
        <v>117</v>
      </c>
      <c r="E2363" s="60" t="s">
        <v>11026</v>
      </c>
      <c r="F2363" s="113">
        <v>43545</v>
      </c>
      <c r="G2363" s="61">
        <v>43700000</v>
      </c>
      <c r="H2363" s="60" t="s">
        <v>97</v>
      </c>
      <c r="I2363" s="60" t="s">
        <v>9549</v>
      </c>
      <c r="J2363" s="60">
        <v>37116</v>
      </c>
      <c r="K2363" s="60">
        <v>914</v>
      </c>
      <c r="L2363" s="60">
        <v>230</v>
      </c>
      <c r="M2363" s="60">
        <v>862</v>
      </c>
      <c r="N2363" s="60" t="s">
        <v>99</v>
      </c>
      <c r="O2363" s="60" t="s">
        <v>19</v>
      </c>
      <c r="P2363" s="62" t="s">
        <v>100</v>
      </c>
    </row>
    <row r="2364" spans="1:16" ht="24" x14ac:dyDescent="0.2">
      <c r="A2364" s="56">
        <v>234</v>
      </c>
      <c r="B2364" s="57" t="s">
        <v>9</v>
      </c>
      <c r="C2364" s="58" t="s">
        <v>9581</v>
      </c>
      <c r="D2364" s="59" t="s">
        <v>117</v>
      </c>
      <c r="E2364" s="60" t="s">
        <v>11026</v>
      </c>
      <c r="F2364" s="113">
        <v>43563</v>
      </c>
      <c r="G2364" s="61">
        <v>43700000</v>
      </c>
      <c r="H2364" s="60" t="s">
        <v>97</v>
      </c>
      <c r="I2364" s="60" t="s">
        <v>9582</v>
      </c>
      <c r="J2364" s="60">
        <v>37023</v>
      </c>
      <c r="K2364" s="60">
        <v>901</v>
      </c>
      <c r="L2364" s="60">
        <v>231</v>
      </c>
      <c r="M2364" s="60">
        <v>891</v>
      </c>
      <c r="N2364" s="60" t="s">
        <v>99</v>
      </c>
      <c r="O2364" s="60" t="s">
        <v>19</v>
      </c>
      <c r="P2364" s="62" t="s">
        <v>100</v>
      </c>
    </row>
    <row r="2365" spans="1:16" ht="24" x14ac:dyDescent="0.2">
      <c r="A2365" s="56">
        <v>235</v>
      </c>
      <c r="B2365" s="57" t="s">
        <v>9</v>
      </c>
      <c r="C2365" s="58" t="s">
        <v>9602</v>
      </c>
      <c r="D2365" s="59" t="s">
        <v>117</v>
      </c>
      <c r="E2365" s="60" t="s">
        <v>11026</v>
      </c>
      <c r="F2365" s="113">
        <v>43581</v>
      </c>
      <c r="G2365" s="61">
        <v>59850000</v>
      </c>
      <c r="H2365" s="60" t="s">
        <v>97</v>
      </c>
      <c r="I2365" s="60" t="s">
        <v>9603</v>
      </c>
      <c r="J2365" s="60">
        <v>37119</v>
      </c>
      <c r="K2365" s="60">
        <v>921</v>
      </c>
      <c r="L2365" s="60">
        <v>232</v>
      </c>
      <c r="M2365" s="60">
        <v>873</v>
      </c>
      <c r="N2365" s="60" t="s">
        <v>99</v>
      </c>
      <c r="O2365" s="60" t="s">
        <v>19</v>
      </c>
      <c r="P2365" s="62" t="s">
        <v>100</v>
      </c>
    </row>
    <row r="2366" spans="1:16" ht="24" x14ac:dyDescent="0.2">
      <c r="A2366" s="56">
        <v>236</v>
      </c>
      <c r="B2366" s="57" t="s">
        <v>9</v>
      </c>
      <c r="C2366" s="58" t="s">
        <v>9546</v>
      </c>
      <c r="D2366" s="59" t="s">
        <v>117</v>
      </c>
      <c r="E2366" s="60" t="s">
        <v>11026</v>
      </c>
      <c r="F2366" s="113">
        <v>43545</v>
      </c>
      <c r="G2366" s="61">
        <v>43700000</v>
      </c>
      <c r="H2366" s="60" t="s">
        <v>97</v>
      </c>
      <c r="I2366" s="60" t="s">
        <v>9547</v>
      </c>
      <c r="J2366" s="60">
        <v>37108</v>
      </c>
      <c r="K2366" s="60">
        <v>922</v>
      </c>
      <c r="L2366" s="60">
        <v>233</v>
      </c>
      <c r="M2366" s="60">
        <v>876</v>
      </c>
      <c r="N2366" s="60" t="s">
        <v>99</v>
      </c>
      <c r="O2366" s="60" t="s">
        <v>19</v>
      </c>
      <c r="P2366" s="62" t="s">
        <v>100</v>
      </c>
    </row>
    <row r="2367" spans="1:16" ht="24" x14ac:dyDescent="0.2">
      <c r="A2367" s="56">
        <v>237</v>
      </c>
      <c r="B2367" s="57" t="s">
        <v>9</v>
      </c>
      <c r="C2367" s="58" t="s">
        <v>9559</v>
      </c>
      <c r="D2367" s="59" t="s">
        <v>117</v>
      </c>
      <c r="E2367" s="60" t="s">
        <v>11026</v>
      </c>
      <c r="F2367" s="113">
        <v>43550</v>
      </c>
      <c r="G2367" s="61">
        <v>59850000</v>
      </c>
      <c r="H2367" s="60" t="s">
        <v>97</v>
      </c>
      <c r="I2367" s="60" t="s">
        <v>9560</v>
      </c>
      <c r="J2367" s="60">
        <v>37119</v>
      </c>
      <c r="K2367" s="60">
        <v>920</v>
      </c>
      <c r="L2367" s="60">
        <v>234</v>
      </c>
      <c r="M2367" s="60">
        <v>870</v>
      </c>
      <c r="N2367" s="60" t="s">
        <v>99</v>
      </c>
      <c r="O2367" s="60" t="s">
        <v>19</v>
      </c>
      <c r="P2367" s="62" t="s">
        <v>100</v>
      </c>
    </row>
    <row r="2368" spans="1:16" ht="24" x14ac:dyDescent="0.2">
      <c r="A2368" s="56">
        <v>238</v>
      </c>
      <c r="B2368" s="57" t="s">
        <v>9</v>
      </c>
      <c r="C2368" s="58" t="s">
        <v>9563</v>
      </c>
      <c r="D2368" s="59" t="s">
        <v>117</v>
      </c>
      <c r="E2368" s="60" t="s">
        <v>11026</v>
      </c>
      <c r="F2368" s="113">
        <v>43551</v>
      </c>
      <c r="G2368" s="61">
        <v>20748000</v>
      </c>
      <c r="H2368" s="60" t="s">
        <v>97</v>
      </c>
      <c r="I2368" s="60" t="s">
        <v>9564</v>
      </c>
      <c r="J2368" s="60">
        <v>37113</v>
      </c>
      <c r="K2368" s="60">
        <v>916</v>
      </c>
      <c r="L2368" s="60">
        <v>235</v>
      </c>
      <c r="M2368" s="60">
        <v>868</v>
      </c>
      <c r="N2368" s="60" t="s">
        <v>99</v>
      </c>
      <c r="O2368" s="60" t="s">
        <v>19</v>
      </c>
      <c r="P2368" s="62" t="s">
        <v>100</v>
      </c>
    </row>
    <row r="2369" spans="1:16" ht="24" x14ac:dyDescent="0.2">
      <c r="A2369" s="56">
        <v>239</v>
      </c>
      <c r="B2369" s="57" t="s">
        <v>9</v>
      </c>
      <c r="C2369" s="58" t="s">
        <v>9557</v>
      </c>
      <c r="D2369" s="59" t="s">
        <v>117</v>
      </c>
      <c r="E2369" s="60" t="s">
        <v>11026</v>
      </c>
      <c r="F2369" s="113">
        <v>43550</v>
      </c>
      <c r="G2369" s="61">
        <v>59850000</v>
      </c>
      <c r="H2369" s="60" t="s">
        <v>97</v>
      </c>
      <c r="I2369" s="60" t="s">
        <v>9558</v>
      </c>
      <c r="J2369" s="60">
        <v>37119</v>
      </c>
      <c r="K2369" s="60">
        <v>919</v>
      </c>
      <c r="L2369" s="60">
        <v>236</v>
      </c>
      <c r="M2369" s="60">
        <v>867</v>
      </c>
      <c r="N2369" s="60" t="s">
        <v>99</v>
      </c>
      <c r="O2369" s="60" t="s">
        <v>19</v>
      </c>
      <c r="P2369" s="62" t="s">
        <v>100</v>
      </c>
    </row>
    <row r="2370" spans="1:16" ht="24" x14ac:dyDescent="0.2">
      <c r="A2370" s="56">
        <v>240</v>
      </c>
      <c r="B2370" s="57" t="s">
        <v>9</v>
      </c>
      <c r="C2370" s="58" t="s">
        <v>9552</v>
      </c>
      <c r="D2370" s="59" t="s">
        <v>117</v>
      </c>
      <c r="E2370" s="60" t="s">
        <v>11026</v>
      </c>
      <c r="F2370" s="113">
        <v>43546</v>
      </c>
      <c r="G2370" s="61">
        <v>43700000</v>
      </c>
      <c r="H2370" s="60" t="s">
        <v>97</v>
      </c>
      <c r="I2370" s="60" t="s">
        <v>9553</v>
      </c>
      <c r="J2370" s="60">
        <v>37030</v>
      </c>
      <c r="K2370" s="60">
        <v>911</v>
      </c>
      <c r="L2370" s="60">
        <v>237</v>
      </c>
      <c r="M2370" s="60">
        <v>864</v>
      </c>
      <c r="N2370" s="60" t="s">
        <v>99</v>
      </c>
      <c r="O2370" s="60" t="s">
        <v>19</v>
      </c>
      <c r="P2370" s="62" t="s">
        <v>100</v>
      </c>
    </row>
    <row r="2371" spans="1:16" ht="24" x14ac:dyDescent="0.2">
      <c r="A2371" s="56">
        <v>241</v>
      </c>
      <c r="B2371" s="57" t="s">
        <v>9</v>
      </c>
      <c r="C2371" s="58" t="s">
        <v>9575</v>
      </c>
      <c r="D2371" s="59" t="s">
        <v>117</v>
      </c>
      <c r="E2371" s="60" t="s">
        <v>11026</v>
      </c>
      <c r="F2371" s="113">
        <v>43560</v>
      </c>
      <c r="G2371" s="61">
        <v>40940000</v>
      </c>
      <c r="H2371" s="60" t="s">
        <v>97</v>
      </c>
      <c r="I2371" s="60" t="s">
        <v>9576</v>
      </c>
      <c r="J2371" s="60">
        <v>37036</v>
      </c>
      <c r="K2371" s="60">
        <v>933</v>
      </c>
      <c r="L2371" s="60">
        <v>238</v>
      </c>
      <c r="M2371" s="60">
        <v>892</v>
      </c>
      <c r="N2371" s="60" t="s">
        <v>99</v>
      </c>
      <c r="O2371" s="60" t="s">
        <v>19</v>
      </c>
      <c r="P2371" s="62" t="s">
        <v>100</v>
      </c>
    </row>
    <row r="2372" spans="1:16" ht="24" x14ac:dyDescent="0.2">
      <c r="A2372" s="56">
        <v>242</v>
      </c>
      <c r="B2372" s="57" t="s">
        <v>9</v>
      </c>
      <c r="C2372" s="58" t="s">
        <v>9555</v>
      </c>
      <c r="D2372" s="59" t="s">
        <v>117</v>
      </c>
      <c r="E2372" s="60" t="s">
        <v>11026</v>
      </c>
      <c r="F2372" s="113">
        <v>43550</v>
      </c>
      <c r="G2372" s="61">
        <v>41800000</v>
      </c>
      <c r="H2372" s="60" t="s">
        <v>97</v>
      </c>
      <c r="I2372" s="60" t="s">
        <v>9556</v>
      </c>
      <c r="J2372" s="60">
        <v>37019</v>
      </c>
      <c r="K2372" s="60">
        <v>936</v>
      </c>
      <c r="L2372" s="60">
        <v>239</v>
      </c>
      <c r="M2372" s="60">
        <v>879</v>
      </c>
      <c r="N2372" s="60" t="s">
        <v>99</v>
      </c>
      <c r="O2372" s="60" t="s">
        <v>19</v>
      </c>
      <c r="P2372" s="62" t="s">
        <v>100</v>
      </c>
    </row>
    <row r="2373" spans="1:16" ht="24" x14ac:dyDescent="0.2">
      <c r="A2373" s="56">
        <v>243</v>
      </c>
      <c r="B2373" s="57" t="s">
        <v>9</v>
      </c>
      <c r="C2373" s="58" t="s">
        <v>9561</v>
      </c>
      <c r="D2373" s="59" t="s">
        <v>117</v>
      </c>
      <c r="E2373" s="60" t="s">
        <v>11026</v>
      </c>
      <c r="F2373" s="113">
        <v>43551</v>
      </c>
      <c r="G2373" s="61">
        <v>43700000</v>
      </c>
      <c r="H2373" s="60" t="s">
        <v>97</v>
      </c>
      <c r="I2373" s="60" t="s">
        <v>9562</v>
      </c>
      <c r="J2373" s="60">
        <v>37107</v>
      </c>
      <c r="K2373" s="60">
        <v>923</v>
      </c>
      <c r="L2373" s="60">
        <v>240</v>
      </c>
      <c r="M2373" s="60">
        <v>875</v>
      </c>
      <c r="N2373" s="60" t="s">
        <v>99</v>
      </c>
      <c r="O2373" s="60" t="s">
        <v>19</v>
      </c>
      <c r="P2373" s="62" t="s">
        <v>100</v>
      </c>
    </row>
    <row r="2374" spans="1:16" ht="24" x14ac:dyDescent="0.2">
      <c r="A2374" s="56">
        <v>244</v>
      </c>
      <c r="B2374" s="57" t="s">
        <v>9</v>
      </c>
      <c r="C2374" s="58" t="s">
        <v>9567</v>
      </c>
      <c r="D2374" s="59" t="s">
        <v>117</v>
      </c>
      <c r="E2374" s="60" t="s">
        <v>11026</v>
      </c>
      <c r="F2374" s="113">
        <v>43557</v>
      </c>
      <c r="G2374" s="61">
        <v>56700000</v>
      </c>
      <c r="H2374" s="60" t="s">
        <v>97</v>
      </c>
      <c r="I2374" s="60" t="s">
        <v>9568</v>
      </c>
      <c r="J2374" s="60">
        <v>37105</v>
      </c>
      <c r="K2374" s="60">
        <v>925</v>
      </c>
      <c r="L2374" s="60">
        <v>241</v>
      </c>
      <c r="M2374" s="60">
        <v>881</v>
      </c>
      <c r="N2374" s="60" t="s">
        <v>99</v>
      </c>
      <c r="O2374" s="60" t="s">
        <v>19</v>
      </c>
      <c r="P2374" s="62" t="s">
        <v>100</v>
      </c>
    </row>
    <row r="2375" spans="1:16" ht="24" x14ac:dyDescent="0.2">
      <c r="A2375" s="56">
        <v>245</v>
      </c>
      <c r="B2375" s="57" t="s">
        <v>9</v>
      </c>
      <c r="C2375" s="58" t="s">
        <v>9565</v>
      </c>
      <c r="D2375" s="59" t="s">
        <v>117</v>
      </c>
      <c r="E2375" s="60" t="s">
        <v>11026</v>
      </c>
      <c r="F2375" s="113">
        <v>43557</v>
      </c>
      <c r="G2375" s="61">
        <v>15735200</v>
      </c>
      <c r="H2375" s="60" t="s">
        <v>97</v>
      </c>
      <c r="I2375" s="60" t="s">
        <v>9566</v>
      </c>
      <c r="J2375" s="60">
        <v>37308</v>
      </c>
      <c r="K2375" s="60">
        <v>949</v>
      </c>
      <c r="L2375" s="60">
        <v>242</v>
      </c>
      <c r="M2375" s="60">
        <v>883</v>
      </c>
      <c r="N2375" s="60" t="s">
        <v>99</v>
      </c>
      <c r="O2375" s="60" t="s">
        <v>19</v>
      </c>
      <c r="P2375" s="62" t="s">
        <v>100</v>
      </c>
    </row>
    <row r="2376" spans="1:16" ht="24" x14ac:dyDescent="0.2">
      <c r="A2376" s="56">
        <v>246</v>
      </c>
      <c r="B2376" s="57" t="s">
        <v>9</v>
      </c>
      <c r="C2376" s="58" t="s">
        <v>9571</v>
      </c>
      <c r="D2376" s="59" t="s">
        <v>117</v>
      </c>
      <c r="E2376" s="60" t="s">
        <v>11026</v>
      </c>
      <c r="F2376" s="113">
        <v>43558</v>
      </c>
      <c r="G2376" s="61">
        <v>56070000</v>
      </c>
      <c r="H2376" s="60" t="s">
        <v>97</v>
      </c>
      <c r="I2376" s="60" t="s">
        <v>9572</v>
      </c>
      <c r="J2376" s="60">
        <v>37109</v>
      </c>
      <c r="K2376" s="60">
        <v>918</v>
      </c>
      <c r="L2376" s="60">
        <v>243</v>
      </c>
      <c r="M2376" s="60">
        <v>885</v>
      </c>
      <c r="N2376" s="60" t="s">
        <v>99</v>
      </c>
      <c r="O2376" s="60" t="s">
        <v>19</v>
      </c>
      <c r="P2376" s="62" t="s">
        <v>100</v>
      </c>
    </row>
    <row r="2377" spans="1:16" ht="24" x14ac:dyDescent="0.2">
      <c r="A2377" s="56">
        <v>247</v>
      </c>
      <c r="B2377" s="57" t="s">
        <v>9</v>
      </c>
      <c r="C2377" s="58" t="s">
        <v>9573</v>
      </c>
      <c r="D2377" s="59" t="s">
        <v>117</v>
      </c>
      <c r="E2377" s="60" t="s">
        <v>11026</v>
      </c>
      <c r="F2377" s="113">
        <v>43560</v>
      </c>
      <c r="G2377" s="61">
        <v>40173333</v>
      </c>
      <c r="H2377" s="60" t="s">
        <v>97</v>
      </c>
      <c r="I2377" s="60" t="s">
        <v>9574</v>
      </c>
      <c r="J2377" s="60">
        <v>37093</v>
      </c>
      <c r="K2377" s="60">
        <v>943</v>
      </c>
      <c r="L2377" s="60">
        <v>244</v>
      </c>
      <c r="M2377" s="60">
        <v>896</v>
      </c>
      <c r="N2377" s="60" t="s">
        <v>99</v>
      </c>
      <c r="O2377" s="60" t="s">
        <v>19</v>
      </c>
      <c r="P2377" s="62" t="s">
        <v>100</v>
      </c>
    </row>
    <row r="2378" spans="1:16" ht="24" x14ac:dyDescent="0.2">
      <c r="A2378" s="56">
        <v>248</v>
      </c>
      <c r="B2378" s="57" t="s">
        <v>9</v>
      </c>
      <c r="C2378" s="58" t="s">
        <v>9569</v>
      </c>
      <c r="D2378" s="59" t="s">
        <v>117</v>
      </c>
      <c r="E2378" s="60" t="s">
        <v>11026</v>
      </c>
      <c r="F2378" s="113">
        <v>43558</v>
      </c>
      <c r="G2378" s="61">
        <v>15735200</v>
      </c>
      <c r="H2378" s="60" t="s">
        <v>97</v>
      </c>
      <c r="I2378" s="60" t="s">
        <v>9570</v>
      </c>
      <c r="J2378" s="60">
        <v>37308</v>
      </c>
      <c r="K2378" s="60">
        <v>950</v>
      </c>
      <c r="L2378" s="60">
        <v>245</v>
      </c>
      <c r="M2378" s="60">
        <v>886</v>
      </c>
      <c r="N2378" s="60" t="s">
        <v>99</v>
      </c>
      <c r="O2378" s="60" t="s">
        <v>19</v>
      </c>
      <c r="P2378" s="62" t="s">
        <v>100</v>
      </c>
    </row>
    <row r="2379" spans="1:16" ht="24" x14ac:dyDescent="0.2">
      <c r="A2379" s="56">
        <v>249</v>
      </c>
      <c r="B2379" s="57" t="s">
        <v>9</v>
      </c>
      <c r="C2379" s="58" t="s">
        <v>9583</v>
      </c>
      <c r="D2379" s="59" t="s">
        <v>117</v>
      </c>
      <c r="E2379" s="60" t="s">
        <v>11026</v>
      </c>
      <c r="F2379" s="113">
        <v>43564</v>
      </c>
      <c r="G2379" s="61">
        <v>19656000</v>
      </c>
      <c r="H2379" s="60" t="s">
        <v>97</v>
      </c>
      <c r="I2379" s="60" t="s">
        <v>9584</v>
      </c>
      <c r="J2379" s="60">
        <v>37039</v>
      </c>
      <c r="K2379" s="60">
        <v>930</v>
      </c>
      <c r="L2379" s="60">
        <v>246</v>
      </c>
      <c r="M2379" s="60">
        <v>889</v>
      </c>
      <c r="N2379" s="60" t="s">
        <v>99</v>
      </c>
      <c r="O2379" s="60" t="s">
        <v>19</v>
      </c>
      <c r="P2379" s="62" t="s">
        <v>100</v>
      </c>
    </row>
    <row r="2380" spans="1:16" ht="24" x14ac:dyDescent="0.2">
      <c r="A2380" s="56">
        <v>250</v>
      </c>
      <c r="B2380" s="57" t="s">
        <v>9</v>
      </c>
      <c r="C2380" s="58" t="s">
        <v>9579</v>
      </c>
      <c r="D2380" s="59" t="s">
        <v>117</v>
      </c>
      <c r="E2380" s="60" t="s">
        <v>11026</v>
      </c>
      <c r="F2380" s="113">
        <v>43563</v>
      </c>
      <c r="G2380" s="61">
        <v>19146400</v>
      </c>
      <c r="H2380" s="60" t="s">
        <v>97</v>
      </c>
      <c r="I2380" s="60" t="s">
        <v>9580</v>
      </c>
      <c r="J2380" s="60">
        <v>37040</v>
      </c>
      <c r="K2380" s="60">
        <v>944</v>
      </c>
      <c r="L2380" s="60">
        <v>247</v>
      </c>
      <c r="M2380" s="60">
        <v>899</v>
      </c>
      <c r="N2380" s="60" t="s">
        <v>99</v>
      </c>
      <c r="O2380" s="60" t="s">
        <v>19</v>
      </c>
      <c r="P2380" s="62" t="s">
        <v>100</v>
      </c>
    </row>
    <row r="2381" spans="1:16" ht="24" x14ac:dyDescent="0.2">
      <c r="A2381" s="56">
        <v>251</v>
      </c>
      <c r="B2381" s="57" t="s">
        <v>9</v>
      </c>
      <c r="C2381" s="58" t="s">
        <v>9588</v>
      </c>
      <c r="D2381" s="59" t="s">
        <v>117</v>
      </c>
      <c r="E2381" s="60" t="s">
        <v>11026</v>
      </c>
      <c r="F2381" s="113">
        <v>43566</v>
      </c>
      <c r="G2381" s="61">
        <v>59800000</v>
      </c>
      <c r="H2381" s="60" t="s">
        <v>97</v>
      </c>
      <c r="I2381" s="60" t="s">
        <v>9589</v>
      </c>
      <c r="J2381" s="60">
        <v>37112</v>
      </c>
      <c r="K2381" s="60">
        <v>917</v>
      </c>
      <c r="L2381" s="60">
        <v>248</v>
      </c>
      <c r="M2381" s="60">
        <v>907</v>
      </c>
      <c r="N2381" s="60" t="s">
        <v>99</v>
      </c>
      <c r="O2381" s="60" t="s">
        <v>19</v>
      </c>
      <c r="P2381" s="62" t="s">
        <v>100</v>
      </c>
    </row>
    <row r="2382" spans="1:16" ht="24" x14ac:dyDescent="0.2">
      <c r="A2382" s="56">
        <v>252</v>
      </c>
      <c r="B2382" s="57" t="s">
        <v>9</v>
      </c>
      <c r="C2382" s="58" t="s">
        <v>9577</v>
      </c>
      <c r="D2382" s="59" t="s">
        <v>117</v>
      </c>
      <c r="E2382" s="60" t="s">
        <v>11026</v>
      </c>
      <c r="F2382" s="113">
        <v>43563</v>
      </c>
      <c r="G2382" s="61">
        <v>19146400</v>
      </c>
      <c r="H2382" s="60" t="s">
        <v>97</v>
      </c>
      <c r="I2382" s="60" t="s">
        <v>9578</v>
      </c>
      <c r="J2382" s="60">
        <v>37040</v>
      </c>
      <c r="K2382" s="60">
        <v>945</v>
      </c>
      <c r="L2382" s="60">
        <v>249</v>
      </c>
      <c r="M2382" s="60">
        <v>900</v>
      </c>
      <c r="N2382" s="60" t="s">
        <v>99</v>
      </c>
      <c r="O2382" s="60" t="s">
        <v>19</v>
      </c>
      <c r="P2382" s="62" t="s">
        <v>1493</v>
      </c>
    </row>
    <row r="2383" spans="1:16" ht="24" x14ac:dyDescent="0.2">
      <c r="A2383" s="56">
        <v>253</v>
      </c>
      <c r="B2383" s="57" t="s">
        <v>9</v>
      </c>
      <c r="C2383" s="58" t="s">
        <v>9587</v>
      </c>
      <c r="D2383" s="59" t="s">
        <v>117</v>
      </c>
      <c r="E2383" s="60" t="s">
        <v>11026</v>
      </c>
      <c r="F2383" s="113">
        <v>43565</v>
      </c>
      <c r="G2383" s="61">
        <v>30450000</v>
      </c>
      <c r="H2383" s="60" t="s">
        <v>97</v>
      </c>
      <c r="I2383" s="60" t="s">
        <v>6121</v>
      </c>
      <c r="J2383" s="60">
        <v>37012</v>
      </c>
      <c r="K2383" s="60">
        <v>909</v>
      </c>
      <c r="L2383" s="60">
        <v>250</v>
      </c>
      <c r="M2383" s="60">
        <v>898</v>
      </c>
      <c r="N2383" s="60" t="s">
        <v>99</v>
      </c>
      <c r="O2383" s="60" t="s">
        <v>19</v>
      </c>
      <c r="P2383" s="62" t="s">
        <v>1493</v>
      </c>
    </row>
    <row r="2384" spans="1:16" ht="24" x14ac:dyDescent="0.2">
      <c r="A2384" s="56">
        <v>254</v>
      </c>
      <c r="B2384" s="57" t="s">
        <v>9</v>
      </c>
      <c r="C2384" s="58" t="s">
        <v>9585</v>
      </c>
      <c r="D2384" s="59" t="s">
        <v>117</v>
      </c>
      <c r="E2384" s="60" t="s">
        <v>11026</v>
      </c>
      <c r="F2384" s="113">
        <v>43565</v>
      </c>
      <c r="G2384" s="61">
        <v>39866666</v>
      </c>
      <c r="H2384" s="60" t="s">
        <v>97</v>
      </c>
      <c r="I2384" s="60" t="s">
        <v>9586</v>
      </c>
      <c r="J2384" s="60">
        <v>37005</v>
      </c>
      <c r="K2384" s="60">
        <v>904</v>
      </c>
      <c r="L2384" s="60">
        <v>251</v>
      </c>
      <c r="M2384" s="60">
        <v>901</v>
      </c>
      <c r="N2384" s="60" t="s">
        <v>99</v>
      </c>
      <c r="O2384" s="60" t="s">
        <v>19</v>
      </c>
      <c r="P2384" s="62" t="s">
        <v>1493</v>
      </c>
    </row>
    <row r="2385" spans="1:16" ht="24" x14ac:dyDescent="0.2">
      <c r="A2385" s="56">
        <v>255</v>
      </c>
      <c r="B2385" s="57" t="s">
        <v>9</v>
      </c>
      <c r="C2385" s="58" t="s">
        <v>9594</v>
      </c>
      <c r="D2385" s="59" t="s">
        <v>117</v>
      </c>
      <c r="E2385" s="60" t="s">
        <v>11026</v>
      </c>
      <c r="F2385" s="113">
        <v>43567</v>
      </c>
      <c r="G2385" s="61">
        <v>54810000</v>
      </c>
      <c r="H2385" s="60" t="s">
        <v>97</v>
      </c>
      <c r="I2385" s="60" t="s">
        <v>9595</v>
      </c>
      <c r="J2385" s="60">
        <v>37099</v>
      </c>
      <c r="K2385" s="60">
        <v>928</v>
      </c>
      <c r="L2385" s="60">
        <v>253</v>
      </c>
      <c r="M2385" s="60">
        <v>908</v>
      </c>
      <c r="N2385" s="60" t="s">
        <v>99</v>
      </c>
      <c r="O2385" s="60" t="s">
        <v>19</v>
      </c>
      <c r="P2385" s="62" t="s">
        <v>1493</v>
      </c>
    </row>
    <row r="2386" spans="1:16" ht="24" x14ac:dyDescent="0.2">
      <c r="A2386" s="56">
        <v>256</v>
      </c>
      <c r="B2386" s="57" t="s">
        <v>9</v>
      </c>
      <c r="C2386" s="58" t="s">
        <v>9592</v>
      </c>
      <c r="D2386" s="59" t="s">
        <v>117</v>
      </c>
      <c r="E2386" s="60" t="s">
        <v>11026</v>
      </c>
      <c r="F2386" s="113">
        <v>43567</v>
      </c>
      <c r="G2386" s="61">
        <v>19437600</v>
      </c>
      <c r="H2386" s="60" t="s">
        <v>97</v>
      </c>
      <c r="I2386" s="60" t="s">
        <v>9593</v>
      </c>
      <c r="J2386" s="60">
        <v>37039</v>
      </c>
      <c r="K2386" s="60">
        <v>931</v>
      </c>
      <c r="L2386" s="60">
        <v>254</v>
      </c>
      <c r="M2386" s="60">
        <v>909</v>
      </c>
      <c r="N2386" s="60" t="s">
        <v>99</v>
      </c>
      <c r="O2386" s="60" t="s">
        <v>19</v>
      </c>
      <c r="P2386" s="62" t="s">
        <v>1493</v>
      </c>
    </row>
    <row r="2387" spans="1:16" ht="24" x14ac:dyDescent="0.2">
      <c r="A2387" s="56">
        <v>257</v>
      </c>
      <c r="B2387" s="57" t="s">
        <v>9</v>
      </c>
      <c r="C2387" s="58" t="s">
        <v>9590</v>
      </c>
      <c r="D2387" s="59" t="s">
        <v>117</v>
      </c>
      <c r="E2387" s="60" t="s">
        <v>11026</v>
      </c>
      <c r="F2387" s="113">
        <v>43567</v>
      </c>
      <c r="G2387" s="61">
        <v>15855200</v>
      </c>
      <c r="H2387" s="60" t="s">
        <v>97</v>
      </c>
      <c r="I2387" s="60" t="s">
        <v>9591</v>
      </c>
      <c r="J2387" s="60">
        <v>37103</v>
      </c>
      <c r="K2387" s="60">
        <v>927</v>
      </c>
      <c r="L2387" s="60">
        <v>255</v>
      </c>
      <c r="M2387" s="60">
        <v>913</v>
      </c>
      <c r="N2387" s="60" t="s">
        <v>99</v>
      </c>
      <c r="O2387" s="60" t="s">
        <v>19</v>
      </c>
      <c r="P2387" s="62" t="s">
        <v>1493</v>
      </c>
    </row>
    <row r="2388" spans="1:16" ht="24" x14ac:dyDescent="0.2">
      <c r="A2388" s="56">
        <v>258</v>
      </c>
      <c r="B2388" s="57" t="s">
        <v>9</v>
      </c>
      <c r="C2388" s="58" t="s">
        <v>9598</v>
      </c>
      <c r="D2388" s="59" t="s">
        <v>117</v>
      </c>
      <c r="E2388" s="60" t="s">
        <v>11026</v>
      </c>
      <c r="F2388" s="113">
        <v>43579</v>
      </c>
      <c r="G2388" s="61">
        <v>18054400</v>
      </c>
      <c r="H2388" s="60" t="s">
        <v>97</v>
      </c>
      <c r="I2388" s="60" t="s">
        <v>9599</v>
      </c>
      <c r="J2388" s="68" t="s">
        <v>8944</v>
      </c>
      <c r="K2388" s="60">
        <v>941</v>
      </c>
      <c r="L2388" s="60">
        <v>256</v>
      </c>
      <c r="M2388" s="60">
        <v>937</v>
      </c>
      <c r="N2388" s="60" t="s">
        <v>99</v>
      </c>
      <c r="O2388" s="60" t="s">
        <v>19</v>
      </c>
      <c r="P2388" s="62" t="s">
        <v>1493</v>
      </c>
    </row>
    <row r="2389" spans="1:16" ht="24" x14ac:dyDescent="0.2">
      <c r="A2389" s="56">
        <v>259</v>
      </c>
      <c r="B2389" s="57" t="s">
        <v>9</v>
      </c>
      <c r="C2389" s="58" t="s">
        <v>9600</v>
      </c>
      <c r="D2389" s="59" t="s">
        <v>117</v>
      </c>
      <c r="E2389" s="60" t="s">
        <v>11026</v>
      </c>
      <c r="F2389" s="113">
        <v>43579</v>
      </c>
      <c r="G2389" s="61">
        <v>18054400</v>
      </c>
      <c r="H2389" s="60" t="s">
        <v>97</v>
      </c>
      <c r="I2389" s="60" t="s">
        <v>9601</v>
      </c>
      <c r="J2389" s="60" t="s">
        <v>10350</v>
      </c>
      <c r="K2389" s="60">
        <v>942</v>
      </c>
      <c r="L2389" s="60">
        <v>257</v>
      </c>
      <c r="M2389" s="60">
        <v>914</v>
      </c>
      <c r="N2389" s="60" t="s">
        <v>99</v>
      </c>
      <c r="O2389" s="60" t="s">
        <v>19</v>
      </c>
      <c r="P2389" s="62" t="s">
        <v>1493</v>
      </c>
    </row>
    <row r="2390" spans="1:16" ht="24" x14ac:dyDescent="0.2">
      <c r="A2390" s="56">
        <v>260</v>
      </c>
      <c r="B2390" s="57" t="s">
        <v>9</v>
      </c>
      <c r="C2390" s="58" t="s">
        <v>9596</v>
      </c>
      <c r="D2390" s="59" t="s">
        <v>117</v>
      </c>
      <c r="E2390" s="60" t="s">
        <v>11026</v>
      </c>
      <c r="F2390" s="113">
        <v>43578</v>
      </c>
      <c r="G2390" s="61">
        <v>52080000</v>
      </c>
      <c r="H2390" s="60" t="s">
        <v>97</v>
      </c>
      <c r="I2390" s="60" t="s">
        <v>9597</v>
      </c>
      <c r="J2390" s="60">
        <v>37461</v>
      </c>
      <c r="K2390" s="60">
        <v>958</v>
      </c>
      <c r="L2390" s="60">
        <v>258</v>
      </c>
      <c r="M2390" s="60">
        <v>915</v>
      </c>
      <c r="N2390" s="60" t="s">
        <v>99</v>
      </c>
      <c r="O2390" s="60" t="s">
        <v>19</v>
      </c>
      <c r="P2390" s="62" t="s">
        <v>1493</v>
      </c>
    </row>
    <row r="2391" spans="1:16" ht="24" x14ac:dyDescent="0.2">
      <c r="A2391" s="56">
        <v>261</v>
      </c>
      <c r="B2391" s="57" t="s">
        <v>9</v>
      </c>
      <c r="C2391" s="58" t="s">
        <v>9604</v>
      </c>
      <c r="D2391" s="59" t="s">
        <v>117</v>
      </c>
      <c r="E2391" s="60" t="s">
        <v>11026</v>
      </c>
      <c r="F2391" s="113">
        <v>43600</v>
      </c>
      <c r="G2391" s="61">
        <v>32266660</v>
      </c>
      <c r="H2391" s="60" t="s">
        <v>97</v>
      </c>
      <c r="I2391" s="60" t="s">
        <v>9605</v>
      </c>
      <c r="J2391" s="60">
        <v>37649</v>
      </c>
      <c r="K2391" s="60">
        <v>986</v>
      </c>
      <c r="L2391" s="60">
        <v>261</v>
      </c>
      <c r="M2391" s="60">
        <v>957</v>
      </c>
      <c r="N2391" s="60" t="s">
        <v>99</v>
      </c>
      <c r="O2391" s="60" t="s">
        <v>19</v>
      </c>
      <c r="P2391" s="62" t="s">
        <v>1493</v>
      </c>
    </row>
    <row r="2392" spans="1:16" ht="24" x14ac:dyDescent="0.2">
      <c r="A2392" s="56">
        <v>262</v>
      </c>
      <c r="B2392" s="57" t="s">
        <v>9</v>
      </c>
      <c r="C2392" s="58" t="s">
        <v>9606</v>
      </c>
      <c r="D2392" s="59" t="s">
        <v>117</v>
      </c>
      <c r="E2392" s="60" t="s">
        <v>11026</v>
      </c>
      <c r="F2392" s="113">
        <v>43606</v>
      </c>
      <c r="G2392" s="61">
        <v>16016000</v>
      </c>
      <c r="H2392" s="60" t="s">
        <v>97</v>
      </c>
      <c r="I2392" s="60" t="s">
        <v>9607</v>
      </c>
      <c r="J2392" s="60">
        <v>37423</v>
      </c>
      <c r="K2392" s="60">
        <v>997</v>
      </c>
      <c r="L2392" s="60">
        <v>262</v>
      </c>
      <c r="M2392" s="60">
        <v>956</v>
      </c>
      <c r="N2392" s="60" t="s">
        <v>99</v>
      </c>
      <c r="O2392" s="60" t="s">
        <v>19</v>
      </c>
      <c r="P2392" s="62" t="s">
        <v>1493</v>
      </c>
    </row>
    <row r="2393" spans="1:16" ht="24" x14ac:dyDescent="0.2">
      <c r="A2393" s="56">
        <v>263</v>
      </c>
      <c r="B2393" s="57" t="s">
        <v>9</v>
      </c>
      <c r="C2393" s="58" t="s">
        <v>9615</v>
      </c>
      <c r="D2393" s="59" t="s">
        <v>117</v>
      </c>
      <c r="E2393" s="60" t="s">
        <v>11026</v>
      </c>
      <c r="F2393" s="113">
        <v>43613</v>
      </c>
      <c r="G2393" s="61">
        <v>15870400</v>
      </c>
      <c r="H2393" s="60" t="s">
        <v>97</v>
      </c>
      <c r="I2393" s="60" t="s">
        <v>9614</v>
      </c>
      <c r="J2393" s="60">
        <v>37788</v>
      </c>
      <c r="K2393" s="60">
        <v>999</v>
      </c>
      <c r="L2393" s="60">
        <v>264</v>
      </c>
      <c r="M2393" s="60">
        <v>960</v>
      </c>
      <c r="N2393" s="60" t="s">
        <v>99</v>
      </c>
      <c r="O2393" s="60" t="s">
        <v>19</v>
      </c>
      <c r="P2393" s="62" t="s">
        <v>1493</v>
      </c>
    </row>
    <row r="2394" spans="1:16" ht="24" x14ac:dyDescent="0.2">
      <c r="A2394" s="56">
        <v>264</v>
      </c>
      <c r="B2394" s="57" t="s">
        <v>9</v>
      </c>
      <c r="C2394" s="58" t="s">
        <v>9608</v>
      </c>
      <c r="D2394" s="59" t="s">
        <v>117</v>
      </c>
      <c r="E2394" s="60" t="s">
        <v>11026</v>
      </c>
      <c r="F2394" s="113">
        <v>43612</v>
      </c>
      <c r="G2394" s="61">
        <v>36186666</v>
      </c>
      <c r="H2394" s="60" t="s">
        <v>97</v>
      </c>
      <c r="I2394" s="60" t="s">
        <v>9609</v>
      </c>
      <c r="J2394" s="60">
        <v>37614</v>
      </c>
      <c r="K2394" s="60">
        <v>993</v>
      </c>
      <c r="L2394" s="60">
        <v>265</v>
      </c>
      <c r="M2394" s="60">
        <v>959</v>
      </c>
      <c r="N2394" s="60" t="s">
        <v>99</v>
      </c>
      <c r="O2394" s="60" t="s">
        <v>19</v>
      </c>
      <c r="P2394" s="62" t="s">
        <v>1493</v>
      </c>
    </row>
    <row r="2395" spans="1:16" ht="24" x14ac:dyDescent="0.2">
      <c r="A2395" s="56">
        <v>265</v>
      </c>
      <c r="B2395" s="57" t="s">
        <v>9</v>
      </c>
      <c r="C2395" s="58" t="s">
        <v>9612</v>
      </c>
      <c r="D2395" s="59" t="s">
        <v>117</v>
      </c>
      <c r="E2395" s="60" t="s">
        <v>11026</v>
      </c>
      <c r="F2395" s="113">
        <v>43613</v>
      </c>
      <c r="G2395" s="61">
        <v>45780000</v>
      </c>
      <c r="H2395" s="60" t="s">
        <v>97</v>
      </c>
      <c r="I2395" s="60" t="s">
        <v>9613</v>
      </c>
      <c r="J2395" s="60">
        <v>37784</v>
      </c>
      <c r="K2395" s="60">
        <v>1000</v>
      </c>
      <c r="L2395" s="60">
        <v>266</v>
      </c>
      <c r="M2395" s="60">
        <v>961</v>
      </c>
      <c r="N2395" s="60" t="s">
        <v>99</v>
      </c>
      <c r="O2395" s="60" t="s">
        <v>19</v>
      </c>
      <c r="P2395" s="62" t="s">
        <v>1493</v>
      </c>
    </row>
    <row r="2396" spans="1:16" ht="24" x14ac:dyDescent="0.2">
      <c r="A2396" s="56">
        <v>266</v>
      </c>
      <c r="B2396" s="57" t="s">
        <v>9</v>
      </c>
      <c r="C2396" s="58" t="s">
        <v>9610</v>
      </c>
      <c r="D2396" s="59" t="s">
        <v>117</v>
      </c>
      <c r="E2396" s="60" t="s">
        <v>11026</v>
      </c>
      <c r="F2396" s="113">
        <v>43613</v>
      </c>
      <c r="G2396" s="61">
        <v>12376000</v>
      </c>
      <c r="H2396" s="60" t="s">
        <v>97</v>
      </c>
      <c r="I2396" s="60" t="s">
        <v>9611</v>
      </c>
      <c r="J2396" s="60" t="s">
        <v>10351</v>
      </c>
      <c r="K2396" s="60">
        <v>1013</v>
      </c>
      <c r="L2396" s="60">
        <v>267</v>
      </c>
      <c r="M2396" s="60">
        <v>966</v>
      </c>
      <c r="N2396" s="60" t="s">
        <v>99</v>
      </c>
      <c r="O2396" s="60" t="s">
        <v>19</v>
      </c>
      <c r="P2396" s="62" t="s">
        <v>1493</v>
      </c>
    </row>
    <row r="2397" spans="1:16" ht="24" x14ac:dyDescent="0.2">
      <c r="A2397" s="56">
        <v>267</v>
      </c>
      <c r="B2397" s="57" t="s">
        <v>9</v>
      </c>
      <c r="C2397" s="58" t="s">
        <v>9616</v>
      </c>
      <c r="D2397" s="59" t="s">
        <v>117</v>
      </c>
      <c r="E2397" s="60" t="s">
        <v>11026</v>
      </c>
      <c r="F2397" s="113">
        <v>43615</v>
      </c>
      <c r="G2397" s="61">
        <v>12376000</v>
      </c>
      <c r="H2397" s="60" t="s">
        <v>97</v>
      </c>
      <c r="I2397" s="60" t="s">
        <v>9617</v>
      </c>
      <c r="J2397" s="60">
        <v>37848</v>
      </c>
      <c r="K2397" s="60">
        <v>1016</v>
      </c>
      <c r="L2397" s="60">
        <v>268</v>
      </c>
      <c r="M2397" s="60">
        <v>965</v>
      </c>
      <c r="N2397" s="60" t="s">
        <v>99</v>
      </c>
      <c r="O2397" s="60" t="s">
        <v>19</v>
      </c>
      <c r="P2397" s="62" t="s">
        <v>1493</v>
      </c>
    </row>
    <row r="2398" spans="1:16" ht="24" x14ac:dyDescent="0.2">
      <c r="A2398" s="56">
        <v>268</v>
      </c>
      <c r="B2398" s="57" t="s">
        <v>9</v>
      </c>
      <c r="C2398" s="58" t="s">
        <v>10412</v>
      </c>
      <c r="D2398" s="59" t="s">
        <v>117</v>
      </c>
      <c r="E2398" s="60" t="s">
        <v>11026</v>
      </c>
      <c r="F2398" s="113">
        <v>43616</v>
      </c>
      <c r="G2398" s="61">
        <v>35726666</v>
      </c>
      <c r="H2398" s="60" t="s">
        <v>97</v>
      </c>
      <c r="I2398" s="60" t="s">
        <v>10413</v>
      </c>
      <c r="J2398" s="60">
        <v>37643</v>
      </c>
      <c r="K2398" s="60">
        <v>987</v>
      </c>
      <c r="L2398" s="60">
        <v>269</v>
      </c>
      <c r="M2398" s="60">
        <v>974</v>
      </c>
      <c r="N2398" s="60" t="s">
        <v>99</v>
      </c>
      <c r="O2398" s="60" t="s">
        <v>19</v>
      </c>
      <c r="P2398" s="62" t="s">
        <v>1493</v>
      </c>
    </row>
    <row r="2399" spans="1:16" ht="24" x14ac:dyDescent="0.2">
      <c r="A2399" s="56">
        <v>269</v>
      </c>
      <c r="B2399" s="57" t="s">
        <v>9</v>
      </c>
      <c r="C2399" s="58" t="s">
        <v>9618</v>
      </c>
      <c r="D2399" s="59" t="s">
        <v>117</v>
      </c>
      <c r="E2399" s="60" t="s">
        <v>11026</v>
      </c>
      <c r="F2399" s="113">
        <v>43616</v>
      </c>
      <c r="G2399" s="61">
        <v>12376000</v>
      </c>
      <c r="H2399" s="60" t="s">
        <v>97</v>
      </c>
      <c r="I2399" s="60" t="s">
        <v>9619</v>
      </c>
      <c r="J2399" s="60">
        <v>37848</v>
      </c>
      <c r="K2399" s="60">
        <v>1017</v>
      </c>
      <c r="L2399" s="60">
        <v>270</v>
      </c>
      <c r="M2399" s="60">
        <v>967</v>
      </c>
      <c r="N2399" s="60" t="s">
        <v>99</v>
      </c>
      <c r="O2399" s="60" t="s">
        <v>19</v>
      </c>
      <c r="P2399" s="62" t="s">
        <v>1493</v>
      </c>
    </row>
    <row r="2400" spans="1:16" ht="24" x14ac:dyDescent="0.2">
      <c r="A2400" s="56">
        <v>270</v>
      </c>
      <c r="B2400" s="57" t="s">
        <v>9</v>
      </c>
      <c r="C2400" s="58" t="s">
        <v>10410</v>
      </c>
      <c r="D2400" s="59" t="s">
        <v>10045</v>
      </c>
      <c r="E2400" s="60" t="s">
        <v>11026</v>
      </c>
      <c r="F2400" s="113">
        <v>43620</v>
      </c>
      <c r="G2400" s="61">
        <v>12376000</v>
      </c>
      <c r="H2400" s="60" t="s">
        <v>97</v>
      </c>
      <c r="I2400" s="60" t="s">
        <v>10411</v>
      </c>
      <c r="J2400" s="60">
        <v>37848</v>
      </c>
      <c r="K2400" s="60">
        <v>1014</v>
      </c>
      <c r="L2400" s="60">
        <v>271</v>
      </c>
      <c r="M2400" s="60">
        <v>970</v>
      </c>
      <c r="N2400" s="60" t="s">
        <v>99</v>
      </c>
      <c r="O2400" s="60" t="s">
        <v>19</v>
      </c>
      <c r="P2400" s="62" t="s">
        <v>1493</v>
      </c>
    </row>
    <row r="2401" spans="1:16" ht="24" x14ac:dyDescent="0.2">
      <c r="A2401" s="56">
        <v>271</v>
      </c>
      <c r="B2401" s="57" t="s">
        <v>9</v>
      </c>
      <c r="C2401" s="58" t="s">
        <v>10404</v>
      </c>
      <c r="D2401" s="59" t="s">
        <v>117</v>
      </c>
      <c r="E2401" s="60" t="s">
        <v>11026</v>
      </c>
      <c r="F2401" s="113">
        <v>43623</v>
      </c>
      <c r="G2401" s="61">
        <v>44100000</v>
      </c>
      <c r="H2401" s="60" t="s">
        <v>97</v>
      </c>
      <c r="I2401" s="60" t="s">
        <v>10405</v>
      </c>
      <c r="J2401" s="60">
        <v>37647</v>
      </c>
      <c r="K2401" s="60">
        <v>994</v>
      </c>
      <c r="L2401" s="60">
        <v>272</v>
      </c>
      <c r="M2401" s="60">
        <v>976</v>
      </c>
      <c r="N2401" s="60" t="s">
        <v>99</v>
      </c>
      <c r="O2401" s="60" t="s">
        <v>19</v>
      </c>
      <c r="P2401" s="62" t="s">
        <v>1493</v>
      </c>
    </row>
    <row r="2402" spans="1:16" ht="24" x14ac:dyDescent="0.2">
      <c r="A2402" s="56">
        <v>272</v>
      </c>
      <c r="B2402" s="57" t="s">
        <v>9</v>
      </c>
      <c r="C2402" s="58" t="s">
        <v>10406</v>
      </c>
      <c r="D2402" s="59" t="s">
        <v>10045</v>
      </c>
      <c r="E2402" s="60" t="s">
        <v>11026</v>
      </c>
      <c r="F2402" s="113">
        <v>43623</v>
      </c>
      <c r="G2402" s="61">
        <v>15943200</v>
      </c>
      <c r="H2402" s="60" t="s">
        <v>97</v>
      </c>
      <c r="I2402" s="60" t="s">
        <v>10407</v>
      </c>
      <c r="J2402" s="60">
        <v>37775</v>
      </c>
      <c r="K2402" s="60">
        <v>1005</v>
      </c>
      <c r="L2402" s="60">
        <v>273</v>
      </c>
      <c r="M2402" s="60">
        <v>977</v>
      </c>
      <c r="N2402" s="60" t="s">
        <v>99</v>
      </c>
      <c r="O2402" s="60" t="s">
        <v>19</v>
      </c>
      <c r="P2402" s="62" t="s">
        <v>1493</v>
      </c>
    </row>
    <row r="2403" spans="1:16" ht="24" x14ac:dyDescent="0.2">
      <c r="A2403" s="56">
        <v>273</v>
      </c>
      <c r="B2403" s="57" t="s">
        <v>9</v>
      </c>
      <c r="C2403" s="58" t="s">
        <v>10408</v>
      </c>
      <c r="D2403" s="59" t="s">
        <v>117</v>
      </c>
      <c r="E2403" s="60" t="s">
        <v>11026</v>
      </c>
      <c r="F2403" s="113">
        <v>43622</v>
      </c>
      <c r="G2403" s="61">
        <v>49640000</v>
      </c>
      <c r="H2403" s="60" t="s">
        <v>97</v>
      </c>
      <c r="I2403" s="60" t="s">
        <v>10409</v>
      </c>
      <c r="J2403" s="60">
        <v>37646</v>
      </c>
      <c r="K2403" s="60">
        <v>995</v>
      </c>
      <c r="L2403" s="60">
        <v>274</v>
      </c>
      <c r="M2403" s="60">
        <v>973</v>
      </c>
      <c r="N2403" s="60" t="s">
        <v>99</v>
      </c>
      <c r="O2403" s="60" t="s">
        <v>19</v>
      </c>
      <c r="P2403" s="62" t="s">
        <v>1493</v>
      </c>
    </row>
    <row r="2404" spans="1:16" ht="24" x14ac:dyDescent="0.2">
      <c r="A2404" s="56">
        <v>274</v>
      </c>
      <c r="B2404" s="57" t="s">
        <v>9</v>
      </c>
      <c r="C2404" s="58" t="s">
        <v>10402</v>
      </c>
      <c r="D2404" s="59" t="s">
        <v>10045</v>
      </c>
      <c r="E2404" s="60" t="s">
        <v>11026</v>
      </c>
      <c r="F2404" s="113">
        <v>43637</v>
      </c>
      <c r="G2404" s="61">
        <v>12376000</v>
      </c>
      <c r="H2404" s="60" t="s">
        <v>97</v>
      </c>
      <c r="I2404" s="60" t="s">
        <v>10403</v>
      </c>
      <c r="J2404" s="60">
        <v>37848</v>
      </c>
      <c r="K2404" s="60">
        <v>1012</v>
      </c>
      <c r="L2404" s="60">
        <v>277</v>
      </c>
      <c r="M2404" s="60">
        <v>978</v>
      </c>
      <c r="N2404" s="60" t="s">
        <v>99</v>
      </c>
      <c r="O2404" s="60" t="s">
        <v>19</v>
      </c>
      <c r="P2404" s="62" t="s">
        <v>1493</v>
      </c>
    </row>
    <row r="2405" spans="1:16" ht="24" x14ac:dyDescent="0.2">
      <c r="A2405" s="56">
        <v>275</v>
      </c>
      <c r="B2405" s="57" t="s">
        <v>9</v>
      </c>
      <c r="C2405" s="58" t="s">
        <v>10414</v>
      </c>
      <c r="D2405" s="59" t="s">
        <v>10045</v>
      </c>
      <c r="E2405" s="60" t="s">
        <v>11026</v>
      </c>
      <c r="F2405" s="113">
        <v>43600</v>
      </c>
      <c r="G2405" s="61">
        <v>12376000</v>
      </c>
      <c r="H2405" s="60" t="s">
        <v>97</v>
      </c>
      <c r="I2405" s="60" t="s">
        <v>10415</v>
      </c>
      <c r="J2405" s="60">
        <v>37848</v>
      </c>
      <c r="K2405" s="60">
        <v>1018</v>
      </c>
      <c r="L2405" s="60">
        <v>280</v>
      </c>
      <c r="M2405" s="60">
        <v>987</v>
      </c>
      <c r="N2405" s="60" t="s">
        <v>99</v>
      </c>
      <c r="O2405" s="60" t="s">
        <v>19</v>
      </c>
      <c r="P2405" s="62" t="s">
        <v>1493</v>
      </c>
    </row>
    <row r="2406" spans="1:16" ht="24" x14ac:dyDescent="0.2">
      <c r="A2406" s="56">
        <v>276</v>
      </c>
      <c r="B2406" s="57" t="s">
        <v>9</v>
      </c>
      <c r="C2406" s="58" t="s">
        <v>10387</v>
      </c>
      <c r="D2406" s="59" t="s">
        <v>117</v>
      </c>
      <c r="E2406" s="60" t="s">
        <v>11026</v>
      </c>
      <c r="F2406" s="113">
        <v>43637</v>
      </c>
      <c r="G2406" s="61">
        <v>43700000</v>
      </c>
      <c r="H2406" s="60" t="s">
        <v>97</v>
      </c>
      <c r="I2406" s="60" t="s">
        <v>10388</v>
      </c>
      <c r="J2406" s="60">
        <v>37839</v>
      </c>
      <c r="K2406" s="60">
        <v>1006</v>
      </c>
      <c r="L2406" s="60">
        <v>281</v>
      </c>
      <c r="M2406" s="60">
        <v>982</v>
      </c>
      <c r="N2406" s="60" t="s">
        <v>99</v>
      </c>
      <c r="O2406" s="60" t="s">
        <v>19</v>
      </c>
      <c r="P2406" s="62" t="s">
        <v>1493</v>
      </c>
    </row>
    <row r="2407" spans="1:16" ht="24" x14ac:dyDescent="0.2">
      <c r="A2407" s="56">
        <v>277</v>
      </c>
      <c r="B2407" s="57" t="s">
        <v>9</v>
      </c>
      <c r="C2407" s="58" t="s">
        <v>10400</v>
      </c>
      <c r="D2407" s="59" t="s">
        <v>117</v>
      </c>
      <c r="E2407" s="60" t="s">
        <v>11026</v>
      </c>
      <c r="F2407" s="113">
        <v>43637</v>
      </c>
      <c r="G2407" s="61">
        <v>44100000</v>
      </c>
      <c r="H2407" s="60" t="s">
        <v>97</v>
      </c>
      <c r="I2407" s="60" t="s">
        <v>10401</v>
      </c>
      <c r="J2407" s="60">
        <v>37830</v>
      </c>
      <c r="K2407" s="60">
        <v>1019</v>
      </c>
      <c r="L2407" s="60">
        <v>282</v>
      </c>
      <c r="M2407" s="60">
        <v>981</v>
      </c>
      <c r="N2407" s="60" t="s">
        <v>99</v>
      </c>
      <c r="O2407" s="60" t="s">
        <v>19</v>
      </c>
      <c r="P2407" s="62" t="s">
        <v>1493</v>
      </c>
    </row>
    <row r="2408" spans="1:16" ht="24" x14ac:dyDescent="0.2">
      <c r="A2408" s="56">
        <v>278</v>
      </c>
      <c r="B2408" s="57" t="s">
        <v>9</v>
      </c>
      <c r="C2408" s="58" t="s">
        <v>10389</v>
      </c>
      <c r="D2408" s="59" t="s">
        <v>10045</v>
      </c>
      <c r="E2408" s="60" t="s">
        <v>11026</v>
      </c>
      <c r="F2408" s="113">
        <v>43629</v>
      </c>
      <c r="G2408" s="61">
        <v>12376000</v>
      </c>
      <c r="H2408" s="60" t="s">
        <v>97</v>
      </c>
      <c r="I2408" s="60" t="s">
        <v>10390</v>
      </c>
      <c r="J2408" s="60">
        <v>37848</v>
      </c>
      <c r="K2408" s="60">
        <v>1011</v>
      </c>
      <c r="L2408" s="60">
        <v>283</v>
      </c>
      <c r="M2408" s="60">
        <v>988</v>
      </c>
      <c r="N2408" s="60" t="s">
        <v>99</v>
      </c>
      <c r="O2408" s="60" t="s">
        <v>19</v>
      </c>
      <c r="P2408" s="62" t="s">
        <v>1493</v>
      </c>
    </row>
    <row r="2409" spans="1:16" ht="24" x14ac:dyDescent="0.2">
      <c r="A2409" s="56">
        <v>279</v>
      </c>
      <c r="B2409" s="57" t="s">
        <v>9</v>
      </c>
      <c r="C2409" s="58" t="s">
        <v>10398</v>
      </c>
      <c r="D2409" s="59" t="s">
        <v>117</v>
      </c>
      <c r="E2409" s="60" t="s">
        <v>11026</v>
      </c>
      <c r="F2409" s="113">
        <v>43636</v>
      </c>
      <c r="G2409" s="61">
        <v>30666666</v>
      </c>
      <c r="H2409" s="60" t="s">
        <v>97</v>
      </c>
      <c r="I2409" s="60" t="s">
        <v>10399</v>
      </c>
      <c r="J2409" s="60">
        <v>37964</v>
      </c>
      <c r="K2409" s="60">
        <v>1026</v>
      </c>
      <c r="L2409" s="60">
        <v>284</v>
      </c>
      <c r="M2409" s="60">
        <v>980</v>
      </c>
      <c r="N2409" s="60" t="s">
        <v>99</v>
      </c>
      <c r="O2409" s="60" t="s">
        <v>19</v>
      </c>
      <c r="P2409" s="62" t="s">
        <v>1493</v>
      </c>
    </row>
    <row r="2410" spans="1:16" ht="24" x14ac:dyDescent="0.2">
      <c r="A2410" s="56">
        <v>280</v>
      </c>
      <c r="B2410" s="57" t="s">
        <v>9</v>
      </c>
      <c r="C2410" s="58" t="s">
        <v>10391</v>
      </c>
      <c r="D2410" s="59" t="s">
        <v>10045</v>
      </c>
      <c r="E2410" s="60" t="s">
        <v>11026</v>
      </c>
      <c r="F2410" s="113">
        <v>43637</v>
      </c>
      <c r="G2410" s="61">
        <v>12376000</v>
      </c>
      <c r="H2410" s="60" t="s">
        <v>97</v>
      </c>
      <c r="I2410" s="60" t="s">
        <v>10392</v>
      </c>
      <c r="J2410" s="60">
        <v>37848</v>
      </c>
      <c r="K2410" s="60">
        <v>1015</v>
      </c>
      <c r="L2410" s="60">
        <v>285</v>
      </c>
      <c r="M2410" s="60">
        <v>983</v>
      </c>
      <c r="N2410" s="60" t="s">
        <v>99</v>
      </c>
      <c r="O2410" s="60" t="s">
        <v>19</v>
      </c>
      <c r="P2410" s="62" t="s">
        <v>1493</v>
      </c>
    </row>
    <row r="2411" spans="1:16" ht="24" x14ac:dyDescent="0.2">
      <c r="A2411" s="56">
        <v>281</v>
      </c>
      <c r="B2411" s="57" t="s">
        <v>9</v>
      </c>
      <c r="C2411" s="58" t="s">
        <v>10393</v>
      </c>
      <c r="D2411" s="59" t="s">
        <v>117</v>
      </c>
      <c r="E2411" s="60" t="s">
        <v>11026</v>
      </c>
      <c r="F2411" s="113">
        <v>43637</v>
      </c>
      <c r="G2411" s="61">
        <v>59850000</v>
      </c>
      <c r="H2411" s="60" t="s">
        <v>97</v>
      </c>
      <c r="I2411" s="60" t="s">
        <v>6222</v>
      </c>
      <c r="J2411" s="60">
        <v>37100</v>
      </c>
      <c r="K2411" s="60">
        <v>1008</v>
      </c>
      <c r="L2411" s="60">
        <v>286</v>
      </c>
      <c r="M2411" s="60">
        <v>989</v>
      </c>
      <c r="N2411" s="60" t="s">
        <v>99</v>
      </c>
      <c r="O2411" s="60" t="s">
        <v>19</v>
      </c>
      <c r="P2411" s="62" t="s">
        <v>1493</v>
      </c>
    </row>
    <row r="2412" spans="1:16" ht="24" x14ac:dyDescent="0.2">
      <c r="A2412" s="56">
        <v>282</v>
      </c>
      <c r="B2412" s="57" t="s">
        <v>9</v>
      </c>
      <c r="C2412" s="58" t="s">
        <v>10396</v>
      </c>
      <c r="D2412" s="59" t="s">
        <v>10045</v>
      </c>
      <c r="E2412" s="60" t="s">
        <v>11026</v>
      </c>
      <c r="F2412" s="113">
        <v>43637</v>
      </c>
      <c r="G2412" s="61">
        <v>11197333</v>
      </c>
      <c r="H2412" s="60" t="s">
        <v>97</v>
      </c>
      <c r="I2412" s="60" t="s">
        <v>10397</v>
      </c>
      <c r="J2412" s="60">
        <v>37848</v>
      </c>
      <c r="K2412" s="60">
        <v>1010</v>
      </c>
      <c r="L2412" s="60">
        <v>287</v>
      </c>
      <c r="M2412" s="60">
        <v>985</v>
      </c>
      <c r="N2412" s="60" t="s">
        <v>99</v>
      </c>
      <c r="O2412" s="60" t="s">
        <v>19</v>
      </c>
      <c r="P2412" s="62" t="s">
        <v>1493</v>
      </c>
    </row>
    <row r="2413" spans="1:16" ht="24" x14ac:dyDescent="0.2">
      <c r="A2413" s="56">
        <v>283</v>
      </c>
      <c r="B2413" s="57" t="s">
        <v>9</v>
      </c>
      <c r="C2413" s="58" t="s">
        <v>10394</v>
      </c>
      <c r="D2413" s="59" t="s">
        <v>10045</v>
      </c>
      <c r="E2413" s="60" t="s">
        <v>11026</v>
      </c>
      <c r="F2413" s="113">
        <v>43637</v>
      </c>
      <c r="G2413" s="61">
        <v>11197333</v>
      </c>
      <c r="H2413" s="60" t="s">
        <v>97</v>
      </c>
      <c r="I2413" s="60" t="s">
        <v>10395</v>
      </c>
      <c r="J2413" s="60">
        <v>37848</v>
      </c>
      <c r="K2413" s="60">
        <v>1009</v>
      </c>
      <c r="L2413" s="60">
        <v>288</v>
      </c>
      <c r="M2413" s="60">
        <v>984</v>
      </c>
      <c r="N2413" s="60" t="s">
        <v>99</v>
      </c>
      <c r="O2413" s="60" t="s">
        <v>19</v>
      </c>
      <c r="P2413" s="62" t="s">
        <v>1493</v>
      </c>
    </row>
    <row r="2414" spans="1:16" ht="24" x14ac:dyDescent="0.2">
      <c r="A2414" s="56">
        <v>284</v>
      </c>
      <c r="B2414" s="57" t="s">
        <v>9</v>
      </c>
      <c r="C2414" s="58" t="s">
        <v>10362</v>
      </c>
      <c r="D2414" s="59" t="s">
        <v>10045</v>
      </c>
      <c r="E2414" s="60" t="s">
        <v>11026</v>
      </c>
      <c r="F2414" s="113">
        <v>43642</v>
      </c>
      <c r="G2414" s="61">
        <v>7661375</v>
      </c>
      <c r="H2414" s="60" t="s">
        <v>97</v>
      </c>
      <c r="I2414" s="60" t="s">
        <v>10363</v>
      </c>
      <c r="J2414" s="60">
        <v>38077</v>
      </c>
      <c r="K2414" s="60">
        <v>1041</v>
      </c>
      <c r="L2414" s="60">
        <v>289</v>
      </c>
      <c r="M2414" s="60">
        <v>993</v>
      </c>
      <c r="N2414" s="60" t="s">
        <v>99</v>
      </c>
      <c r="O2414" s="60" t="s">
        <v>19</v>
      </c>
      <c r="P2414" s="62" t="s">
        <v>1493</v>
      </c>
    </row>
    <row r="2415" spans="1:16" ht="24" x14ac:dyDescent="0.2">
      <c r="A2415" s="56">
        <v>285</v>
      </c>
      <c r="B2415" s="57" t="s">
        <v>9</v>
      </c>
      <c r="C2415" s="58" t="s">
        <v>10044</v>
      </c>
      <c r="D2415" s="59" t="s">
        <v>10045</v>
      </c>
      <c r="E2415" s="60" t="s">
        <v>11026</v>
      </c>
      <c r="F2415" s="113">
        <v>43642</v>
      </c>
      <c r="G2415" s="61">
        <v>7662000</v>
      </c>
      <c r="H2415" s="60" t="s">
        <v>97</v>
      </c>
      <c r="I2415" s="60" t="s">
        <v>10046</v>
      </c>
      <c r="J2415" s="60">
        <v>38081</v>
      </c>
      <c r="K2415" s="60">
        <v>1029</v>
      </c>
      <c r="L2415" s="60">
        <v>299</v>
      </c>
      <c r="M2415" s="60">
        <v>999</v>
      </c>
      <c r="N2415" s="60" t="s">
        <v>99</v>
      </c>
      <c r="O2415" s="60" t="s">
        <v>19</v>
      </c>
      <c r="P2415" s="62" t="s">
        <v>1493</v>
      </c>
    </row>
    <row r="2416" spans="1:16" ht="24" x14ac:dyDescent="0.2">
      <c r="A2416" s="56">
        <v>286</v>
      </c>
      <c r="B2416" s="57" t="s">
        <v>9</v>
      </c>
      <c r="C2416" s="58" t="s">
        <v>10047</v>
      </c>
      <c r="D2416" s="59" t="s">
        <v>10045</v>
      </c>
      <c r="E2416" s="60" t="s">
        <v>11026</v>
      </c>
      <c r="F2416" s="113">
        <v>43642</v>
      </c>
      <c r="G2416" s="61">
        <v>7662000</v>
      </c>
      <c r="H2416" s="60" t="s">
        <v>97</v>
      </c>
      <c r="I2416" s="60" t="s">
        <v>10048</v>
      </c>
      <c r="J2416" s="60">
        <v>38081</v>
      </c>
      <c r="K2416" s="60">
        <v>1031</v>
      </c>
      <c r="L2416" s="60">
        <v>300</v>
      </c>
      <c r="M2416" s="60">
        <v>1004</v>
      </c>
      <c r="N2416" s="60" t="s">
        <v>99</v>
      </c>
      <c r="O2416" s="60" t="s">
        <v>19</v>
      </c>
      <c r="P2416" s="62" t="s">
        <v>1493</v>
      </c>
    </row>
    <row r="2417" spans="1:16" ht="24" x14ac:dyDescent="0.2">
      <c r="A2417" s="56">
        <v>287</v>
      </c>
      <c r="B2417" s="57" t="s">
        <v>9</v>
      </c>
      <c r="C2417" s="58" t="s">
        <v>10360</v>
      </c>
      <c r="D2417" s="59" t="s">
        <v>10045</v>
      </c>
      <c r="E2417" s="60" t="s">
        <v>11026</v>
      </c>
      <c r="F2417" s="113">
        <v>43642</v>
      </c>
      <c r="G2417" s="61">
        <v>7662000</v>
      </c>
      <c r="H2417" s="60" t="s">
        <v>97</v>
      </c>
      <c r="I2417" s="60" t="s">
        <v>10361</v>
      </c>
      <c r="J2417" s="60">
        <v>38081</v>
      </c>
      <c r="K2417" s="60">
        <v>1030</v>
      </c>
      <c r="L2417" s="60">
        <v>301</v>
      </c>
      <c r="M2417" s="60">
        <v>1003</v>
      </c>
      <c r="N2417" s="60" t="s">
        <v>99</v>
      </c>
      <c r="O2417" s="60" t="s">
        <v>19</v>
      </c>
      <c r="P2417" s="62" t="s">
        <v>1493</v>
      </c>
    </row>
    <row r="2418" spans="1:16" ht="24" x14ac:dyDescent="0.2">
      <c r="A2418" s="56">
        <v>288</v>
      </c>
      <c r="B2418" s="57" t="s">
        <v>9</v>
      </c>
      <c r="C2418" s="58" t="s">
        <v>10383</v>
      </c>
      <c r="D2418" s="59" t="s">
        <v>10045</v>
      </c>
      <c r="E2418" s="60" t="s">
        <v>11026</v>
      </c>
      <c r="F2418" s="113">
        <v>43642</v>
      </c>
      <c r="G2418" s="61">
        <v>7662000</v>
      </c>
      <c r="H2418" s="60" t="s">
        <v>97</v>
      </c>
      <c r="I2418" s="60" t="s">
        <v>10384</v>
      </c>
      <c r="J2418" s="60">
        <v>38081</v>
      </c>
      <c r="K2418" s="60">
        <v>1032</v>
      </c>
      <c r="L2418" s="60">
        <v>302</v>
      </c>
      <c r="M2418" s="60">
        <v>990</v>
      </c>
      <c r="N2418" s="60" t="s">
        <v>99</v>
      </c>
      <c r="O2418" s="60" t="s">
        <v>19</v>
      </c>
      <c r="P2418" s="62" t="s">
        <v>1493</v>
      </c>
    </row>
    <row r="2419" spans="1:16" ht="24" x14ac:dyDescent="0.2">
      <c r="A2419" s="56">
        <v>289</v>
      </c>
      <c r="B2419" s="57" t="s">
        <v>9</v>
      </c>
      <c r="C2419" s="58" t="s">
        <v>10385</v>
      </c>
      <c r="D2419" s="59" t="s">
        <v>10045</v>
      </c>
      <c r="E2419" s="60" t="s">
        <v>11026</v>
      </c>
      <c r="F2419" s="113">
        <v>43642</v>
      </c>
      <c r="G2419" s="61">
        <v>7661375</v>
      </c>
      <c r="H2419" s="60" t="s">
        <v>97</v>
      </c>
      <c r="I2419" s="60" t="s">
        <v>10386</v>
      </c>
      <c r="J2419" s="60">
        <v>38077</v>
      </c>
      <c r="K2419" s="60">
        <v>1040</v>
      </c>
      <c r="L2419" s="60">
        <v>303</v>
      </c>
      <c r="M2419" s="60">
        <v>992</v>
      </c>
      <c r="N2419" s="60" t="s">
        <v>99</v>
      </c>
      <c r="O2419" s="60" t="s">
        <v>19</v>
      </c>
      <c r="P2419" s="62" t="s">
        <v>1493</v>
      </c>
    </row>
    <row r="2420" spans="1:16" ht="24" x14ac:dyDescent="0.2">
      <c r="A2420" s="56">
        <v>290</v>
      </c>
      <c r="B2420" s="57" t="s">
        <v>9</v>
      </c>
      <c r="C2420" s="58" t="s">
        <v>10371</v>
      </c>
      <c r="D2420" s="59" t="s">
        <v>117</v>
      </c>
      <c r="E2420" s="60" t="s">
        <v>11026</v>
      </c>
      <c r="F2420" s="113">
        <v>43642</v>
      </c>
      <c r="G2420" s="61">
        <v>19940000</v>
      </c>
      <c r="H2420" s="60" t="s">
        <v>97</v>
      </c>
      <c r="I2420" s="60" t="s">
        <v>10372</v>
      </c>
      <c r="J2420" s="60">
        <v>38082</v>
      </c>
      <c r="K2420" s="60">
        <v>1047</v>
      </c>
      <c r="L2420" s="60">
        <v>304</v>
      </c>
      <c r="M2420" s="60">
        <v>994</v>
      </c>
      <c r="N2420" s="60" t="s">
        <v>99</v>
      </c>
      <c r="O2420" s="60" t="s">
        <v>19</v>
      </c>
      <c r="P2420" s="62" t="s">
        <v>1493</v>
      </c>
    </row>
    <row r="2421" spans="1:16" ht="24" x14ac:dyDescent="0.2">
      <c r="A2421" s="56">
        <v>291</v>
      </c>
      <c r="B2421" s="57" t="s">
        <v>9</v>
      </c>
      <c r="C2421" s="58" t="s">
        <v>10377</v>
      </c>
      <c r="D2421" s="59" t="s">
        <v>10045</v>
      </c>
      <c r="E2421" s="60" t="s">
        <v>11026</v>
      </c>
      <c r="F2421" s="113">
        <v>43642</v>
      </c>
      <c r="G2421" s="61">
        <v>7661375</v>
      </c>
      <c r="H2421" s="60" t="s">
        <v>97</v>
      </c>
      <c r="I2421" s="60" t="s">
        <v>10378</v>
      </c>
      <c r="J2421" s="60">
        <v>38077</v>
      </c>
      <c r="K2421" s="60">
        <v>1038</v>
      </c>
      <c r="L2421" s="60">
        <v>305</v>
      </c>
      <c r="M2421" s="60">
        <v>991</v>
      </c>
      <c r="N2421" s="60" t="s">
        <v>99</v>
      </c>
      <c r="O2421" s="60" t="s">
        <v>19</v>
      </c>
      <c r="P2421" s="62" t="s">
        <v>1493</v>
      </c>
    </row>
    <row r="2422" spans="1:16" ht="24" x14ac:dyDescent="0.2">
      <c r="A2422" s="56">
        <v>292</v>
      </c>
      <c r="B2422" s="57" t="s">
        <v>9</v>
      </c>
      <c r="C2422" s="58" t="s">
        <v>10379</v>
      </c>
      <c r="D2422" s="59" t="s">
        <v>117</v>
      </c>
      <c r="E2422" s="60" t="s">
        <v>11026</v>
      </c>
      <c r="F2422" s="113">
        <v>43642</v>
      </c>
      <c r="G2422" s="61">
        <v>19940000</v>
      </c>
      <c r="H2422" s="60" t="s">
        <v>97</v>
      </c>
      <c r="I2422" s="60" t="s">
        <v>10380</v>
      </c>
      <c r="J2422" s="60">
        <v>38080</v>
      </c>
      <c r="K2422" s="60">
        <v>1035</v>
      </c>
      <c r="L2422" s="60">
        <v>306</v>
      </c>
      <c r="M2422" s="60">
        <v>1000</v>
      </c>
      <c r="N2422" s="60" t="s">
        <v>99</v>
      </c>
      <c r="O2422" s="60" t="s">
        <v>19</v>
      </c>
      <c r="P2422" s="62" t="s">
        <v>1493</v>
      </c>
    </row>
    <row r="2423" spans="1:16" ht="24" x14ac:dyDescent="0.2">
      <c r="A2423" s="56">
        <v>293</v>
      </c>
      <c r="B2423" s="57" t="s">
        <v>9</v>
      </c>
      <c r="C2423" s="58" t="s">
        <v>10381</v>
      </c>
      <c r="D2423" s="59" t="s">
        <v>117</v>
      </c>
      <c r="E2423" s="60" t="s">
        <v>11026</v>
      </c>
      <c r="F2423" s="113">
        <v>43642</v>
      </c>
      <c r="G2423" s="61">
        <v>19940000</v>
      </c>
      <c r="H2423" s="60" t="s">
        <v>97</v>
      </c>
      <c r="I2423" s="60" t="s">
        <v>10382</v>
      </c>
      <c r="J2423" s="60">
        <v>38080</v>
      </c>
      <c r="K2423" s="60">
        <v>1034</v>
      </c>
      <c r="L2423" s="60">
        <v>307</v>
      </c>
      <c r="M2423" s="60">
        <v>997</v>
      </c>
      <c r="N2423" s="60" t="s">
        <v>99</v>
      </c>
      <c r="O2423" s="60" t="s">
        <v>19</v>
      </c>
      <c r="P2423" s="62" t="s">
        <v>1493</v>
      </c>
    </row>
    <row r="2424" spans="1:16" ht="24" x14ac:dyDescent="0.2">
      <c r="A2424" s="56">
        <v>294</v>
      </c>
      <c r="B2424" s="57" t="s">
        <v>9</v>
      </c>
      <c r="C2424" s="58" t="s">
        <v>10364</v>
      </c>
      <c r="D2424" s="59" t="s">
        <v>117</v>
      </c>
      <c r="E2424" s="60" t="s">
        <v>11026</v>
      </c>
      <c r="F2424" s="113">
        <v>43642</v>
      </c>
      <c r="G2424" s="61">
        <v>19940000</v>
      </c>
      <c r="H2424" s="60" t="s">
        <v>97</v>
      </c>
      <c r="I2424" s="60" t="s">
        <v>9756</v>
      </c>
      <c r="J2424" s="60">
        <v>38080</v>
      </c>
      <c r="K2424" s="60">
        <v>1037</v>
      </c>
      <c r="L2424" s="60">
        <v>309</v>
      </c>
      <c r="M2424" s="60">
        <v>1006</v>
      </c>
      <c r="N2424" s="60" t="s">
        <v>99</v>
      </c>
      <c r="O2424" s="60" t="s">
        <v>19</v>
      </c>
      <c r="P2424" s="62" t="s">
        <v>1493</v>
      </c>
    </row>
    <row r="2425" spans="1:16" ht="24" x14ac:dyDescent="0.2">
      <c r="A2425" s="56">
        <v>295</v>
      </c>
      <c r="B2425" s="57" t="s">
        <v>9</v>
      </c>
      <c r="C2425" s="58" t="s">
        <v>10373</v>
      </c>
      <c r="D2425" s="59" t="s">
        <v>10045</v>
      </c>
      <c r="E2425" s="60" t="s">
        <v>11026</v>
      </c>
      <c r="F2425" s="113">
        <v>43642</v>
      </c>
      <c r="G2425" s="61">
        <v>12376000</v>
      </c>
      <c r="H2425" s="60" t="s">
        <v>97</v>
      </c>
      <c r="I2425" s="60" t="s">
        <v>10374</v>
      </c>
      <c r="J2425" s="60">
        <v>37879</v>
      </c>
      <c r="K2425" s="60">
        <v>1028</v>
      </c>
      <c r="L2425" s="60">
        <v>312</v>
      </c>
      <c r="M2425" s="60">
        <v>995</v>
      </c>
      <c r="N2425" s="60" t="s">
        <v>99</v>
      </c>
      <c r="O2425" s="60" t="s">
        <v>19</v>
      </c>
      <c r="P2425" s="62" t="s">
        <v>1493</v>
      </c>
    </row>
    <row r="2426" spans="1:16" ht="24" x14ac:dyDescent="0.2">
      <c r="A2426" s="56">
        <v>296</v>
      </c>
      <c r="B2426" s="57" t="s">
        <v>9</v>
      </c>
      <c r="C2426" s="58" t="s">
        <v>10375</v>
      </c>
      <c r="D2426" s="59" t="s">
        <v>10045</v>
      </c>
      <c r="E2426" s="60" t="s">
        <v>11026</v>
      </c>
      <c r="F2426" s="113">
        <v>43642</v>
      </c>
      <c r="G2426" s="61">
        <v>7661375</v>
      </c>
      <c r="H2426" s="60" t="s">
        <v>97</v>
      </c>
      <c r="I2426" s="60" t="s">
        <v>10376</v>
      </c>
      <c r="J2426" s="60">
        <v>38077</v>
      </c>
      <c r="K2426" s="60">
        <v>1042</v>
      </c>
      <c r="L2426" s="60">
        <v>316</v>
      </c>
      <c r="M2426" s="60">
        <v>998</v>
      </c>
      <c r="N2426" s="60" t="s">
        <v>99</v>
      </c>
      <c r="O2426" s="60" t="s">
        <v>19</v>
      </c>
      <c r="P2426" s="62" t="s">
        <v>1493</v>
      </c>
    </row>
    <row r="2427" spans="1:16" ht="24" x14ac:dyDescent="0.2">
      <c r="A2427" s="56">
        <v>297</v>
      </c>
      <c r="B2427" s="57" t="s">
        <v>9</v>
      </c>
      <c r="C2427" s="58" t="s">
        <v>10365</v>
      </c>
      <c r="D2427" s="59" t="s">
        <v>10045</v>
      </c>
      <c r="E2427" s="60" t="s">
        <v>11026</v>
      </c>
      <c r="F2427" s="113">
        <v>43642</v>
      </c>
      <c r="G2427" s="61">
        <v>7661375</v>
      </c>
      <c r="H2427" s="60" t="s">
        <v>97</v>
      </c>
      <c r="I2427" s="60" t="s">
        <v>10366</v>
      </c>
      <c r="J2427" s="60">
        <v>38077</v>
      </c>
      <c r="K2427" s="60">
        <v>1039</v>
      </c>
      <c r="L2427" s="60">
        <v>317</v>
      </c>
      <c r="M2427" s="60">
        <v>996</v>
      </c>
      <c r="N2427" s="60" t="s">
        <v>99</v>
      </c>
      <c r="O2427" s="60" t="s">
        <v>19</v>
      </c>
      <c r="P2427" s="62" t="s">
        <v>1493</v>
      </c>
    </row>
    <row r="2428" spans="1:16" ht="24" x14ac:dyDescent="0.2">
      <c r="A2428" s="56">
        <v>298</v>
      </c>
      <c r="B2428" s="57" t="s">
        <v>9</v>
      </c>
      <c r="C2428" s="58" t="s">
        <v>10367</v>
      </c>
      <c r="D2428" s="59" t="s">
        <v>10045</v>
      </c>
      <c r="E2428" s="60" t="s">
        <v>11026</v>
      </c>
      <c r="F2428" s="113">
        <v>43642</v>
      </c>
      <c r="G2428" s="61">
        <v>7661375</v>
      </c>
      <c r="H2428" s="60" t="s">
        <v>97</v>
      </c>
      <c r="I2428" s="60" t="s">
        <v>10368</v>
      </c>
      <c r="J2428" s="60">
        <v>38077</v>
      </c>
      <c r="K2428" s="60">
        <v>1045</v>
      </c>
      <c r="L2428" s="60">
        <v>320</v>
      </c>
      <c r="M2428" s="60">
        <v>1002</v>
      </c>
      <c r="N2428" s="60" t="s">
        <v>99</v>
      </c>
      <c r="O2428" s="60" t="s">
        <v>19</v>
      </c>
      <c r="P2428" s="62" t="s">
        <v>1493</v>
      </c>
    </row>
    <row r="2429" spans="1:16" ht="24" x14ac:dyDescent="0.2">
      <c r="A2429" s="56">
        <v>299</v>
      </c>
      <c r="B2429" s="57" t="s">
        <v>9</v>
      </c>
      <c r="C2429" s="58" t="s">
        <v>10369</v>
      </c>
      <c r="D2429" s="59" t="s">
        <v>117</v>
      </c>
      <c r="E2429" s="60" t="s">
        <v>11026</v>
      </c>
      <c r="F2429" s="113">
        <v>43642</v>
      </c>
      <c r="G2429" s="61">
        <v>19940000</v>
      </c>
      <c r="H2429" s="60" t="s">
        <v>97</v>
      </c>
      <c r="I2429" s="60" t="s">
        <v>10370</v>
      </c>
      <c r="J2429" s="60">
        <v>38080</v>
      </c>
      <c r="K2429" s="60">
        <v>1036</v>
      </c>
      <c r="L2429" s="60">
        <v>321</v>
      </c>
      <c r="M2429" s="60">
        <v>1001</v>
      </c>
      <c r="N2429" s="60" t="s">
        <v>99</v>
      </c>
      <c r="O2429" s="60" t="s">
        <v>19</v>
      </c>
      <c r="P2429" s="62" t="s">
        <v>1493</v>
      </c>
    </row>
    <row r="2430" spans="1:16" ht="24" x14ac:dyDescent="0.2">
      <c r="A2430" s="56">
        <v>300</v>
      </c>
      <c r="B2430" s="57" t="s">
        <v>9</v>
      </c>
      <c r="C2430" s="58" t="s">
        <v>10356</v>
      </c>
      <c r="D2430" s="59" t="s">
        <v>10045</v>
      </c>
      <c r="E2430" s="60" t="s">
        <v>11026</v>
      </c>
      <c r="F2430" s="113">
        <v>43642</v>
      </c>
      <c r="G2430" s="61">
        <v>7661375</v>
      </c>
      <c r="H2430" s="60" t="s">
        <v>97</v>
      </c>
      <c r="I2430" s="60" t="s">
        <v>10417</v>
      </c>
      <c r="J2430" s="60">
        <v>38077</v>
      </c>
      <c r="K2430" s="60">
        <v>1043</v>
      </c>
      <c r="L2430" s="60">
        <v>322</v>
      </c>
      <c r="M2430" s="60">
        <v>1007</v>
      </c>
      <c r="N2430" s="60" t="s">
        <v>99</v>
      </c>
      <c r="O2430" s="60" t="s">
        <v>19</v>
      </c>
      <c r="P2430" s="62" t="s">
        <v>1493</v>
      </c>
    </row>
    <row r="2431" spans="1:16" ht="24" x14ac:dyDescent="0.2">
      <c r="A2431" s="56">
        <v>301</v>
      </c>
      <c r="B2431" s="57" t="s">
        <v>9</v>
      </c>
      <c r="C2431" s="58" t="s">
        <v>10355</v>
      </c>
      <c r="D2431" s="59" t="s">
        <v>10045</v>
      </c>
      <c r="E2431" s="60" t="s">
        <v>11026</v>
      </c>
      <c r="F2431" s="113">
        <v>43642</v>
      </c>
      <c r="G2431" s="61">
        <v>7662000</v>
      </c>
      <c r="H2431" s="60" t="s">
        <v>97</v>
      </c>
      <c r="I2431" s="60" t="s">
        <v>10546</v>
      </c>
      <c r="J2431" s="68" t="s">
        <v>8944</v>
      </c>
      <c r="K2431" s="60">
        <v>1033</v>
      </c>
      <c r="L2431" s="60">
        <v>323</v>
      </c>
      <c r="M2431" s="60">
        <v>1011</v>
      </c>
      <c r="N2431" s="60" t="s">
        <v>99</v>
      </c>
      <c r="O2431" s="60" t="s">
        <v>19</v>
      </c>
      <c r="P2431" s="62" t="s">
        <v>1493</v>
      </c>
    </row>
    <row r="2432" spans="1:16" ht="24" x14ac:dyDescent="0.2">
      <c r="A2432" s="56">
        <v>302</v>
      </c>
      <c r="B2432" s="57" t="s">
        <v>9</v>
      </c>
      <c r="C2432" s="58" t="s">
        <v>10357</v>
      </c>
      <c r="D2432" s="59" t="s">
        <v>117</v>
      </c>
      <c r="E2432" s="60" t="s">
        <v>11026</v>
      </c>
      <c r="F2432" s="113">
        <v>43642</v>
      </c>
      <c r="G2432" s="61">
        <v>42234000</v>
      </c>
      <c r="H2432" s="60" t="s">
        <v>97</v>
      </c>
      <c r="I2432" s="60" t="s">
        <v>10358</v>
      </c>
      <c r="J2432" s="60">
        <v>38307</v>
      </c>
      <c r="K2432" s="60">
        <v>1051</v>
      </c>
      <c r="L2432" s="60">
        <v>324</v>
      </c>
      <c r="M2432" s="60">
        <v>1013</v>
      </c>
      <c r="N2432" s="60" t="s">
        <v>99</v>
      </c>
      <c r="O2432" s="60" t="s">
        <v>19</v>
      </c>
      <c r="P2432" s="62" t="s">
        <v>1493</v>
      </c>
    </row>
    <row r="2433" spans="1:16" ht="24" x14ac:dyDescent="0.2">
      <c r="A2433" s="56">
        <v>303</v>
      </c>
      <c r="B2433" s="57" t="s">
        <v>9</v>
      </c>
      <c r="C2433" s="58" t="s">
        <v>10354</v>
      </c>
      <c r="D2433" s="59" t="s">
        <v>117</v>
      </c>
      <c r="E2433" s="60" t="s">
        <v>11026</v>
      </c>
      <c r="F2433" s="113">
        <v>43642</v>
      </c>
      <c r="G2433" s="61">
        <v>19170000</v>
      </c>
      <c r="H2433" s="60" t="s">
        <v>97</v>
      </c>
      <c r="I2433" s="60" t="s">
        <v>11576</v>
      </c>
      <c r="J2433" s="68" t="s">
        <v>8944</v>
      </c>
      <c r="K2433" s="60">
        <v>1050</v>
      </c>
      <c r="L2433" s="60">
        <v>333</v>
      </c>
      <c r="M2433" s="60">
        <v>1020</v>
      </c>
      <c r="N2433" s="60" t="s">
        <v>99</v>
      </c>
      <c r="O2433" s="60" t="s">
        <v>19</v>
      </c>
      <c r="P2433" s="62" t="s">
        <v>1493</v>
      </c>
    </row>
    <row r="2434" spans="1:16" ht="24" x14ac:dyDescent="0.2">
      <c r="A2434" s="56">
        <v>304</v>
      </c>
      <c r="B2434" s="57" t="s">
        <v>9</v>
      </c>
      <c r="C2434" s="58" t="s">
        <v>10296</v>
      </c>
      <c r="D2434" s="59" t="s">
        <v>117</v>
      </c>
      <c r="E2434" s="60" t="s">
        <v>11026</v>
      </c>
      <c r="F2434" s="113">
        <v>43642</v>
      </c>
      <c r="G2434" s="61">
        <v>10170000</v>
      </c>
      <c r="H2434" s="60" t="s">
        <v>97</v>
      </c>
      <c r="I2434" s="60" t="s">
        <v>10352</v>
      </c>
      <c r="J2434" s="60" t="s">
        <v>10353</v>
      </c>
      <c r="K2434" s="60">
        <v>1050</v>
      </c>
      <c r="L2434" s="60">
        <v>334</v>
      </c>
      <c r="M2434" s="60">
        <v>1016</v>
      </c>
      <c r="N2434" s="60" t="s">
        <v>99</v>
      </c>
      <c r="O2434" s="60" t="s">
        <v>19</v>
      </c>
      <c r="P2434" s="62" t="s">
        <v>1493</v>
      </c>
    </row>
    <row r="2435" spans="1:16" ht="24" x14ac:dyDescent="0.2">
      <c r="A2435" s="56">
        <v>305</v>
      </c>
      <c r="B2435" s="57" t="s">
        <v>9</v>
      </c>
      <c r="C2435" s="58" t="s">
        <v>11577</v>
      </c>
      <c r="D2435" s="59" t="s">
        <v>117</v>
      </c>
      <c r="E2435" s="60" t="s">
        <v>11026</v>
      </c>
      <c r="F2435" s="113">
        <v>43670</v>
      </c>
      <c r="G2435" s="61">
        <v>18500000</v>
      </c>
      <c r="H2435" s="60" t="s">
        <v>97</v>
      </c>
      <c r="I2435" s="60" t="s">
        <v>11578</v>
      </c>
      <c r="J2435" s="68" t="s">
        <v>8944</v>
      </c>
      <c r="K2435" s="60">
        <v>1052</v>
      </c>
      <c r="L2435" s="60">
        <v>336</v>
      </c>
      <c r="M2435" s="60">
        <v>1029</v>
      </c>
      <c r="N2435" s="60" t="s">
        <v>99</v>
      </c>
      <c r="O2435" s="60" t="s">
        <v>19</v>
      </c>
      <c r="P2435" s="62" t="s">
        <v>1493</v>
      </c>
    </row>
    <row r="2436" spans="1:16" ht="24" x14ac:dyDescent="0.2">
      <c r="A2436" s="56">
        <v>306</v>
      </c>
      <c r="B2436" s="57" t="s">
        <v>9</v>
      </c>
      <c r="C2436" s="58" t="s">
        <v>11575</v>
      </c>
      <c r="D2436" s="59" t="s">
        <v>117</v>
      </c>
      <c r="E2436" s="60" t="s">
        <v>11026</v>
      </c>
      <c r="F2436" s="113">
        <v>43682</v>
      </c>
      <c r="G2436" s="61">
        <v>19166666</v>
      </c>
      <c r="H2436" s="60" t="s">
        <v>97</v>
      </c>
      <c r="I2436" s="60" t="s">
        <v>10416</v>
      </c>
      <c r="J2436" s="68" t="s">
        <v>8944</v>
      </c>
      <c r="K2436" s="60">
        <v>1056</v>
      </c>
      <c r="L2436" s="60">
        <v>339</v>
      </c>
      <c r="M2436" s="60">
        <v>1030</v>
      </c>
      <c r="N2436" s="60" t="s">
        <v>99</v>
      </c>
      <c r="O2436" s="60" t="s">
        <v>19</v>
      </c>
      <c r="P2436" s="62" t="s">
        <v>1493</v>
      </c>
    </row>
    <row r="2437" spans="1:16" ht="24" x14ac:dyDescent="0.2">
      <c r="A2437" s="56">
        <v>307</v>
      </c>
      <c r="B2437" s="57" t="s">
        <v>9</v>
      </c>
      <c r="C2437" s="58" t="s">
        <v>11573</v>
      </c>
      <c r="D2437" s="59" t="s">
        <v>117</v>
      </c>
      <c r="E2437" s="60" t="s">
        <v>11026</v>
      </c>
      <c r="F2437" s="113">
        <v>43692</v>
      </c>
      <c r="G2437" s="61">
        <v>30000000</v>
      </c>
      <c r="H2437" s="60" t="s">
        <v>97</v>
      </c>
      <c r="I2437" s="60" t="s">
        <v>11574</v>
      </c>
      <c r="J2437" s="68" t="s">
        <v>8944</v>
      </c>
      <c r="K2437" s="60">
        <v>1032</v>
      </c>
      <c r="L2437" s="60">
        <v>347</v>
      </c>
      <c r="M2437" s="60">
        <v>1063</v>
      </c>
      <c r="N2437" s="60" t="s">
        <v>99</v>
      </c>
      <c r="O2437" s="60" t="s">
        <v>19</v>
      </c>
      <c r="P2437" s="62" t="s">
        <v>1493</v>
      </c>
    </row>
    <row r="2438" spans="1:16" ht="24" x14ac:dyDescent="0.2">
      <c r="A2438" s="56">
        <v>308</v>
      </c>
      <c r="B2438" s="57" t="s">
        <v>9</v>
      </c>
      <c r="C2438" s="58" t="s">
        <v>11571</v>
      </c>
      <c r="D2438" s="59" t="s">
        <v>117</v>
      </c>
      <c r="E2438" s="60" t="s">
        <v>11026</v>
      </c>
      <c r="F2438" s="113">
        <v>43698</v>
      </c>
      <c r="G2438" s="61">
        <v>23000000</v>
      </c>
      <c r="H2438" s="60" t="s">
        <v>97</v>
      </c>
      <c r="I2438" s="60" t="s">
        <v>11572</v>
      </c>
      <c r="J2438" s="68" t="s">
        <v>8944</v>
      </c>
      <c r="K2438" s="60">
        <v>1064</v>
      </c>
      <c r="L2438" s="60">
        <v>351</v>
      </c>
      <c r="M2438" s="60">
        <v>1035</v>
      </c>
      <c r="N2438" s="60" t="s">
        <v>99</v>
      </c>
      <c r="O2438" s="60" t="s">
        <v>19</v>
      </c>
      <c r="P2438" s="62" t="s">
        <v>1493</v>
      </c>
    </row>
    <row r="2439" spans="1:16" ht="24" x14ac:dyDescent="0.2">
      <c r="A2439" s="56">
        <v>309</v>
      </c>
      <c r="B2439" s="57" t="s">
        <v>9</v>
      </c>
      <c r="C2439" s="58" t="s">
        <v>11569</v>
      </c>
      <c r="D2439" s="59" t="s">
        <v>10045</v>
      </c>
      <c r="E2439" s="60" t="s">
        <v>11026</v>
      </c>
      <c r="F2439" s="113">
        <v>43699</v>
      </c>
      <c r="G2439" s="61">
        <v>8840000</v>
      </c>
      <c r="H2439" s="60" t="s">
        <v>97</v>
      </c>
      <c r="I2439" s="60" t="s">
        <v>11570</v>
      </c>
      <c r="J2439" s="68" t="s">
        <v>8944</v>
      </c>
      <c r="K2439" s="60">
        <v>1066</v>
      </c>
      <c r="L2439" s="60">
        <v>352</v>
      </c>
      <c r="M2439" s="60">
        <v>1036</v>
      </c>
      <c r="N2439" s="60" t="s">
        <v>99</v>
      </c>
      <c r="O2439" s="60" t="s">
        <v>19</v>
      </c>
      <c r="P2439" s="62" t="s">
        <v>1493</v>
      </c>
    </row>
    <row r="2440" spans="1:16" ht="24" x14ac:dyDescent="0.2">
      <c r="A2440" s="56">
        <v>310</v>
      </c>
      <c r="B2440" s="57" t="s">
        <v>9</v>
      </c>
      <c r="C2440" s="58" t="s">
        <v>11567</v>
      </c>
      <c r="D2440" s="59" t="s">
        <v>10045</v>
      </c>
      <c r="E2440" s="60" t="s">
        <v>11026</v>
      </c>
      <c r="F2440" s="113">
        <v>43703</v>
      </c>
      <c r="G2440" s="61">
        <v>8000000</v>
      </c>
      <c r="H2440" s="60" t="s">
        <v>97</v>
      </c>
      <c r="I2440" s="60" t="s">
        <v>11568</v>
      </c>
      <c r="J2440" s="68" t="s">
        <v>8944</v>
      </c>
      <c r="K2440" s="60">
        <v>1073</v>
      </c>
      <c r="L2440" s="60">
        <v>353</v>
      </c>
      <c r="M2440" s="60">
        <v>1038</v>
      </c>
      <c r="N2440" s="60" t="s">
        <v>99</v>
      </c>
      <c r="O2440" s="60" t="s">
        <v>19</v>
      </c>
      <c r="P2440" s="62" t="s">
        <v>1493</v>
      </c>
    </row>
    <row r="2441" spans="1:16" ht="24" x14ac:dyDescent="0.2">
      <c r="A2441" s="56">
        <v>311</v>
      </c>
      <c r="B2441" s="57" t="s">
        <v>9</v>
      </c>
      <c r="C2441" s="58" t="s">
        <v>11566</v>
      </c>
      <c r="D2441" s="59" t="s">
        <v>10045</v>
      </c>
      <c r="E2441" s="60" t="s">
        <v>11026</v>
      </c>
      <c r="F2441" s="113">
        <v>43703</v>
      </c>
      <c r="G2441" s="61">
        <v>8840000</v>
      </c>
      <c r="H2441" s="60" t="s">
        <v>97</v>
      </c>
      <c r="I2441" s="60" t="s">
        <v>11565</v>
      </c>
      <c r="J2441" s="68" t="s">
        <v>8944</v>
      </c>
      <c r="K2441" s="60">
        <v>1068</v>
      </c>
      <c r="L2441" s="60">
        <v>354</v>
      </c>
      <c r="M2441" s="60">
        <v>1046</v>
      </c>
      <c r="N2441" s="60" t="s">
        <v>99</v>
      </c>
      <c r="O2441" s="60" t="s">
        <v>19</v>
      </c>
      <c r="P2441" s="62" t="s">
        <v>100</v>
      </c>
    </row>
    <row r="2442" spans="1:16" ht="24" x14ac:dyDescent="0.2">
      <c r="A2442" s="56">
        <v>312</v>
      </c>
      <c r="B2442" s="57" t="s">
        <v>9</v>
      </c>
      <c r="C2442" s="64" t="s">
        <v>8984</v>
      </c>
      <c r="D2442" s="65" t="s">
        <v>8985</v>
      </c>
      <c r="E2442" s="45" t="s">
        <v>94</v>
      </c>
      <c r="F2442" s="45" t="s">
        <v>8986</v>
      </c>
      <c r="G2442" s="66">
        <v>16160556</v>
      </c>
      <c r="H2442" s="45" t="s">
        <v>97</v>
      </c>
      <c r="I2442" s="45" t="s">
        <v>8943</v>
      </c>
      <c r="J2442" s="68" t="s">
        <v>8944</v>
      </c>
      <c r="K2442" s="45">
        <v>954</v>
      </c>
      <c r="L2442" s="45">
        <v>259</v>
      </c>
      <c r="M2442" s="45">
        <v>912</v>
      </c>
      <c r="N2442" s="45" t="s">
        <v>64</v>
      </c>
      <c r="O2442" s="45" t="s">
        <v>31</v>
      </c>
      <c r="P2442" s="77" t="s">
        <v>1493</v>
      </c>
    </row>
    <row r="2443" spans="1:16" ht="37.5" customHeight="1" x14ac:dyDescent="0.2">
      <c r="A2443" s="56">
        <v>313</v>
      </c>
      <c r="B2443" s="57" t="s">
        <v>9</v>
      </c>
      <c r="C2443" s="64" t="s">
        <v>8981</v>
      </c>
      <c r="D2443" s="65" t="s">
        <v>8982</v>
      </c>
      <c r="E2443" s="45" t="s">
        <v>94</v>
      </c>
      <c r="F2443" s="45" t="s">
        <v>8983</v>
      </c>
      <c r="G2443" s="66">
        <v>23000000</v>
      </c>
      <c r="H2443" s="45" t="s">
        <v>97</v>
      </c>
      <c r="I2443" s="45" t="s">
        <v>9361</v>
      </c>
      <c r="J2443" s="68" t="s">
        <v>8944</v>
      </c>
      <c r="K2443" s="45">
        <v>959</v>
      </c>
      <c r="L2443" s="45">
        <v>260</v>
      </c>
      <c r="M2443" s="45">
        <v>939</v>
      </c>
      <c r="N2443" s="45" t="s">
        <v>64</v>
      </c>
      <c r="O2443" s="45" t="s">
        <v>31</v>
      </c>
      <c r="P2443" s="77" t="s">
        <v>1493</v>
      </c>
    </row>
    <row r="2444" spans="1:16" ht="39" customHeight="1" x14ac:dyDescent="0.2">
      <c r="A2444" s="56">
        <v>314</v>
      </c>
      <c r="B2444" s="57" t="s">
        <v>9</v>
      </c>
      <c r="C2444" s="64" t="s">
        <v>8978</v>
      </c>
      <c r="D2444" s="65" t="s">
        <v>8979</v>
      </c>
      <c r="E2444" s="45" t="s">
        <v>94</v>
      </c>
      <c r="F2444" s="45" t="s">
        <v>8980</v>
      </c>
      <c r="G2444" s="66">
        <v>150000000</v>
      </c>
      <c r="H2444" s="45" t="s">
        <v>72</v>
      </c>
      <c r="I2444" s="45" t="s">
        <v>9666</v>
      </c>
      <c r="J2444" s="68" t="s">
        <v>8944</v>
      </c>
      <c r="K2444" s="45">
        <v>952</v>
      </c>
      <c r="L2444" s="45">
        <v>276</v>
      </c>
      <c r="M2444" s="45">
        <v>979</v>
      </c>
      <c r="N2444" s="45" t="s">
        <v>64</v>
      </c>
      <c r="O2444" s="45" t="s">
        <v>27</v>
      </c>
      <c r="P2444" s="77" t="s">
        <v>1493</v>
      </c>
    </row>
    <row r="2445" spans="1:16" ht="106.5" customHeight="1" x14ac:dyDescent="0.2">
      <c r="A2445" s="56">
        <v>315</v>
      </c>
      <c r="B2445" s="57" t="s">
        <v>9</v>
      </c>
      <c r="C2445" s="64" t="s">
        <v>8975</v>
      </c>
      <c r="D2445" s="65" t="s">
        <v>8976</v>
      </c>
      <c r="E2445" s="45" t="s">
        <v>94</v>
      </c>
      <c r="F2445" s="45" t="s">
        <v>8977</v>
      </c>
      <c r="G2445" s="66">
        <v>426256464</v>
      </c>
      <c r="H2445" s="45" t="s">
        <v>97</v>
      </c>
      <c r="I2445" s="45" t="s">
        <v>10040</v>
      </c>
      <c r="J2445" s="45">
        <v>37367</v>
      </c>
      <c r="K2445" s="45">
        <v>985</v>
      </c>
      <c r="L2445" s="45">
        <v>278</v>
      </c>
      <c r="M2445" s="45">
        <v>986</v>
      </c>
      <c r="N2445" s="45" t="s">
        <v>84</v>
      </c>
      <c r="O2445" s="45" t="s">
        <v>1430</v>
      </c>
      <c r="P2445" s="77" t="s">
        <v>100</v>
      </c>
    </row>
    <row r="2446" spans="1:16" ht="57.75" customHeight="1" x14ac:dyDescent="0.2">
      <c r="A2446" s="56">
        <v>316</v>
      </c>
      <c r="B2446" s="57" t="s">
        <v>9</v>
      </c>
      <c r="C2446" s="64" t="s">
        <v>10457</v>
      </c>
      <c r="D2446" s="65" t="s">
        <v>10456</v>
      </c>
      <c r="E2446" s="45" t="s">
        <v>11026</v>
      </c>
      <c r="F2446" s="128">
        <v>43593</v>
      </c>
      <c r="G2446" s="66">
        <v>600000000</v>
      </c>
      <c r="H2446" s="45" t="s">
        <v>97</v>
      </c>
      <c r="I2446" s="45" t="s">
        <v>10455</v>
      </c>
      <c r="J2446" s="68" t="s">
        <v>10462</v>
      </c>
      <c r="K2446" s="45" t="s">
        <v>8944</v>
      </c>
      <c r="L2446" s="45">
        <v>1999</v>
      </c>
      <c r="M2446" s="45">
        <v>1045</v>
      </c>
      <c r="N2446" s="45" t="s">
        <v>64</v>
      </c>
      <c r="O2446" s="45" t="s">
        <v>52</v>
      </c>
      <c r="P2446" s="77" t="s">
        <v>100</v>
      </c>
    </row>
    <row r="2447" spans="1:16" ht="39.75" customHeight="1" x14ac:dyDescent="0.2">
      <c r="A2447" s="56">
        <v>317</v>
      </c>
      <c r="B2447" s="57" t="s">
        <v>9</v>
      </c>
      <c r="C2447" s="64" t="s">
        <v>9359</v>
      </c>
      <c r="D2447" s="65" t="s">
        <v>9360</v>
      </c>
      <c r="E2447" s="45" t="s">
        <v>94</v>
      </c>
      <c r="F2447" s="45" t="s">
        <v>11218</v>
      </c>
      <c r="G2447" s="66">
        <v>359914433</v>
      </c>
      <c r="H2447" s="45" t="s">
        <v>97</v>
      </c>
      <c r="I2447" s="45" t="s">
        <v>9898</v>
      </c>
      <c r="J2447" s="68" t="s">
        <v>8944</v>
      </c>
      <c r="K2447" s="45">
        <v>982</v>
      </c>
      <c r="L2447" s="45">
        <v>332</v>
      </c>
      <c r="M2447" s="45">
        <v>1015</v>
      </c>
      <c r="N2447" s="45" t="s">
        <v>64</v>
      </c>
      <c r="O2447" s="45" t="s">
        <v>29</v>
      </c>
      <c r="P2447" s="77" t="s">
        <v>100</v>
      </c>
    </row>
    <row r="2448" spans="1:16" ht="36" x14ac:dyDescent="0.2">
      <c r="A2448" s="56">
        <v>318</v>
      </c>
      <c r="B2448" s="57" t="s">
        <v>9</v>
      </c>
      <c r="C2448" s="64" t="s">
        <v>9358</v>
      </c>
      <c r="D2448" s="65" t="s">
        <v>10039</v>
      </c>
      <c r="E2448" s="45" t="s">
        <v>94</v>
      </c>
      <c r="F2448" s="45" t="s">
        <v>11219</v>
      </c>
      <c r="G2448" s="66">
        <v>105000000</v>
      </c>
      <c r="H2448" s="45" t="s">
        <v>97</v>
      </c>
      <c r="I2448" s="45" t="s">
        <v>10038</v>
      </c>
      <c r="J2448" s="68" t="s">
        <v>8944</v>
      </c>
      <c r="K2448" s="45">
        <v>1021</v>
      </c>
      <c r="L2448" s="45">
        <v>326</v>
      </c>
      <c r="M2448" s="45">
        <v>1012</v>
      </c>
      <c r="N2448" s="45" t="s">
        <v>84</v>
      </c>
      <c r="O2448" s="45" t="s">
        <v>1430</v>
      </c>
      <c r="P2448" s="77" t="s">
        <v>100</v>
      </c>
    </row>
    <row r="2449" spans="1:16" ht="39" customHeight="1" x14ac:dyDescent="0.2">
      <c r="A2449" s="56">
        <v>319</v>
      </c>
      <c r="B2449" s="57" t="s">
        <v>9</v>
      </c>
      <c r="C2449" s="64" t="s">
        <v>9356</v>
      </c>
      <c r="D2449" s="65" t="s">
        <v>9357</v>
      </c>
      <c r="E2449" s="45" t="s">
        <v>94</v>
      </c>
      <c r="F2449" s="45" t="s">
        <v>11220</v>
      </c>
      <c r="G2449" s="66">
        <v>7277000</v>
      </c>
      <c r="H2449" s="45" t="s">
        <v>97</v>
      </c>
      <c r="I2449" s="45" t="s">
        <v>9667</v>
      </c>
      <c r="J2449" s="68" t="s">
        <v>8944</v>
      </c>
      <c r="K2449" s="45">
        <v>1020</v>
      </c>
      <c r="L2449" s="45">
        <v>275</v>
      </c>
      <c r="M2449" s="45">
        <v>972</v>
      </c>
      <c r="N2449" s="45" t="s">
        <v>64</v>
      </c>
      <c r="O2449" s="45" t="s">
        <v>31</v>
      </c>
      <c r="P2449" s="77" t="s">
        <v>1493</v>
      </c>
    </row>
    <row r="2450" spans="1:16" ht="72" x14ac:dyDescent="0.2">
      <c r="A2450" s="56">
        <v>320</v>
      </c>
      <c r="B2450" s="57" t="s">
        <v>9</v>
      </c>
      <c r="C2450" s="64" t="s">
        <v>10041</v>
      </c>
      <c r="D2450" s="65" t="s">
        <v>10042</v>
      </c>
      <c r="E2450" s="45" t="s">
        <v>11026</v>
      </c>
      <c r="F2450" s="128">
        <v>43642</v>
      </c>
      <c r="G2450" s="66">
        <v>160563813</v>
      </c>
      <c r="H2450" s="45" t="s">
        <v>97</v>
      </c>
      <c r="I2450" s="45" t="s">
        <v>10043</v>
      </c>
      <c r="J2450" s="45">
        <v>37566</v>
      </c>
      <c r="K2450" s="45">
        <v>1053</v>
      </c>
      <c r="L2450" s="45">
        <v>318</v>
      </c>
      <c r="M2450" s="45">
        <v>1005</v>
      </c>
      <c r="N2450" s="45" t="s">
        <v>64</v>
      </c>
      <c r="O2450" s="45" t="s">
        <v>19</v>
      </c>
      <c r="P2450" s="77" t="s">
        <v>1493</v>
      </c>
    </row>
    <row r="2451" spans="1:16" ht="36" customHeight="1" x14ac:dyDescent="0.2">
      <c r="A2451" s="56">
        <v>321</v>
      </c>
      <c r="B2451" s="57" t="s">
        <v>9</v>
      </c>
      <c r="C2451" s="64" t="s">
        <v>10212</v>
      </c>
      <c r="D2451" s="65" t="s">
        <v>10202</v>
      </c>
      <c r="E2451" s="45" t="s">
        <v>10203</v>
      </c>
      <c r="F2451" s="128">
        <v>43644</v>
      </c>
      <c r="G2451" s="66">
        <v>818436300</v>
      </c>
      <c r="H2451" s="45" t="s">
        <v>97</v>
      </c>
      <c r="I2451" s="45" t="s">
        <v>10496</v>
      </c>
      <c r="J2451" s="68" t="s">
        <v>8944</v>
      </c>
      <c r="K2451" s="45">
        <v>1054</v>
      </c>
      <c r="L2451" s="45">
        <v>39046</v>
      </c>
      <c r="M2451" s="45">
        <v>1009</v>
      </c>
      <c r="N2451" s="45" t="s">
        <v>64</v>
      </c>
      <c r="O2451" s="45" t="s">
        <v>10463</v>
      </c>
      <c r="P2451" s="77" t="s">
        <v>100</v>
      </c>
    </row>
    <row r="2452" spans="1:16" ht="41.25" customHeight="1" x14ac:dyDescent="0.2">
      <c r="A2452" s="56">
        <v>322</v>
      </c>
      <c r="B2452" s="57" t="s">
        <v>9</v>
      </c>
      <c r="C2452" s="64" t="s">
        <v>10036</v>
      </c>
      <c r="D2452" s="65" t="s">
        <v>10037</v>
      </c>
      <c r="E2452" s="45" t="s">
        <v>94</v>
      </c>
      <c r="F2452" s="45" t="s">
        <v>11221</v>
      </c>
      <c r="G2452" s="66">
        <v>61687458</v>
      </c>
      <c r="H2452" s="45" t="s">
        <v>97</v>
      </c>
      <c r="I2452" s="45" t="s">
        <v>10262</v>
      </c>
      <c r="J2452" s="68" t="s">
        <v>8944</v>
      </c>
      <c r="K2452" s="45">
        <v>1024</v>
      </c>
      <c r="L2452" s="45">
        <v>340</v>
      </c>
      <c r="M2452" s="45">
        <v>1026</v>
      </c>
      <c r="N2452" s="45" t="s">
        <v>64</v>
      </c>
      <c r="O2452" s="45" t="s">
        <v>27</v>
      </c>
      <c r="P2452" s="77" t="s">
        <v>100</v>
      </c>
    </row>
    <row r="2453" spans="1:16" ht="24" x14ac:dyDescent="0.2">
      <c r="A2453" s="56">
        <v>323</v>
      </c>
      <c r="B2453" s="57" t="s">
        <v>9</v>
      </c>
      <c r="C2453" s="64" t="s">
        <v>10034</v>
      </c>
      <c r="D2453" s="65" t="s">
        <v>10035</v>
      </c>
      <c r="E2453" s="45" t="s">
        <v>94</v>
      </c>
      <c r="F2453" s="45" t="s">
        <v>11222</v>
      </c>
      <c r="G2453" s="66">
        <v>147538755</v>
      </c>
      <c r="H2453" s="45" t="s">
        <v>97</v>
      </c>
      <c r="I2453" s="45" t="s">
        <v>10907</v>
      </c>
      <c r="J2453" s="68" t="s">
        <v>8944</v>
      </c>
      <c r="K2453" s="45">
        <v>1025</v>
      </c>
      <c r="L2453" s="45">
        <v>348</v>
      </c>
      <c r="M2453" s="45">
        <v>1039</v>
      </c>
      <c r="N2453" s="45" t="s">
        <v>64</v>
      </c>
      <c r="O2453" s="45" t="s">
        <v>27</v>
      </c>
      <c r="P2453" s="77" t="s">
        <v>100</v>
      </c>
    </row>
    <row r="2454" spans="1:16" ht="48" x14ac:dyDescent="0.2">
      <c r="A2454" s="56">
        <v>324</v>
      </c>
      <c r="B2454" s="57" t="s">
        <v>9</v>
      </c>
      <c r="C2454" s="64" t="s">
        <v>10905</v>
      </c>
      <c r="D2454" s="65" t="s">
        <v>10906</v>
      </c>
      <c r="E2454" s="45" t="s">
        <v>61</v>
      </c>
      <c r="F2454" s="45" t="s">
        <v>11223</v>
      </c>
      <c r="G2454" s="66">
        <v>508510994</v>
      </c>
      <c r="H2454" s="45" t="s">
        <v>217</v>
      </c>
      <c r="I2454" s="69"/>
      <c r="J2454" s="68" t="s">
        <v>8944</v>
      </c>
      <c r="K2454" s="45" t="s">
        <v>8944</v>
      </c>
      <c r="L2454" s="69" t="s">
        <v>63</v>
      </c>
      <c r="M2454" s="69" t="s">
        <v>63</v>
      </c>
      <c r="N2454" s="45" t="s">
        <v>64</v>
      </c>
      <c r="O2454" s="45" t="s">
        <v>29</v>
      </c>
      <c r="P2454" s="70" t="s">
        <v>65</v>
      </c>
    </row>
    <row r="2455" spans="1:16" ht="24" x14ac:dyDescent="0.2">
      <c r="A2455" s="56">
        <v>325</v>
      </c>
      <c r="B2455" s="57" t="s">
        <v>9</v>
      </c>
      <c r="C2455" s="64" t="s">
        <v>11334</v>
      </c>
      <c r="D2455" s="65" t="s">
        <v>9886</v>
      </c>
      <c r="E2455" s="45" t="s">
        <v>61</v>
      </c>
      <c r="F2455" s="45" t="s">
        <v>11335</v>
      </c>
      <c r="G2455" s="66">
        <v>292707299</v>
      </c>
      <c r="H2455" s="45" t="s">
        <v>217</v>
      </c>
      <c r="I2455" s="69"/>
      <c r="J2455" s="68" t="s">
        <v>8944</v>
      </c>
      <c r="K2455" s="45" t="s">
        <v>8944</v>
      </c>
      <c r="L2455" s="69" t="s">
        <v>63</v>
      </c>
      <c r="M2455" s="69" t="s">
        <v>63</v>
      </c>
      <c r="N2455" s="45" t="s">
        <v>64</v>
      </c>
      <c r="O2455" s="45" t="s">
        <v>32</v>
      </c>
      <c r="P2455" s="70" t="s">
        <v>65</v>
      </c>
    </row>
    <row r="2456" spans="1:16" ht="24" x14ac:dyDescent="0.2">
      <c r="A2456" s="56">
        <v>326</v>
      </c>
      <c r="B2456" s="57" t="s">
        <v>9</v>
      </c>
      <c r="C2456" s="64" t="s">
        <v>11331</v>
      </c>
      <c r="D2456" s="65" t="s">
        <v>11332</v>
      </c>
      <c r="E2456" s="45" t="s">
        <v>61</v>
      </c>
      <c r="F2456" s="45" t="s">
        <v>11333</v>
      </c>
      <c r="G2456" s="66">
        <v>105906625</v>
      </c>
      <c r="H2456" s="45" t="s">
        <v>217</v>
      </c>
      <c r="I2456" s="69"/>
      <c r="J2456" s="68" t="s">
        <v>8944</v>
      </c>
      <c r="K2456" s="45">
        <v>1078</v>
      </c>
      <c r="L2456" s="69" t="s">
        <v>63</v>
      </c>
      <c r="M2456" s="69" t="s">
        <v>63</v>
      </c>
      <c r="N2456" s="45" t="s">
        <v>64</v>
      </c>
      <c r="O2456" s="45" t="s">
        <v>1430</v>
      </c>
      <c r="P2456" s="70" t="s">
        <v>65</v>
      </c>
    </row>
    <row r="2457" spans="1:16" ht="24" x14ac:dyDescent="0.2">
      <c r="A2457" s="56">
        <v>327</v>
      </c>
      <c r="B2457" s="57" t="s">
        <v>9</v>
      </c>
      <c r="C2457" s="64" t="s">
        <v>11374</v>
      </c>
      <c r="D2457" s="65" t="s">
        <v>11375</v>
      </c>
      <c r="E2457" s="45" t="s">
        <v>61</v>
      </c>
      <c r="F2457" s="45" t="s">
        <v>11376</v>
      </c>
      <c r="G2457" s="66">
        <v>55111683</v>
      </c>
      <c r="H2457" s="45" t="s">
        <v>217</v>
      </c>
      <c r="I2457" s="69"/>
      <c r="J2457" s="68" t="s">
        <v>8944</v>
      </c>
      <c r="K2457" s="45">
        <v>1079</v>
      </c>
      <c r="L2457" s="69" t="s">
        <v>63</v>
      </c>
      <c r="M2457" s="69" t="s">
        <v>63</v>
      </c>
      <c r="N2457" s="45" t="s">
        <v>64</v>
      </c>
      <c r="O2457" s="45" t="s">
        <v>32</v>
      </c>
      <c r="P2457" s="70" t="s">
        <v>65</v>
      </c>
    </row>
    <row r="2458" spans="1:16" ht="63" x14ac:dyDescent="0.2">
      <c r="A2458" s="56">
        <v>328</v>
      </c>
      <c r="B2458" s="57" t="s">
        <v>9</v>
      </c>
      <c r="C2458" s="64" t="s">
        <v>11371</v>
      </c>
      <c r="D2458" s="140" t="s">
        <v>11372</v>
      </c>
      <c r="E2458" s="45" t="s">
        <v>61</v>
      </c>
      <c r="F2458" s="45" t="s">
        <v>11373</v>
      </c>
      <c r="G2458" s="66">
        <v>27000000000</v>
      </c>
      <c r="H2458" s="45" t="s">
        <v>72</v>
      </c>
      <c r="I2458" s="69"/>
      <c r="J2458" s="45">
        <v>37944</v>
      </c>
      <c r="K2458" s="45" t="s">
        <v>8944</v>
      </c>
      <c r="L2458" s="69" t="s">
        <v>63</v>
      </c>
      <c r="M2458" s="69" t="s">
        <v>63</v>
      </c>
      <c r="N2458" s="45" t="s">
        <v>84</v>
      </c>
      <c r="O2458" s="45" t="s">
        <v>29</v>
      </c>
      <c r="P2458" s="70" t="s">
        <v>65</v>
      </c>
    </row>
    <row r="2459" spans="1:16" ht="24" x14ac:dyDescent="0.2">
      <c r="A2459" s="56">
        <v>329</v>
      </c>
      <c r="B2459" s="57" t="s">
        <v>9</v>
      </c>
      <c r="C2459" s="64" t="s">
        <v>11479</v>
      </c>
      <c r="D2459" s="123" t="s">
        <v>11480</v>
      </c>
      <c r="E2459" s="45" t="s">
        <v>61</v>
      </c>
      <c r="F2459" s="45" t="s">
        <v>11481</v>
      </c>
      <c r="G2459" s="66">
        <v>150000000</v>
      </c>
      <c r="H2459" s="45" t="s">
        <v>217</v>
      </c>
      <c r="I2459" s="69"/>
      <c r="J2459" s="68" t="s">
        <v>8944</v>
      </c>
      <c r="K2459" s="45" t="s">
        <v>8944</v>
      </c>
      <c r="L2459" s="69" t="s">
        <v>63</v>
      </c>
      <c r="M2459" s="69" t="s">
        <v>63</v>
      </c>
      <c r="N2459" s="45" t="s">
        <v>64</v>
      </c>
      <c r="O2459" s="45" t="s">
        <v>27</v>
      </c>
      <c r="P2459" s="70" t="s">
        <v>65</v>
      </c>
    </row>
    <row r="2460" spans="1:16" ht="24" x14ac:dyDescent="0.2">
      <c r="A2460" s="56">
        <v>330</v>
      </c>
      <c r="B2460" s="57" t="s">
        <v>9</v>
      </c>
      <c r="C2460" s="64" t="s">
        <v>11644</v>
      </c>
      <c r="D2460" s="123" t="s">
        <v>11645</v>
      </c>
      <c r="E2460" s="45" t="s">
        <v>61</v>
      </c>
      <c r="F2460" s="45" t="s">
        <v>11646</v>
      </c>
      <c r="G2460" s="66">
        <v>1144512906</v>
      </c>
      <c r="H2460" s="45" t="s">
        <v>72</v>
      </c>
      <c r="I2460" s="69"/>
      <c r="J2460" s="68" t="s">
        <v>8944</v>
      </c>
      <c r="K2460" s="45">
        <v>1082</v>
      </c>
      <c r="L2460" s="69" t="s">
        <v>63</v>
      </c>
      <c r="M2460" s="69" t="s">
        <v>63</v>
      </c>
      <c r="N2460" s="45" t="s">
        <v>64</v>
      </c>
      <c r="O2460" s="45" t="s">
        <v>29</v>
      </c>
      <c r="P2460" s="70" t="s">
        <v>65</v>
      </c>
    </row>
    <row r="2461" spans="1:16" ht="24.75" thickBot="1" x14ac:dyDescent="0.25">
      <c r="A2461" s="56">
        <v>331</v>
      </c>
      <c r="B2461" s="57" t="s">
        <v>9</v>
      </c>
      <c r="C2461" s="64" t="s">
        <v>11647</v>
      </c>
      <c r="D2461" s="123" t="s">
        <v>11648</v>
      </c>
      <c r="E2461" s="45" t="s">
        <v>94</v>
      </c>
      <c r="F2461" s="45" t="s">
        <v>11649</v>
      </c>
      <c r="G2461" s="66">
        <v>22729000</v>
      </c>
      <c r="H2461" s="45" t="s">
        <v>217</v>
      </c>
      <c r="I2461" s="69"/>
      <c r="J2461" s="68" t="s">
        <v>8944</v>
      </c>
      <c r="K2461" s="45">
        <v>1081</v>
      </c>
      <c r="L2461" s="69" t="s">
        <v>63</v>
      </c>
      <c r="M2461" s="69" t="s">
        <v>63</v>
      </c>
      <c r="N2461" s="45" t="s">
        <v>64</v>
      </c>
      <c r="O2461" s="45" t="s">
        <v>31</v>
      </c>
      <c r="P2461" s="70" t="s">
        <v>65</v>
      </c>
    </row>
    <row r="2462" spans="1:16" s="72" customFormat="1" ht="24.75" thickBot="1" x14ac:dyDescent="0.25">
      <c r="A2462" s="173" t="s">
        <v>11763</v>
      </c>
      <c r="B2462" s="174"/>
      <c r="C2462" s="121">
        <v>331</v>
      </c>
      <c r="D2462" s="169" t="s">
        <v>11764</v>
      </c>
      <c r="E2462" s="170"/>
      <c r="F2462" s="171"/>
      <c r="G2462" s="71">
        <f>SUM(G2131:G2461)</f>
        <v>45884012300</v>
      </c>
      <c r="H2462" s="138" t="s">
        <v>11765</v>
      </c>
      <c r="I2462" s="71">
        <f>G2462-O2462</f>
        <v>32155313286</v>
      </c>
      <c r="J2462" s="175"/>
      <c r="K2462" s="177"/>
      <c r="L2462" s="175" t="s">
        <v>11766</v>
      </c>
      <c r="M2462" s="176"/>
      <c r="N2462" s="177"/>
      <c r="O2462" s="167">
        <v>13728699014</v>
      </c>
      <c r="P2462" s="168"/>
    </row>
    <row r="2463" spans="1:16" ht="39" customHeight="1" x14ac:dyDescent="0.2">
      <c r="A2463" s="56">
        <v>1</v>
      </c>
      <c r="B2463" s="57" t="s">
        <v>10</v>
      </c>
      <c r="C2463" s="58" t="s">
        <v>92</v>
      </c>
      <c r="D2463" s="133" t="s">
        <v>93</v>
      </c>
      <c r="E2463" s="60" t="s">
        <v>94</v>
      </c>
      <c r="F2463" s="60" t="s">
        <v>95</v>
      </c>
      <c r="G2463" s="61">
        <v>14300010</v>
      </c>
      <c r="H2463" s="60" t="s">
        <v>97</v>
      </c>
      <c r="I2463" s="60" t="s">
        <v>96</v>
      </c>
      <c r="J2463" s="60">
        <v>35103</v>
      </c>
      <c r="K2463" s="60">
        <v>105</v>
      </c>
      <c r="L2463" s="60">
        <v>1</v>
      </c>
      <c r="M2463" s="60">
        <v>129</v>
      </c>
      <c r="N2463" s="60" t="s">
        <v>99</v>
      </c>
      <c r="O2463" s="60" t="s">
        <v>19</v>
      </c>
      <c r="P2463" s="62" t="s">
        <v>100</v>
      </c>
    </row>
    <row r="2464" spans="1:16" ht="48" x14ac:dyDescent="0.2">
      <c r="A2464" s="56" t="s">
        <v>558</v>
      </c>
      <c r="B2464" s="57" t="s">
        <v>10</v>
      </c>
      <c r="C2464" s="58" t="s">
        <v>546</v>
      </c>
      <c r="D2464" s="133" t="s">
        <v>547</v>
      </c>
      <c r="E2464" s="60" t="s">
        <v>94</v>
      </c>
      <c r="F2464" s="60" t="s">
        <v>548</v>
      </c>
      <c r="G2464" s="61">
        <v>28600000</v>
      </c>
      <c r="H2464" s="60" t="s">
        <v>4499</v>
      </c>
      <c r="I2464" s="60" t="s">
        <v>6323</v>
      </c>
      <c r="J2464" s="60">
        <v>35103</v>
      </c>
      <c r="K2464" s="60">
        <v>138</v>
      </c>
      <c r="L2464" s="60" t="s">
        <v>10135</v>
      </c>
      <c r="M2464" s="60" t="s">
        <v>7963</v>
      </c>
      <c r="N2464" s="60" t="s">
        <v>99</v>
      </c>
      <c r="O2464" s="60" t="s">
        <v>19</v>
      </c>
      <c r="P2464" s="62" t="s">
        <v>1493</v>
      </c>
    </row>
    <row r="2465" spans="1:16" ht="24" x14ac:dyDescent="0.2">
      <c r="A2465" s="56">
        <v>4</v>
      </c>
      <c r="B2465" s="57" t="s">
        <v>10</v>
      </c>
      <c r="C2465" s="58" t="s">
        <v>549</v>
      </c>
      <c r="D2465" s="133" t="s">
        <v>550</v>
      </c>
      <c r="E2465" s="60" t="s">
        <v>94</v>
      </c>
      <c r="F2465" s="60" t="s">
        <v>551</v>
      </c>
      <c r="G2465" s="61">
        <v>17906240</v>
      </c>
      <c r="H2465" s="60" t="s">
        <v>97</v>
      </c>
      <c r="I2465" s="60" t="s">
        <v>552</v>
      </c>
      <c r="J2465" s="60">
        <v>35167</v>
      </c>
      <c r="K2465" s="60">
        <v>139</v>
      </c>
      <c r="L2465" s="60">
        <v>2</v>
      </c>
      <c r="M2465" s="60">
        <v>259</v>
      </c>
      <c r="N2465" s="60" t="s">
        <v>99</v>
      </c>
      <c r="O2465" s="60" t="s">
        <v>19</v>
      </c>
      <c r="P2465" s="62" t="s">
        <v>1493</v>
      </c>
    </row>
    <row r="2466" spans="1:16" ht="24" x14ac:dyDescent="0.2">
      <c r="A2466" s="56">
        <v>5</v>
      </c>
      <c r="B2466" s="57" t="s">
        <v>10</v>
      </c>
      <c r="C2466" s="58" t="s">
        <v>553</v>
      </c>
      <c r="D2466" s="133" t="s">
        <v>554</v>
      </c>
      <c r="E2466" s="60" t="s">
        <v>94</v>
      </c>
      <c r="F2466" s="60" t="s">
        <v>555</v>
      </c>
      <c r="G2466" s="61">
        <v>80948500</v>
      </c>
      <c r="H2466" s="60" t="s">
        <v>97</v>
      </c>
      <c r="I2466" s="60" t="s">
        <v>715</v>
      </c>
      <c r="J2466" s="60">
        <v>35573</v>
      </c>
      <c r="K2466" s="60">
        <v>140</v>
      </c>
      <c r="L2466" s="60">
        <v>5</v>
      </c>
      <c r="M2466" s="60">
        <v>280</v>
      </c>
      <c r="N2466" s="60" t="s">
        <v>99</v>
      </c>
      <c r="O2466" s="60" t="s">
        <v>19</v>
      </c>
      <c r="P2466" s="62" t="s">
        <v>1493</v>
      </c>
    </row>
    <row r="2467" spans="1:16" ht="24" x14ac:dyDescent="0.2">
      <c r="A2467" s="56">
        <v>6</v>
      </c>
      <c r="B2467" s="57" t="s">
        <v>10</v>
      </c>
      <c r="C2467" s="58" t="s">
        <v>556</v>
      </c>
      <c r="D2467" s="133" t="s">
        <v>557</v>
      </c>
      <c r="E2467" s="60" t="s">
        <v>94</v>
      </c>
      <c r="F2467" s="60" t="s">
        <v>555</v>
      </c>
      <c r="G2467" s="61">
        <v>89170667</v>
      </c>
      <c r="H2467" s="60" t="s">
        <v>97</v>
      </c>
      <c r="I2467" s="60" t="s">
        <v>716</v>
      </c>
      <c r="J2467" s="60">
        <v>35035</v>
      </c>
      <c r="K2467" s="60">
        <v>254</v>
      </c>
      <c r="L2467" s="60">
        <v>6</v>
      </c>
      <c r="M2467" s="60">
        <v>257</v>
      </c>
      <c r="N2467" s="60" t="s">
        <v>99</v>
      </c>
      <c r="O2467" s="60" t="s">
        <v>19</v>
      </c>
      <c r="P2467" s="62" t="s">
        <v>1493</v>
      </c>
    </row>
    <row r="2468" spans="1:16" ht="67.5" x14ac:dyDescent="0.2">
      <c r="A2468" s="56">
        <v>7</v>
      </c>
      <c r="B2468" s="57" t="s">
        <v>10</v>
      </c>
      <c r="C2468" s="58" t="s">
        <v>709</v>
      </c>
      <c r="D2468" s="133" t="s">
        <v>1367</v>
      </c>
      <c r="E2468" s="60" t="s">
        <v>94</v>
      </c>
      <c r="F2468" s="60" t="s">
        <v>710</v>
      </c>
      <c r="G2468" s="61">
        <v>81600000</v>
      </c>
      <c r="H2468" s="60" t="s">
        <v>97</v>
      </c>
      <c r="I2468" s="60" t="s">
        <v>711</v>
      </c>
      <c r="J2468" s="60">
        <v>35121</v>
      </c>
      <c r="K2468" s="60">
        <v>141</v>
      </c>
      <c r="L2468" s="60">
        <v>8</v>
      </c>
      <c r="M2468" s="60">
        <v>260</v>
      </c>
      <c r="N2468" s="60" t="s">
        <v>99</v>
      </c>
      <c r="O2468" s="60" t="s">
        <v>19</v>
      </c>
      <c r="P2468" s="62" t="s">
        <v>100</v>
      </c>
    </row>
    <row r="2469" spans="1:16" ht="45" x14ac:dyDescent="0.2">
      <c r="A2469" s="56">
        <v>8</v>
      </c>
      <c r="B2469" s="57" t="s">
        <v>10</v>
      </c>
      <c r="C2469" s="58" t="s">
        <v>712</v>
      </c>
      <c r="D2469" s="133" t="s">
        <v>713</v>
      </c>
      <c r="E2469" s="60" t="s">
        <v>94</v>
      </c>
      <c r="F2469" s="60" t="s">
        <v>714</v>
      </c>
      <c r="G2469" s="61">
        <v>38250000</v>
      </c>
      <c r="H2469" s="60" t="s">
        <v>97</v>
      </c>
      <c r="I2469" s="60" t="s">
        <v>7967</v>
      </c>
      <c r="J2469" s="60">
        <v>35352</v>
      </c>
      <c r="K2469" s="60">
        <v>272</v>
      </c>
      <c r="L2469" s="60">
        <v>7</v>
      </c>
      <c r="M2469" s="60">
        <v>261</v>
      </c>
      <c r="N2469" s="60" t="s">
        <v>99</v>
      </c>
      <c r="O2469" s="60" t="s">
        <v>19</v>
      </c>
      <c r="P2469" s="62" t="s">
        <v>1493</v>
      </c>
    </row>
    <row r="2470" spans="1:16" ht="56.25" x14ac:dyDescent="0.2">
      <c r="A2470" s="56" t="s">
        <v>6325</v>
      </c>
      <c r="B2470" s="57" t="s">
        <v>10</v>
      </c>
      <c r="C2470" s="58" t="s">
        <v>960</v>
      </c>
      <c r="D2470" s="133" t="s">
        <v>961</v>
      </c>
      <c r="E2470" s="60" t="s">
        <v>94</v>
      </c>
      <c r="F2470" s="60" t="s">
        <v>962</v>
      </c>
      <c r="G2470" s="61">
        <v>126500000</v>
      </c>
      <c r="H2470" s="60" t="s">
        <v>97</v>
      </c>
      <c r="I2470" s="60" t="s">
        <v>6324</v>
      </c>
      <c r="J2470" s="60">
        <v>35139</v>
      </c>
      <c r="K2470" s="60">
        <v>289</v>
      </c>
      <c r="L2470" s="60" t="s">
        <v>10136</v>
      </c>
      <c r="M2470" s="60" t="s">
        <v>7964</v>
      </c>
      <c r="N2470" s="60" t="s">
        <v>99</v>
      </c>
      <c r="O2470" s="60" t="s">
        <v>19</v>
      </c>
      <c r="P2470" s="62" t="s">
        <v>1493</v>
      </c>
    </row>
    <row r="2471" spans="1:16" ht="78.75" x14ac:dyDescent="0.2">
      <c r="A2471" s="56">
        <v>11</v>
      </c>
      <c r="B2471" s="57" t="s">
        <v>10</v>
      </c>
      <c r="C2471" s="58" t="s">
        <v>707</v>
      </c>
      <c r="D2471" s="133" t="s">
        <v>1368</v>
      </c>
      <c r="E2471" s="60" t="s">
        <v>94</v>
      </c>
      <c r="F2471" s="60" t="s">
        <v>708</v>
      </c>
      <c r="G2471" s="61">
        <v>51750000</v>
      </c>
      <c r="H2471" s="60" t="s">
        <v>97</v>
      </c>
      <c r="I2471" s="60" t="s">
        <v>2230</v>
      </c>
      <c r="J2471" s="60">
        <v>36278</v>
      </c>
      <c r="K2471" s="60">
        <v>296</v>
      </c>
      <c r="L2471" s="60">
        <v>9</v>
      </c>
      <c r="M2471" s="60">
        <v>263</v>
      </c>
      <c r="N2471" s="60" t="s">
        <v>99</v>
      </c>
      <c r="O2471" s="60" t="s">
        <v>19</v>
      </c>
      <c r="P2471" s="62" t="s">
        <v>1493</v>
      </c>
    </row>
    <row r="2472" spans="1:16" ht="78.75" x14ac:dyDescent="0.2">
      <c r="A2472" s="56">
        <v>12</v>
      </c>
      <c r="B2472" s="57" t="s">
        <v>10</v>
      </c>
      <c r="C2472" s="58" t="s">
        <v>6482</v>
      </c>
      <c r="D2472" s="133" t="s">
        <v>6483</v>
      </c>
      <c r="E2472" s="60" t="s">
        <v>94</v>
      </c>
      <c r="F2472" s="60" t="s">
        <v>6484</v>
      </c>
      <c r="G2472" s="61">
        <v>51750000</v>
      </c>
      <c r="H2472" s="60" t="s">
        <v>97</v>
      </c>
      <c r="I2472" s="60" t="s">
        <v>6485</v>
      </c>
      <c r="J2472" s="60">
        <v>36278</v>
      </c>
      <c r="K2472" s="60">
        <v>296</v>
      </c>
      <c r="L2472" s="60">
        <v>10</v>
      </c>
      <c r="M2472" s="60">
        <v>262</v>
      </c>
      <c r="N2472" s="60" t="s">
        <v>99</v>
      </c>
      <c r="O2472" s="60" t="s">
        <v>19</v>
      </c>
      <c r="P2472" s="62" t="s">
        <v>7605</v>
      </c>
    </row>
    <row r="2473" spans="1:16" ht="78.75" x14ac:dyDescent="0.2">
      <c r="A2473" s="56">
        <v>13</v>
      </c>
      <c r="B2473" s="57" t="s">
        <v>10</v>
      </c>
      <c r="C2473" s="58" t="s">
        <v>901</v>
      </c>
      <c r="D2473" s="133" t="s">
        <v>1369</v>
      </c>
      <c r="E2473" s="60" t="s">
        <v>94</v>
      </c>
      <c r="F2473" s="60" t="s">
        <v>902</v>
      </c>
      <c r="G2473" s="61">
        <v>69000000</v>
      </c>
      <c r="H2473" s="60" t="s">
        <v>97</v>
      </c>
      <c r="I2473" s="60" t="s">
        <v>931</v>
      </c>
      <c r="J2473" s="60">
        <v>36234</v>
      </c>
      <c r="K2473" s="60">
        <v>298</v>
      </c>
      <c r="L2473" s="60">
        <v>13</v>
      </c>
      <c r="M2473" s="60">
        <v>275</v>
      </c>
      <c r="N2473" s="60" t="s">
        <v>99</v>
      </c>
      <c r="O2473" s="60" t="s">
        <v>19</v>
      </c>
      <c r="P2473" s="62" t="s">
        <v>1493</v>
      </c>
    </row>
    <row r="2474" spans="1:16" ht="78.75" x14ac:dyDescent="0.2">
      <c r="A2474" s="56">
        <v>14</v>
      </c>
      <c r="B2474" s="57" t="s">
        <v>10</v>
      </c>
      <c r="C2474" s="58" t="s">
        <v>1311</v>
      </c>
      <c r="D2474" s="133" t="s">
        <v>1370</v>
      </c>
      <c r="E2474" s="60" t="s">
        <v>94</v>
      </c>
      <c r="F2474" s="60" t="s">
        <v>1312</v>
      </c>
      <c r="G2474" s="61">
        <v>47250000</v>
      </c>
      <c r="H2474" s="60" t="s">
        <v>97</v>
      </c>
      <c r="I2474" s="60" t="s">
        <v>2231</v>
      </c>
      <c r="J2474" s="60">
        <v>35213</v>
      </c>
      <c r="K2474" s="60">
        <v>290</v>
      </c>
      <c r="L2474" s="60">
        <v>14</v>
      </c>
      <c r="M2474" s="60">
        <v>295</v>
      </c>
      <c r="N2474" s="60" t="s">
        <v>99</v>
      </c>
      <c r="O2474" s="60" t="s">
        <v>19</v>
      </c>
      <c r="P2474" s="62" t="s">
        <v>1493</v>
      </c>
    </row>
    <row r="2475" spans="1:16" ht="78.75" x14ac:dyDescent="0.2">
      <c r="A2475" s="56">
        <v>15</v>
      </c>
      <c r="B2475" s="57" t="s">
        <v>10</v>
      </c>
      <c r="C2475" s="58" t="s">
        <v>6475</v>
      </c>
      <c r="D2475" s="133" t="s">
        <v>6476</v>
      </c>
      <c r="E2475" s="60" t="s">
        <v>94</v>
      </c>
      <c r="F2475" s="60" t="s">
        <v>992</v>
      </c>
      <c r="G2475" s="61">
        <v>43500000</v>
      </c>
      <c r="H2475" s="60" t="s">
        <v>97</v>
      </c>
      <c r="I2475" s="60" t="s">
        <v>6477</v>
      </c>
      <c r="J2475" s="60">
        <v>36277</v>
      </c>
      <c r="K2475" s="60">
        <v>306</v>
      </c>
      <c r="L2475" s="60">
        <v>15</v>
      </c>
      <c r="M2475" s="60">
        <v>267</v>
      </c>
      <c r="N2475" s="60" t="s">
        <v>99</v>
      </c>
      <c r="O2475" s="60" t="s">
        <v>19</v>
      </c>
      <c r="P2475" s="62" t="s">
        <v>1493</v>
      </c>
    </row>
    <row r="2476" spans="1:16" ht="38.25" customHeight="1" x14ac:dyDescent="0.2">
      <c r="A2476" s="56">
        <v>16</v>
      </c>
      <c r="B2476" s="57" t="s">
        <v>10</v>
      </c>
      <c r="C2476" s="58" t="s">
        <v>6478</v>
      </c>
      <c r="D2476" s="133" t="s">
        <v>6479</v>
      </c>
      <c r="E2476" s="60" t="s">
        <v>94</v>
      </c>
      <c r="F2476" s="60" t="s">
        <v>6480</v>
      </c>
      <c r="G2476" s="61">
        <v>55125000</v>
      </c>
      <c r="H2476" s="60" t="s">
        <v>97</v>
      </c>
      <c r="I2476" s="60" t="s">
        <v>6481</v>
      </c>
      <c r="J2476" s="60">
        <v>36292</v>
      </c>
      <c r="K2476" s="60">
        <v>305</v>
      </c>
      <c r="L2476" s="60">
        <v>16</v>
      </c>
      <c r="M2476" s="60">
        <v>268</v>
      </c>
      <c r="N2476" s="60" t="s">
        <v>99</v>
      </c>
      <c r="O2476" s="60" t="s">
        <v>19</v>
      </c>
      <c r="P2476" s="62" t="s">
        <v>1493</v>
      </c>
    </row>
    <row r="2477" spans="1:16" ht="33.75" x14ac:dyDescent="0.2">
      <c r="A2477" s="56">
        <v>17</v>
      </c>
      <c r="B2477" s="57" t="s">
        <v>10</v>
      </c>
      <c r="C2477" s="58" t="s">
        <v>6440</v>
      </c>
      <c r="D2477" s="133" t="s">
        <v>11473</v>
      </c>
      <c r="E2477" s="60" t="s">
        <v>94</v>
      </c>
      <c r="F2477" s="60" t="s">
        <v>6442</v>
      </c>
      <c r="G2477" s="61">
        <v>17906240</v>
      </c>
      <c r="H2477" s="60" t="s">
        <v>97</v>
      </c>
      <c r="I2477" s="60" t="s">
        <v>6443</v>
      </c>
      <c r="J2477" s="60">
        <v>35067</v>
      </c>
      <c r="K2477" s="60">
        <v>139</v>
      </c>
      <c r="L2477" s="60">
        <v>35</v>
      </c>
      <c r="M2477" s="60">
        <v>290</v>
      </c>
      <c r="N2477" s="60" t="s">
        <v>99</v>
      </c>
      <c r="O2477" s="60" t="s">
        <v>19</v>
      </c>
      <c r="P2477" s="62" t="s">
        <v>1493</v>
      </c>
    </row>
    <row r="2478" spans="1:16" ht="33.75" x14ac:dyDescent="0.2">
      <c r="A2478" s="56">
        <v>18</v>
      </c>
      <c r="B2478" s="57" t="s">
        <v>10</v>
      </c>
      <c r="C2478" s="58" t="s">
        <v>6467</v>
      </c>
      <c r="D2478" s="133" t="s">
        <v>6468</v>
      </c>
      <c r="E2478" s="60" t="s">
        <v>94</v>
      </c>
      <c r="F2478" s="60" t="s">
        <v>6469</v>
      </c>
      <c r="G2478" s="61">
        <v>45500000</v>
      </c>
      <c r="H2478" s="60" t="s">
        <v>97</v>
      </c>
      <c r="I2478" s="60" t="s">
        <v>6470</v>
      </c>
      <c r="J2478" s="60">
        <v>35974</v>
      </c>
      <c r="K2478" s="60">
        <v>302</v>
      </c>
      <c r="L2478" s="60">
        <v>17</v>
      </c>
      <c r="M2478" s="60">
        <v>274</v>
      </c>
      <c r="N2478" s="60" t="s">
        <v>99</v>
      </c>
      <c r="O2478" s="60" t="s">
        <v>19</v>
      </c>
      <c r="P2478" s="62" t="s">
        <v>1493</v>
      </c>
    </row>
    <row r="2479" spans="1:16" ht="78.75" x14ac:dyDescent="0.2">
      <c r="A2479" s="56">
        <v>19</v>
      </c>
      <c r="B2479" s="57" t="s">
        <v>10</v>
      </c>
      <c r="C2479" s="58" t="s">
        <v>6471</v>
      </c>
      <c r="D2479" s="133" t="s">
        <v>6472</v>
      </c>
      <c r="E2479" s="60" t="s">
        <v>94</v>
      </c>
      <c r="F2479" s="60" t="s">
        <v>6473</v>
      </c>
      <c r="G2479" s="61">
        <v>39750000</v>
      </c>
      <c r="H2479" s="60" t="s">
        <v>97</v>
      </c>
      <c r="I2479" s="60" t="s">
        <v>6474</v>
      </c>
      <c r="J2479" s="60">
        <v>35679</v>
      </c>
      <c r="K2479" s="60">
        <v>307</v>
      </c>
      <c r="L2479" s="60">
        <v>18</v>
      </c>
      <c r="M2479" s="60">
        <v>272</v>
      </c>
      <c r="N2479" s="60" t="s">
        <v>99</v>
      </c>
      <c r="O2479" s="60" t="s">
        <v>19</v>
      </c>
      <c r="P2479" s="62" t="s">
        <v>1493</v>
      </c>
    </row>
    <row r="2480" spans="1:16" ht="56.25" x14ac:dyDescent="0.2">
      <c r="A2480" s="56">
        <v>20</v>
      </c>
      <c r="B2480" s="57" t="s">
        <v>10</v>
      </c>
      <c r="C2480" s="58" t="s">
        <v>6463</v>
      </c>
      <c r="D2480" s="133" t="s">
        <v>6464</v>
      </c>
      <c r="E2480" s="60" t="s">
        <v>94</v>
      </c>
      <c r="F2480" s="60" t="s">
        <v>6465</v>
      </c>
      <c r="G2480" s="61">
        <v>35700000</v>
      </c>
      <c r="H2480" s="60" t="s">
        <v>97</v>
      </c>
      <c r="I2480" s="60" t="s">
        <v>6466</v>
      </c>
      <c r="J2480" s="60">
        <v>34354</v>
      </c>
      <c r="K2480" s="60">
        <v>315</v>
      </c>
      <c r="L2480" s="60">
        <v>19</v>
      </c>
      <c r="M2480" s="60">
        <v>273</v>
      </c>
      <c r="N2480" s="60" t="s">
        <v>99</v>
      </c>
      <c r="O2480" s="60" t="s">
        <v>19</v>
      </c>
      <c r="P2480" s="62" t="s">
        <v>1493</v>
      </c>
    </row>
    <row r="2481" spans="1:16" ht="78.75" x14ac:dyDescent="0.2">
      <c r="A2481" s="56">
        <v>21</v>
      </c>
      <c r="B2481" s="57" t="s">
        <v>10</v>
      </c>
      <c r="C2481" s="58" t="s">
        <v>1342</v>
      </c>
      <c r="D2481" s="133" t="s">
        <v>1371</v>
      </c>
      <c r="E2481" s="60" t="s">
        <v>94</v>
      </c>
      <c r="F2481" s="60" t="s">
        <v>1343</v>
      </c>
      <c r="G2481" s="61">
        <v>23187500</v>
      </c>
      <c r="H2481" s="60" t="s">
        <v>97</v>
      </c>
      <c r="I2481" s="60" t="s">
        <v>1415</v>
      </c>
      <c r="J2481" s="60">
        <v>35980</v>
      </c>
      <c r="K2481" s="60">
        <v>282</v>
      </c>
      <c r="L2481" s="60">
        <v>21</v>
      </c>
      <c r="M2481" s="60">
        <v>277</v>
      </c>
      <c r="N2481" s="60" t="s">
        <v>99</v>
      </c>
      <c r="O2481" s="60" t="s">
        <v>19</v>
      </c>
      <c r="P2481" s="62" t="s">
        <v>1493</v>
      </c>
    </row>
    <row r="2482" spans="1:16" ht="33.75" x14ac:dyDescent="0.2">
      <c r="A2482" s="56">
        <v>22</v>
      </c>
      <c r="B2482" s="57" t="s">
        <v>10</v>
      </c>
      <c r="C2482" s="58" t="s">
        <v>6460</v>
      </c>
      <c r="D2482" s="133" t="s">
        <v>6461</v>
      </c>
      <c r="E2482" s="60" t="s">
        <v>94</v>
      </c>
      <c r="F2482" s="60" t="s">
        <v>6462</v>
      </c>
      <c r="G2482" s="61">
        <v>59400000</v>
      </c>
      <c r="H2482" s="60" t="s">
        <v>97</v>
      </c>
      <c r="I2482" s="60" t="s">
        <v>6320</v>
      </c>
      <c r="J2482" s="60"/>
      <c r="K2482" s="60">
        <v>311</v>
      </c>
      <c r="L2482" s="60"/>
      <c r="M2482" s="60">
        <v>374</v>
      </c>
      <c r="N2482" s="60" t="s">
        <v>99</v>
      </c>
      <c r="O2482" s="60" t="s">
        <v>19</v>
      </c>
      <c r="P2482" s="62" t="s">
        <v>1493</v>
      </c>
    </row>
    <row r="2483" spans="1:16" ht="33.75" x14ac:dyDescent="0.2">
      <c r="A2483" s="56">
        <v>23</v>
      </c>
      <c r="B2483" s="57" t="s">
        <v>10</v>
      </c>
      <c r="C2483" s="58" t="s">
        <v>6456</v>
      </c>
      <c r="D2483" s="133" t="s">
        <v>6457</v>
      </c>
      <c r="E2483" s="60" t="s">
        <v>94</v>
      </c>
      <c r="F2483" s="60" t="s">
        <v>6458</v>
      </c>
      <c r="G2483" s="61">
        <v>66000000</v>
      </c>
      <c r="H2483" s="60" t="s">
        <v>97</v>
      </c>
      <c r="I2483" s="60" t="s">
        <v>6459</v>
      </c>
      <c r="J2483" s="60">
        <v>36276</v>
      </c>
      <c r="K2483" s="60">
        <v>325</v>
      </c>
      <c r="L2483" s="60">
        <v>26</v>
      </c>
      <c r="M2483" s="60">
        <v>276</v>
      </c>
      <c r="N2483" s="60" t="s">
        <v>99</v>
      </c>
      <c r="O2483" s="60" t="s">
        <v>19</v>
      </c>
      <c r="P2483" s="62" t="s">
        <v>1493</v>
      </c>
    </row>
    <row r="2484" spans="1:16" ht="268.5" customHeight="1" x14ac:dyDescent="0.2">
      <c r="A2484" s="56" t="s">
        <v>6486</v>
      </c>
      <c r="B2484" s="57" t="s">
        <v>10</v>
      </c>
      <c r="C2484" s="58" t="s">
        <v>2201</v>
      </c>
      <c r="D2484" s="133" t="s">
        <v>2202</v>
      </c>
      <c r="E2484" s="60" t="s">
        <v>94</v>
      </c>
      <c r="F2484" s="60" t="s">
        <v>2203</v>
      </c>
      <c r="G2484" s="61">
        <v>273300000</v>
      </c>
      <c r="H2484" s="60" t="s">
        <v>97</v>
      </c>
      <c r="I2484" s="60" t="s">
        <v>7781</v>
      </c>
      <c r="J2484" s="60">
        <v>35322</v>
      </c>
      <c r="K2484" s="60">
        <v>310</v>
      </c>
      <c r="L2484" s="60" t="s">
        <v>10144</v>
      </c>
      <c r="M2484" s="60" t="s">
        <v>7958</v>
      </c>
      <c r="N2484" s="60" t="s">
        <v>99</v>
      </c>
      <c r="O2484" s="60" t="s">
        <v>19</v>
      </c>
      <c r="P2484" s="62" t="s">
        <v>1493</v>
      </c>
    </row>
    <row r="2485" spans="1:16" ht="78.75" x14ac:dyDescent="0.2">
      <c r="A2485" s="56">
        <v>34</v>
      </c>
      <c r="B2485" s="57" t="s">
        <v>10</v>
      </c>
      <c r="C2485" s="58" t="s">
        <v>6452</v>
      </c>
      <c r="D2485" s="133" t="s">
        <v>6453</v>
      </c>
      <c r="E2485" s="60" t="s">
        <v>94</v>
      </c>
      <c r="F2485" s="60" t="s">
        <v>6454</v>
      </c>
      <c r="G2485" s="61">
        <v>36000000</v>
      </c>
      <c r="H2485" s="60" t="s">
        <v>97</v>
      </c>
      <c r="I2485" s="60" t="s">
        <v>6455</v>
      </c>
      <c r="J2485" s="60">
        <v>35153</v>
      </c>
      <c r="K2485" s="60">
        <v>140</v>
      </c>
      <c r="L2485" s="60">
        <v>23</v>
      </c>
      <c r="M2485" s="60">
        <v>280</v>
      </c>
      <c r="N2485" s="60" t="s">
        <v>99</v>
      </c>
      <c r="O2485" s="60" t="s">
        <v>19</v>
      </c>
      <c r="P2485" s="62" t="s">
        <v>1493</v>
      </c>
    </row>
    <row r="2486" spans="1:16" ht="56.25" x14ac:dyDescent="0.2">
      <c r="A2486" s="56">
        <v>35</v>
      </c>
      <c r="B2486" s="57" t="s">
        <v>10</v>
      </c>
      <c r="C2486" s="58" t="s">
        <v>1323</v>
      </c>
      <c r="D2486" s="133" t="s">
        <v>1372</v>
      </c>
      <c r="E2486" s="60" t="s">
        <v>94</v>
      </c>
      <c r="F2486" s="60" t="s">
        <v>1324</v>
      </c>
      <c r="G2486" s="61">
        <v>32298000</v>
      </c>
      <c r="H2486" s="60" t="s">
        <v>97</v>
      </c>
      <c r="I2486" s="60" t="s">
        <v>1409</v>
      </c>
      <c r="J2486" s="60">
        <v>35378</v>
      </c>
      <c r="K2486" s="60">
        <v>309</v>
      </c>
      <c r="L2486" s="60">
        <v>24</v>
      </c>
      <c r="M2486" s="60">
        <v>288</v>
      </c>
      <c r="N2486" s="60" t="s">
        <v>99</v>
      </c>
      <c r="O2486" s="60" t="s">
        <v>19</v>
      </c>
      <c r="P2486" s="62" t="s">
        <v>1493</v>
      </c>
    </row>
    <row r="2487" spans="1:16" ht="56.25" x14ac:dyDescent="0.2">
      <c r="A2487" s="56">
        <v>36</v>
      </c>
      <c r="B2487" s="57" t="s">
        <v>10</v>
      </c>
      <c r="C2487" s="58" t="s">
        <v>1325</v>
      </c>
      <c r="D2487" s="133" t="s">
        <v>1372</v>
      </c>
      <c r="E2487" s="60" t="s">
        <v>94</v>
      </c>
      <c r="F2487" s="60" t="s">
        <v>1326</v>
      </c>
      <c r="G2487" s="61">
        <v>32298000</v>
      </c>
      <c r="H2487" s="60" t="s">
        <v>97</v>
      </c>
      <c r="I2487" s="60" t="s">
        <v>1410</v>
      </c>
      <c r="J2487" s="60">
        <v>35378</v>
      </c>
      <c r="K2487" s="60">
        <v>309</v>
      </c>
      <c r="L2487" s="60">
        <v>25</v>
      </c>
      <c r="M2487" s="60">
        <v>286</v>
      </c>
      <c r="N2487" s="60" t="s">
        <v>99</v>
      </c>
      <c r="O2487" s="60" t="s">
        <v>19</v>
      </c>
      <c r="P2487" s="62" t="s">
        <v>1493</v>
      </c>
    </row>
    <row r="2488" spans="1:16" ht="56.25" x14ac:dyDescent="0.2">
      <c r="A2488" s="56">
        <v>37</v>
      </c>
      <c r="B2488" s="57" t="s">
        <v>10</v>
      </c>
      <c r="C2488" s="58" t="s">
        <v>6450</v>
      </c>
      <c r="D2488" s="133" t="s">
        <v>6451</v>
      </c>
      <c r="E2488" s="60" t="s">
        <v>94</v>
      </c>
      <c r="F2488" s="60" t="s">
        <v>2701</v>
      </c>
      <c r="G2488" s="61">
        <v>59400000</v>
      </c>
      <c r="H2488" s="60" t="s">
        <v>97</v>
      </c>
      <c r="I2488" s="60" t="s">
        <v>10137</v>
      </c>
      <c r="J2488" s="60">
        <v>36275</v>
      </c>
      <c r="K2488" s="60">
        <v>326</v>
      </c>
      <c r="L2488" s="60">
        <v>22</v>
      </c>
      <c r="M2488" s="60">
        <v>287</v>
      </c>
      <c r="N2488" s="60" t="s">
        <v>99</v>
      </c>
      <c r="O2488" s="60" t="s">
        <v>19</v>
      </c>
      <c r="P2488" s="62" t="s">
        <v>1493</v>
      </c>
    </row>
    <row r="2489" spans="1:16" ht="120" x14ac:dyDescent="0.2">
      <c r="A2489" s="56" t="s">
        <v>6487</v>
      </c>
      <c r="B2489" s="57" t="s">
        <v>10</v>
      </c>
      <c r="C2489" s="58" t="s">
        <v>1327</v>
      </c>
      <c r="D2489" s="133" t="s">
        <v>1373</v>
      </c>
      <c r="E2489" s="60" t="s">
        <v>94</v>
      </c>
      <c r="F2489" s="60" t="s">
        <v>1328</v>
      </c>
      <c r="G2489" s="61">
        <v>71500000</v>
      </c>
      <c r="H2489" s="60" t="s">
        <v>97</v>
      </c>
      <c r="I2489" s="60" t="s">
        <v>6326</v>
      </c>
      <c r="J2489" s="60">
        <v>35103</v>
      </c>
      <c r="K2489" s="60">
        <v>138</v>
      </c>
      <c r="L2489" s="60" t="s">
        <v>10138</v>
      </c>
      <c r="M2489" s="60" t="s">
        <v>7782</v>
      </c>
      <c r="N2489" s="60" t="s">
        <v>99</v>
      </c>
      <c r="O2489" s="60" t="s">
        <v>19</v>
      </c>
      <c r="P2489" s="62" t="s">
        <v>1493</v>
      </c>
    </row>
    <row r="2490" spans="1:16" ht="67.5" x14ac:dyDescent="0.2">
      <c r="A2490" s="56">
        <v>43</v>
      </c>
      <c r="B2490" s="57" t="s">
        <v>10</v>
      </c>
      <c r="C2490" s="58" t="s">
        <v>1321</v>
      </c>
      <c r="D2490" s="133" t="s">
        <v>1374</v>
      </c>
      <c r="E2490" s="60" t="s">
        <v>94</v>
      </c>
      <c r="F2490" s="60" t="s">
        <v>1322</v>
      </c>
      <c r="G2490" s="61">
        <v>31885000</v>
      </c>
      <c r="H2490" s="60" t="s">
        <v>97</v>
      </c>
      <c r="I2490" s="60" t="s">
        <v>1408</v>
      </c>
      <c r="J2490" s="60">
        <v>35996</v>
      </c>
      <c r="K2490" s="60">
        <v>284</v>
      </c>
      <c r="L2490" s="60">
        <v>27</v>
      </c>
      <c r="M2490" s="60">
        <v>278</v>
      </c>
      <c r="N2490" s="60" t="s">
        <v>99</v>
      </c>
      <c r="O2490" s="60" t="s">
        <v>19</v>
      </c>
      <c r="P2490" s="62" t="s">
        <v>1493</v>
      </c>
    </row>
    <row r="2491" spans="1:16" ht="78.75" x14ac:dyDescent="0.2">
      <c r="A2491" s="56">
        <v>44</v>
      </c>
      <c r="B2491" s="57" t="s">
        <v>10</v>
      </c>
      <c r="C2491" s="58" t="s">
        <v>1319</v>
      </c>
      <c r="D2491" s="133" t="s">
        <v>1375</v>
      </c>
      <c r="E2491" s="60" t="s">
        <v>94</v>
      </c>
      <c r="F2491" s="60" t="s">
        <v>1320</v>
      </c>
      <c r="G2491" s="61">
        <v>33930290</v>
      </c>
      <c r="H2491" s="60" t="s">
        <v>97</v>
      </c>
      <c r="I2491" s="60" t="s">
        <v>1407</v>
      </c>
      <c r="J2491" s="60">
        <v>36279</v>
      </c>
      <c r="K2491" s="60">
        <v>327</v>
      </c>
      <c r="L2491" s="60">
        <v>32</v>
      </c>
      <c r="M2491" s="60">
        <v>279</v>
      </c>
      <c r="N2491" s="60" t="s">
        <v>99</v>
      </c>
      <c r="O2491" s="60" t="s">
        <v>19</v>
      </c>
      <c r="P2491" s="62" t="s">
        <v>1493</v>
      </c>
    </row>
    <row r="2492" spans="1:16" ht="56.25" x14ac:dyDescent="0.2">
      <c r="A2492" s="56">
        <v>45</v>
      </c>
      <c r="B2492" s="57" t="s">
        <v>10</v>
      </c>
      <c r="C2492" s="58" t="s">
        <v>1304</v>
      </c>
      <c r="D2492" s="133" t="s">
        <v>1372</v>
      </c>
      <c r="E2492" s="60" t="s">
        <v>94</v>
      </c>
      <c r="F2492" s="60" t="s">
        <v>1305</v>
      </c>
      <c r="G2492" s="61">
        <v>32298000</v>
      </c>
      <c r="H2492" s="60" t="s">
        <v>97</v>
      </c>
      <c r="I2492" s="60" t="s">
        <v>6327</v>
      </c>
      <c r="J2492" s="60">
        <v>35378</v>
      </c>
      <c r="K2492" s="60">
        <v>309</v>
      </c>
      <c r="L2492" s="60">
        <v>31</v>
      </c>
      <c r="M2492" s="60">
        <v>292</v>
      </c>
      <c r="N2492" s="60" t="s">
        <v>99</v>
      </c>
      <c r="O2492" s="60" t="s">
        <v>19</v>
      </c>
      <c r="P2492" s="62" t="s">
        <v>1493</v>
      </c>
    </row>
    <row r="2493" spans="1:16" ht="78.75" x14ac:dyDescent="0.2">
      <c r="A2493" s="56">
        <v>46</v>
      </c>
      <c r="B2493" s="57" t="s">
        <v>10</v>
      </c>
      <c r="C2493" s="58" t="s">
        <v>6434</v>
      </c>
      <c r="D2493" s="133" t="s">
        <v>6435</v>
      </c>
      <c r="E2493" s="60" t="s">
        <v>94</v>
      </c>
      <c r="F2493" s="60" t="s">
        <v>3076</v>
      </c>
      <c r="G2493" s="61">
        <v>35700000</v>
      </c>
      <c r="H2493" s="60" t="s">
        <v>97</v>
      </c>
      <c r="I2493" s="60" t="s">
        <v>6436</v>
      </c>
      <c r="J2493" s="60">
        <v>35957</v>
      </c>
      <c r="K2493" s="60">
        <v>281</v>
      </c>
      <c r="L2493" s="60">
        <v>40</v>
      </c>
      <c r="M2493" s="60">
        <v>297</v>
      </c>
      <c r="N2493" s="60" t="s">
        <v>99</v>
      </c>
      <c r="O2493" s="60" t="s">
        <v>19</v>
      </c>
      <c r="P2493" s="62" t="s">
        <v>1493</v>
      </c>
    </row>
    <row r="2494" spans="1:16" ht="33.75" x14ac:dyDescent="0.2">
      <c r="A2494" s="56">
        <v>47</v>
      </c>
      <c r="B2494" s="57" t="s">
        <v>10</v>
      </c>
      <c r="C2494" s="58" t="s">
        <v>6447</v>
      </c>
      <c r="D2494" s="133" t="s">
        <v>6441</v>
      </c>
      <c r="E2494" s="60" t="s">
        <v>94</v>
      </c>
      <c r="F2494" s="60" t="s">
        <v>6448</v>
      </c>
      <c r="G2494" s="61">
        <v>17906240</v>
      </c>
      <c r="H2494" s="60" t="s">
        <v>97</v>
      </c>
      <c r="I2494" s="60" t="s">
        <v>6449</v>
      </c>
      <c r="J2494" s="60">
        <v>35167</v>
      </c>
      <c r="K2494" s="60">
        <v>139</v>
      </c>
      <c r="L2494" s="60">
        <v>36</v>
      </c>
      <c r="M2494" s="60">
        <v>291</v>
      </c>
      <c r="N2494" s="60" t="s">
        <v>99</v>
      </c>
      <c r="O2494" s="60" t="s">
        <v>19</v>
      </c>
      <c r="P2494" s="62" t="s">
        <v>1493</v>
      </c>
    </row>
    <row r="2495" spans="1:16" ht="67.5" x14ac:dyDescent="0.2">
      <c r="A2495" s="56" t="s">
        <v>7524</v>
      </c>
      <c r="B2495" s="57" t="s">
        <v>10</v>
      </c>
      <c r="C2495" s="58" t="s">
        <v>6444</v>
      </c>
      <c r="D2495" s="133" t="s">
        <v>6445</v>
      </c>
      <c r="E2495" s="60" t="s">
        <v>94</v>
      </c>
      <c r="F2495" s="60" t="s">
        <v>6446</v>
      </c>
      <c r="G2495" s="61">
        <v>26400000</v>
      </c>
      <c r="H2495" s="60" t="s">
        <v>97</v>
      </c>
      <c r="I2495" s="60" t="s">
        <v>7959</v>
      </c>
      <c r="J2495" s="60">
        <v>36235</v>
      </c>
      <c r="K2495" s="60">
        <v>297</v>
      </c>
      <c r="L2495" s="60" t="s">
        <v>10140</v>
      </c>
      <c r="M2495" s="60" t="s">
        <v>10139</v>
      </c>
      <c r="N2495" s="60" t="s">
        <v>99</v>
      </c>
      <c r="O2495" s="60" t="s">
        <v>19</v>
      </c>
      <c r="P2495" s="62" t="s">
        <v>1493</v>
      </c>
    </row>
    <row r="2496" spans="1:16" ht="45" x14ac:dyDescent="0.2">
      <c r="A2496" s="56">
        <v>50</v>
      </c>
      <c r="B2496" s="57" t="s">
        <v>10</v>
      </c>
      <c r="C2496" s="58" t="s">
        <v>1273</v>
      </c>
      <c r="D2496" s="133" t="s">
        <v>1274</v>
      </c>
      <c r="E2496" s="60" t="s">
        <v>94</v>
      </c>
      <c r="F2496" s="60" t="s">
        <v>1275</v>
      </c>
      <c r="G2496" s="61">
        <v>33350000</v>
      </c>
      <c r="H2496" s="60" t="s">
        <v>97</v>
      </c>
      <c r="I2496" s="60" t="s">
        <v>1397</v>
      </c>
      <c r="J2496" s="60">
        <v>35043</v>
      </c>
      <c r="K2496" s="60">
        <v>333</v>
      </c>
      <c r="L2496" s="60">
        <v>38</v>
      </c>
      <c r="M2496" s="60">
        <v>289</v>
      </c>
      <c r="N2496" s="60" t="s">
        <v>99</v>
      </c>
      <c r="O2496" s="60" t="s">
        <v>19</v>
      </c>
      <c r="P2496" s="62" t="s">
        <v>1493</v>
      </c>
    </row>
    <row r="2497" spans="1:16" ht="45" x14ac:dyDescent="0.2">
      <c r="A2497" s="56">
        <v>51</v>
      </c>
      <c r="B2497" s="57" t="s">
        <v>10</v>
      </c>
      <c r="C2497" s="58" t="s">
        <v>6437</v>
      </c>
      <c r="D2497" s="133" t="s">
        <v>6438</v>
      </c>
      <c r="E2497" s="60" t="s">
        <v>94</v>
      </c>
      <c r="F2497" s="60" t="s">
        <v>3893</v>
      </c>
      <c r="G2497" s="61">
        <v>31885000</v>
      </c>
      <c r="H2497" s="60" t="s">
        <v>97</v>
      </c>
      <c r="I2497" s="60" t="s">
        <v>6439</v>
      </c>
      <c r="J2497" s="60">
        <v>36316</v>
      </c>
      <c r="K2497" s="60">
        <v>322</v>
      </c>
      <c r="L2497" s="60">
        <v>39</v>
      </c>
      <c r="M2497" s="60">
        <v>325</v>
      </c>
      <c r="N2497" s="60" t="s">
        <v>99</v>
      </c>
      <c r="O2497" s="60" t="s">
        <v>19</v>
      </c>
      <c r="P2497" s="62" t="s">
        <v>1493</v>
      </c>
    </row>
    <row r="2498" spans="1:16" ht="56.25" x14ac:dyDescent="0.2">
      <c r="A2498" s="56">
        <v>52</v>
      </c>
      <c r="B2498" s="57" t="s">
        <v>10</v>
      </c>
      <c r="C2498" s="58" t="s">
        <v>6430</v>
      </c>
      <c r="D2498" s="133" t="s">
        <v>6431</v>
      </c>
      <c r="E2498" s="60" t="s">
        <v>94</v>
      </c>
      <c r="F2498" s="60" t="s">
        <v>6432</v>
      </c>
      <c r="G2498" s="61">
        <v>80948339</v>
      </c>
      <c r="H2498" s="60" t="s">
        <v>97</v>
      </c>
      <c r="I2498" s="60" t="s">
        <v>6433</v>
      </c>
      <c r="J2498" s="60">
        <v>35060</v>
      </c>
      <c r="K2498" s="60">
        <v>259</v>
      </c>
      <c r="L2498" s="60">
        <v>41</v>
      </c>
      <c r="M2498" s="60">
        <v>296</v>
      </c>
      <c r="N2498" s="60" t="s">
        <v>99</v>
      </c>
      <c r="O2498" s="60" t="s">
        <v>19</v>
      </c>
      <c r="P2498" s="62" t="s">
        <v>1493</v>
      </c>
    </row>
    <row r="2499" spans="1:16" ht="167.25" customHeight="1" x14ac:dyDescent="0.2">
      <c r="A2499" s="56" t="s">
        <v>6488</v>
      </c>
      <c r="B2499" s="57" t="s">
        <v>10</v>
      </c>
      <c r="C2499" s="58" t="s">
        <v>6420</v>
      </c>
      <c r="D2499" s="133" t="s">
        <v>2202</v>
      </c>
      <c r="E2499" s="60" t="s">
        <v>94</v>
      </c>
      <c r="F2499" s="60" t="s">
        <v>6421</v>
      </c>
      <c r="G2499" s="61">
        <v>191310000</v>
      </c>
      <c r="H2499" s="60" t="s">
        <v>97</v>
      </c>
      <c r="I2499" s="60" t="s">
        <v>6422</v>
      </c>
      <c r="J2499" s="60">
        <v>35236</v>
      </c>
      <c r="K2499" s="60">
        <v>291</v>
      </c>
      <c r="L2499" s="60" t="s">
        <v>10143</v>
      </c>
      <c r="M2499" s="60" t="s">
        <v>7960</v>
      </c>
      <c r="N2499" s="60" t="s">
        <v>99</v>
      </c>
      <c r="O2499" s="60" t="s">
        <v>19</v>
      </c>
      <c r="P2499" s="62" t="s">
        <v>1493</v>
      </c>
    </row>
    <row r="2500" spans="1:16" ht="33.75" x14ac:dyDescent="0.2">
      <c r="A2500" s="56">
        <v>59</v>
      </c>
      <c r="B2500" s="57" t="s">
        <v>10</v>
      </c>
      <c r="C2500" s="58" t="s">
        <v>6416</v>
      </c>
      <c r="D2500" s="133" t="s">
        <v>6417</v>
      </c>
      <c r="E2500" s="60" t="s">
        <v>94</v>
      </c>
      <c r="F2500" s="60" t="s">
        <v>6418</v>
      </c>
      <c r="G2500" s="61">
        <v>83950000</v>
      </c>
      <c r="H2500" s="60" t="s">
        <v>97</v>
      </c>
      <c r="I2500" s="60" t="s">
        <v>6419</v>
      </c>
      <c r="J2500" s="60">
        <v>35125</v>
      </c>
      <c r="K2500" s="60">
        <v>338</v>
      </c>
      <c r="L2500" s="60">
        <v>48</v>
      </c>
      <c r="M2500" s="60">
        <v>316</v>
      </c>
      <c r="N2500" s="60" t="s">
        <v>99</v>
      </c>
      <c r="O2500" s="60" t="s">
        <v>19</v>
      </c>
      <c r="P2500" s="62" t="s">
        <v>1493</v>
      </c>
    </row>
    <row r="2501" spans="1:16" ht="56.25" x14ac:dyDescent="0.2">
      <c r="A2501" s="56">
        <v>60</v>
      </c>
      <c r="B2501" s="57" t="s">
        <v>10</v>
      </c>
      <c r="C2501" s="58" t="s">
        <v>6427</v>
      </c>
      <c r="D2501" s="133" t="s">
        <v>961</v>
      </c>
      <c r="E2501" s="60" t="s">
        <v>94</v>
      </c>
      <c r="F2501" s="60" t="s">
        <v>6428</v>
      </c>
      <c r="G2501" s="61">
        <v>36400000</v>
      </c>
      <c r="H2501" s="60" t="s">
        <v>97</v>
      </c>
      <c r="I2501" s="60" t="s">
        <v>6429</v>
      </c>
      <c r="J2501" s="60">
        <v>35213</v>
      </c>
      <c r="K2501" s="60">
        <v>290</v>
      </c>
      <c r="L2501" s="60">
        <v>42</v>
      </c>
      <c r="M2501" s="60">
        <v>315</v>
      </c>
      <c r="N2501" s="60" t="s">
        <v>99</v>
      </c>
      <c r="O2501" s="60" t="s">
        <v>19</v>
      </c>
      <c r="P2501" s="62" t="s">
        <v>1493</v>
      </c>
    </row>
    <row r="2502" spans="1:16" ht="56.25" x14ac:dyDescent="0.2">
      <c r="A2502" s="56">
        <v>61</v>
      </c>
      <c r="B2502" s="57" t="s">
        <v>10</v>
      </c>
      <c r="C2502" s="58" t="s">
        <v>6423</v>
      </c>
      <c r="D2502" s="133" t="s">
        <v>6424</v>
      </c>
      <c r="E2502" s="60" t="s">
        <v>94</v>
      </c>
      <c r="F2502" s="60" t="s">
        <v>6425</v>
      </c>
      <c r="G2502" s="61">
        <v>73252800</v>
      </c>
      <c r="H2502" s="60" t="s">
        <v>97</v>
      </c>
      <c r="I2502" s="60" t="s">
        <v>6426</v>
      </c>
      <c r="J2502" s="60">
        <v>34929</v>
      </c>
      <c r="K2502" s="60">
        <v>331</v>
      </c>
      <c r="L2502" s="60">
        <v>44</v>
      </c>
      <c r="M2502" s="60">
        <v>318</v>
      </c>
      <c r="N2502" s="60" t="s">
        <v>99</v>
      </c>
      <c r="O2502" s="60" t="s">
        <v>19</v>
      </c>
      <c r="P2502" s="62" t="s">
        <v>1493</v>
      </c>
    </row>
    <row r="2503" spans="1:16" ht="67.5" x14ac:dyDescent="0.2">
      <c r="A2503" s="56">
        <v>62</v>
      </c>
      <c r="B2503" s="57" t="s">
        <v>10</v>
      </c>
      <c r="C2503" s="58" t="s">
        <v>6413</v>
      </c>
      <c r="D2503" s="133" t="s">
        <v>6414</v>
      </c>
      <c r="E2503" s="60" t="s">
        <v>94</v>
      </c>
      <c r="F2503" s="60" t="s">
        <v>6415</v>
      </c>
      <c r="G2503" s="61">
        <v>59010000</v>
      </c>
      <c r="H2503" s="60" t="s">
        <v>97</v>
      </c>
      <c r="I2503" s="60" t="s">
        <v>10141</v>
      </c>
      <c r="J2503" s="60">
        <v>35772</v>
      </c>
      <c r="K2503" s="60">
        <v>339</v>
      </c>
      <c r="L2503" s="60">
        <v>52</v>
      </c>
      <c r="M2503" s="60">
        <v>317</v>
      </c>
      <c r="N2503" s="60" t="s">
        <v>99</v>
      </c>
      <c r="O2503" s="60" t="s">
        <v>19</v>
      </c>
      <c r="P2503" s="62" t="s">
        <v>1493</v>
      </c>
    </row>
    <row r="2504" spans="1:16" ht="67.5" x14ac:dyDescent="0.2">
      <c r="A2504" s="56">
        <v>63</v>
      </c>
      <c r="B2504" s="57" t="s">
        <v>10</v>
      </c>
      <c r="C2504" s="58" t="s">
        <v>6409</v>
      </c>
      <c r="D2504" s="133" t="s">
        <v>6410</v>
      </c>
      <c r="E2504" s="60" t="s">
        <v>94</v>
      </c>
      <c r="F2504" s="60" t="s">
        <v>6411</v>
      </c>
      <c r="G2504" s="61">
        <v>27720000</v>
      </c>
      <c r="H2504" s="60" t="s">
        <v>97</v>
      </c>
      <c r="I2504" s="60" t="s">
        <v>6412</v>
      </c>
      <c r="J2504" s="60">
        <v>36004</v>
      </c>
      <c r="K2504" s="60">
        <v>285</v>
      </c>
      <c r="L2504" s="60">
        <v>45</v>
      </c>
      <c r="M2504" s="60">
        <v>336</v>
      </c>
      <c r="N2504" s="60" t="s">
        <v>99</v>
      </c>
      <c r="O2504" s="60" t="s">
        <v>19</v>
      </c>
      <c r="P2504" s="62" t="s">
        <v>1493</v>
      </c>
    </row>
    <row r="2505" spans="1:16" ht="67.5" x14ac:dyDescent="0.2">
      <c r="A2505" s="56">
        <v>64</v>
      </c>
      <c r="B2505" s="57" t="s">
        <v>10</v>
      </c>
      <c r="C2505" s="58" t="s">
        <v>6405</v>
      </c>
      <c r="D2505" s="133" t="s">
        <v>6406</v>
      </c>
      <c r="E2505" s="60" t="s">
        <v>94</v>
      </c>
      <c r="F2505" s="60" t="s">
        <v>6407</v>
      </c>
      <c r="G2505" s="61">
        <v>69600000</v>
      </c>
      <c r="H2505" s="60" t="s">
        <v>97</v>
      </c>
      <c r="I2505" s="60" t="s">
        <v>6408</v>
      </c>
      <c r="J2505" s="60">
        <v>34513</v>
      </c>
      <c r="K2505" s="60">
        <v>256</v>
      </c>
      <c r="L2505" s="60">
        <v>53</v>
      </c>
      <c r="M2505" s="60">
        <v>329</v>
      </c>
      <c r="N2505" s="60" t="s">
        <v>99</v>
      </c>
      <c r="O2505" s="60" t="s">
        <v>19</v>
      </c>
      <c r="P2505" s="62" t="s">
        <v>1493</v>
      </c>
    </row>
    <row r="2506" spans="1:16" ht="45" x14ac:dyDescent="0.2">
      <c r="A2506" s="56">
        <v>65</v>
      </c>
      <c r="B2506" s="57" t="s">
        <v>10</v>
      </c>
      <c r="C2506" s="58" t="s">
        <v>6402</v>
      </c>
      <c r="D2506" s="133" t="s">
        <v>6403</v>
      </c>
      <c r="E2506" s="60" t="s">
        <v>94</v>
      </c>
      <c r="F2506" s="60" t="s">
        <v>6404</v>
      </c>
      <c r="G2506" s="61">
        <v>13665000</v>
      </c>
      <c r="H2506" s="60" t="s">
        <v>97</v>
      </c>
      <c r="I2506" s="60" t="s">
        <v>7783</v>
      </c>
      <c r="J2506" s="60">
        <v>34423</v>
      </c>
      <c r="K2506" s="60">
        <v>313</v>
      </c>
      <c r="L2506" s="60">
        <v>54</v>
      </c>
      <c r="M2506" s="60">
        <v>387</v>
      </c>
      <c r="N2506" s="60" t="s">
        <v>99</v>
      </c>
      <c r="O2506" s="60" t="s">
        <v>19</v>
      </c>
      <c r="P2506" s="62" t="s">
        <v>1493</v>
      </c>
    </row>
    <row r="2507" spans="1:16" ht="78.75" x14ac:dyDescent="0.2">
      <c r="A2507" s="56">
        <v>66</v>
      </c>
      <c r="B2507" s="57" t="s">
        <v>10</v>
      </c>
      <c r="C2507" s="58" t="s">
        <v>6399</v>
      </c>
      <c r="D2507" s="133" t="s">
        <v>6400</v>
      </c>
      <c r="E2507" s="60" t="s">
        <v>94</v>
      </c>
      <c r="F2507" s="60" t="s">
        <v>2289</v>
      </c>
      <c r="G2507" s="61">
        <v>16500000</v>
      </c>
      <c r="H2507" s="60" t="s">
        <v>97</v>
      </c>
      <c r="I2507" s="60" t="s">
        <v>6401</v>
      </c>
      <c r="J2507" s="60">
        <v>34946</v>
      </c>
      <c r="K2507" s="60">
        <v>257</v>
      </c>
      <c r="L2507" s="60">
        <v>71</v>
      </c>
      <c r="M2507" s="60">
        <v>342</v>
      </c>
      <c r="N2507" s="60" t="s">
        <v>99</v>
      </c>
      <c r="O2507" s="60" t="s">
        <v>19</v>
      </c>
      <c r="P2507" s="62" t="s">
        <v>1493</v>
      </c>
    </row>
    <row r="2508" spans="1:16" ht="78.75" x14ac:dyDescent="0.2">
      <c r="A2508" s="56">
        <v>67</v>
      </c>
      <c r="B2508" s="57" t="s">
        <v>10</v>
      </c>
      <c r="C2508" s="58" t="s">
        <v>6395</v>
      </c>
      <c r="D2508" s="133" t="s">
        <v>6396</v>
      </c>
      <c r="E2508" s="60" t="s">
        <v>94</v>
      </c>
      <c r="F2508" s="60" t="s">
        <v>6397</v>
      </c>
      <c r="G2508" s="61">
        <v>34650000</v>
      </c>
      <c r="H2508" s="60" t="s">
        <v>97</v>
      </c>
      <c r="I2508" s="60" t="s">
        <v>6398</v>
      </c>
      <c r="J2508" s="60">
        <v>35966</v>
      </c>
      <c r="K2508" s="60">
        <v>303</v>
      </c>
      <c r="L2508" s="60">
        <v>97</v>
      </c>
      <c r="M2508" s="60">
        <v>376</v>
      </c>
      <c r="N2508" s="60" t="s">
        <v>99</v>
      </c>
      <c r="O2508" s="60" t="s">
        <v>19</v>
      </c>
      <c r="P2508" s="62" t="s">
        <v>1493</v>
      </c>
    </row>
    <row r="2509" spans="1:16" ht="78.75" x14ac:dyDescent="0.2">
      <c r="A2509" s="56">
        <v>68</v>
      </c>
      <c r="B2509" s="57" t="s">
        <v>10</v>
      </c>
      <c r="C2509" s="58" t="s">
        <v>6388</v>
      </c>
      <c r="D2509" s="133" t="s">
        <v>6389</v>
      </c>
      <c r="E2509" s="60" t="s">
        <v>94</v>
      </c>
      <c r="F2509" s="60" t="s">
        <v>6390</v>
      </c>
      <c r="G2509" s="61">
        <v>45000000</v>
      </c>
      <c r="H2509" s="60" t="s">
        <v>97</v>
      </c>
      <c r="I2509" s="60" t="s">
        <v>6391</v>
      </c>
      <c r="J2509" s="60">
        <v>34998</v>
      </c>
      <c r="K2509" s="60">
        <v>344</v>
      </c>
      <c r="L2509" s="60">
        <v>72</v>
      </c>
      <c r="M2509" s="60">
        <v>332</v>
      </c>
      <c r="N2509" s="60" t="s">
        <v>99</v>
      </c>
      <c r="O2509" s="60" t="s">
        <v>19</v>
      </c>
      <c r="P2509" s="62" t="s">
        <v>1493</v>
      </c>
    </row>
    <row r="2510" spans="1:16" ht="72" x14ac:dyDescent="0.2">
      <c r="A2510" s="56" t="s">
        <v>6489</v>
      </c>
      <c r="B2510" s="57" t="s">
        <v>10</v>
      </c>
      <c r="C2510" s="58" t="s">
        <v>6392</v>
      </c>
      <c r="D2510" s="133" t="s">
        <v>6268</v>
      </c>
      <c r="E2510" s="60" t="s">
        <v>94</v>
      </c>
      <c r="F2510" s="60" t="s">
        <v>6393</v>
      </c>
      <c r="G2510" s="61">
        <v>61200000</v>
      </c>
      <c r="H2510" s="60" t="s">
        <v>97</v>
      </c>
      <c r="I2510" s="60" t="s">
        <v>6394</v>
      </c>
      <c r="J2510" s="60">
        <v>36321</v>
      </c>
      <c r="K2510" s="60">
        <v>345</v>
      </c>
      <c r="L2510" s="60" t="s">
        <v>10142</v>
      </c>
      <c r="M2510" s="60" t="s">
        <v>7965</v>
      </c>
      <c r="N2510" s="60" t="s">
        <v>99</v>
      </c>
      <c r="O2510" s="60" t="s">
        <v>19</v>
      </c>
      <c r="P2510" s="62" t="s">
        <v>1493</v>
      </c>
    </row>
    <row r="2511" spans="1:16" ht="56.25" x14ac:dyDescent="0.2">
      <c r="A2511" s="56">
        <v>72</v>
      </c>
      <c r="B2511" s="57" t="s">
        <v>10</v>
      </c>
      <c r="C2511" s="58" t="s">
        <v>6384</v>
      </c>
      <c r="D2511" s="133" t="s">
        <v>6385</v>
      </c>
      <c r="E2511" s="60" t="s">
        <v>94</v>
      </c>
      <c r="F2511" s="60" t="s">
        <v>6386</v>
      </c>
      <c r="G2511" s="61">
        <v>29607500</v>
      </c>
      <c r="H2511" s="60" t="s">
        <v>97</v>
      </c>
      <c r="I2511" s="60" t="s">
        <v>6387</v>
      </c>
      <c r="J2511" s="60">
        <v>35434</v>
      </c>
      <c r="K2511" s="60">
        <v>278</v>
      </c>
      <c r="L2511" s="60">
        <v>55</v>
      </c>
      <c r="M2511" s="60">
        <v>337</v>
      </c>
      <c r="N2511" s="60" t="s">
        <v>99</v>
      </c>
      <c r="O2511" s="60" t="s">
        <v>19</v>
      </c>
      <c r="P2511" s="62" t="s">
        <v>1493</v>
      </c>
    </row>
    <row r="2512" spans="1:16" ht="45" x14ac:dyDescent="0.2">
      <c r="A2512" s="56">
        <v>73</v>
      </c>
      <c r="B2512" s="57" t="s">
        <v>10</v>
      </c>
      <c r="C2512" s="58" t="s">
        <v>6345</v>
      </c>
      <c r="D2512" s="133" t="s">
        <v>6346</v>
      </c>
      <c r="E2512" s="60" t="s">
        <v>94</v>
      </c>
      <c r="F2512" s="60" t="s">
        <v>6347</v>
      </c>
      <c r="G2512" s="61">
        <v>19500000</v>
      </c>
      <c r="H2512" s="60" t="s">
        <v>97</v>
      </c>
      <c r="I2512" s="60" t="s">
        <v>6348</v>
      </c>
      <c r="J2512" s="60">
        <v>36325</v>
      </c>
      <c r="K2512" s="60">
        <v>346</v>
      </c>
      <c r="L2512" s="60">
        <v>59</v>
      </c>
      <c r="M2512" s="60">
        <v>352</v>
      </c>
      <c r="N2512" s="60" t="s">
        <v>99</v>
      </c>
      <c r="O2512" s="60" t="s">
        <v>19</v>
      </c>
      <c r="P2512" s="62" t="s">
        <v>1493</v>
      </c>
    </row>
    <row r="2513" spans="1:16" ht="56.25" x14ac:dyDescent="0.2">
      <c r="A2513" s="56">
        <v>74</v>
      </c>
      <c r="B2513" s="57" t="s">
        <v>10</v>
      </c>
      <c r="C2513" s="58" t="s">
        <v>6369</v>
      </c>
      <c r="D2513" s="133" t="s">
        <v>6370</v>
      </c>
      <c r="E2513" s="60" t="s">
        <v>94</v>
      </c>
      <c r="F2513" s="60" t="s">
        <v>6371</v>
      </c>
      <c r="G2513" s="61">
        <v>55000000</v>
      </c>
      <c r="H2513" s="60" t="s">
        <v>97</v>
      </c>
      <c r="I2513" s="60" t="s">
        <v>6372</v>
      </c>
      <c r="J2513" s="60">
        <v>36068</v>
      </c>
      <c r="K2513" s="60">
        <v>300</v>
      </c>
      <c r="L2513" s="60">
        <v>60</v>
      </c>
      <c r="M2513" s="60">
        <v>355</v>
      </c>
      <c r="N2513" s="60" t="s">
        <v>99</v>
      </c>
      <c r="O2513" s="60" t="s">
        <v>19</v>
      </c>
      <c r="P2513" s="62" t="s">
        <v>1493</v>
      </c>
    </row>
    <row r="2514" spans="1:16" ht="78.75" x14ac:dyDescent="0.2">
      <c r="A2514" s="56">
        <v>75</v>
      </c>
      <c r="B2514" s="57" t="s">
        <v>10</v>
      </c>
      <c r="C2514" s="58" t="s">
        <v>6305</v>
      </c>
      <c r="D2514" s="133" t="s">
        <v>6306</v>
      </c>
      <c r="E2514" s="60" t="s">
        <v>94</v>
      </c>
      <c r="F2514" s="60" t="s">
        <v>6307</v>
      </c>
      <c r="G2514" s="61">
        <v>54660000</v>
      </c>
      <c r="H2514" s="60" t="s">
        <v>97</v>
      </c>
      <c r="I2514" s="60" t="s">
        <v>6308</v>
      </c>
      <c r="J2514" s="60">
        <v>35364</v>
      </c>
      <c r="K2514" s="60">
        <v>273</v>
      </c>
      <c r="L2514" s="60">
        <v>94</v>
      </c>
      <c r="M2514" s="60">
        <v>369</v>
      </c>
      <c r="N2514" s="60" t="s">
        <v>99</v>
      </c>
      <c r="O2514" s="60" t="s">
        <v>19</v>
      </c>
      <c r="P2514" s="62" t="s">
        <v>1493</v>
      </c>
    </row>
    <row r="2515" spans="1:16" ht="78.75" x14ac:dyDescent="0.2">
      <c r="A2515" s="56">
        <v>76</v>
      </c>
      <c r="B2515" s="57" t="s">
        <v>10</v>
      </c>
      <c r="C2515" s="58" t="s">
        <v>6297</v>
      </c>
      <c r="D2515" s="133" t="s">
        <v>6298</v>
      </c>
      <c r="E2515" s="60" t="s">
        <v>94</v>
      </c>
      <c r="F2515" s="60" t="s">
        <v>6299</v>
      </c>
      <c r="G2515" s="61">
        <v>42000000</v>
      </c>
      <c r="H2515" s="60" t="s">
        <v>97</v>
      </c>
      <c r="I2515" s="60" t="s">
        <v>6300</v>
      </c>
      <c r="J2515" s="60">
        <v>36007</v>
      </c>
      <c r="K2515" s="60">
        <v>301</v>
      </c>
      <c r="L2515" s="60">
        <v>95</v>
      </c>
      <c r="M2515" s="60">
        <v>375</v>
      </c>
      <c r="N2515" s="60" t="s">
        <v>99</v>
      </c>
      <c r="O2515" s="60" t="s">
        <v>19</v>
      </c>
      <c r="P2515" s="62" t="s">
        <v>1493</v>
      </c>
    </row>
    <row r="2516" spans="1:16" ht="56.25" x14ac:dyDescent="0.2">
      <c r="A2516" s="56">
        <v>77</v>
      </c>
      <c r="B2516" s="57" t="s">
        <v>10</v>
      </c>
      <c r="C2516" s="58" t="s">
        <v>6373</v>
      </c>
      <c r="D2516" s="133" t="s">
        <v>6374</v>
      </c>
      <c r="E2516" s="60" t="s">
        <v>94</v>
      </c>
      <c r="F2516" s="60" t="s">
        <v>6375</v>
      </c>
      <c r="G2516" s="61">
        <v>78000000</v>
      </c>
      <c r="H2516" s="60" t="s">
        <v>97</v>
      </c>
      <c r="I2516" s="60" t="s">
        <v>4432</v>
      </c>
      <c r="J2516" s="60">
        <v>35678</v>
      </c>
      <c r="K2516" s="60">
        <v>280</v>
      </c>
      <c r="L2516" s="60">
        <v>73</v>
      </c>
      <c r="M2516" s="60">
        <v>338</v>
      </c>
      <c r="N2516" s="60" t="s">
        <v>99</v>
      </c>
      <c r="O2516" s="60" t="s">
        <v>19</v>
      </c>
      <c r="P2516" s="62" t="s">
        <v>1493</v>
      </c>
    </row>
    <row r="2517" spans="1:16" ht="33.75" x14ac:dyDescent="0.2">
      <c r="A2517" s="56">
        <v>78</v>
      </c>
      <c r="B2517" s="57" t="s">
        <v>10</v>
      </c>
      <c r="C2517" s="58" t="s">
        <v>6376</v>
      </c>
      <c r="D2517" s="133" t="s">
        <v>6377</v>
      </c>
      <c r="E2517" s="60" t="s">
        <v>94</v>
      </c>
      <c r="F2517" s="60" t="s">
        <v>6378</v>
      </c>
      <c r="G2517" s="61">
        <v>39750000</v>
      </c>
      <c r="H2517" s="60" t="s">
        <v>97</v>
      </c>
      <c r="I2517" s="60" t="s">
        <v>6379</v>
      </c>
      <c r="J2517" s="60">
        <v>36164</v>
      </c>
      <c r="K2517" s="60">
        <v>332</v>
      </c>
      <c r="L2517" s="60">
        <v>74</v>
      </c>
      <c r="M2517" s="60">
        <v>356</v>
      </c>
      <c r="N2517" s="60" t="s">
        <v>99</v>
      </c>
      <c r="O2517" s="60" t="s">
        <v>19</v>
      </c>
      <c r="P2517" s="62" t="s">
        <v>1493</v>
      </c>
    </row>
    <row r="2518" spans="1:16" ht="67.5" x14ac:dyDescent="0.2">
      <c r="A2518" s="56">
        <v>79</v>
      </c>
      <c r="B2518" s="57" t="s">
        <v>10</v>
      </c>
      <c r="C2518" s="58" t="s">
        <v>6380</v>
      </c>
      <c r="D2518" s="133" t="s">
        <v>6381</v>
      </c>
      <c r="E2518" s="60" t="s">
        <v>94</v>
      </c>
      <c r="F2518" s="60" t="s">
        <v>6382</v>
      </c>
      <c r="G2518" s="61">
        <v>60000000</v>
      </c>
      <c r="H2518" s="60" t="s">
        <v>97</v>
      </c>
      <c r="I2518" s="60" t="s">
        <v>6383</v>
      </c>
      <c r="J2518" s="60">
        <v>34323</v>
      </c>
      <c r="K2518" s="60">
        <v>255</v>
      </c>
      <c r="L2518" s="60">
        <v>78</v>
      </c>
      <c r="M2518" s="60">
        <v>344</v>
      </c>
      <c r="N2518" s="60" t="s">
        <v>99</v>
      </c>
      <c r="O2518" s="60" t="s">
        <v>19</v>
      </c>
      <c r="P2518" s="62" t="s">
        <v>1493</v>
      </c>
    </row>
    <row r="2519" spans="1:16" ht="45" x14ac:dyDescent="0.2">
      <c r="A2519" s="56">
        <v>80</v>
      </c>
      <c r="B2519" s="57" t="s">
        <v>10</v>
      </c>
      <c r="C2519" s="58" t="s">
        <v>6349</v>
      </c>
      <c r="D2519" s="133" t="s">
        <v>6350</v>
      </c>
      <c r="E2519" s="60" t="s">
        <v>94</v>
      </c>
      <c r="F2519" s="60" t="s">
        <v>6351</v>
      </c>
      <c r="G2519" s="61">
        <v>80948339</v>
      </c>
      <c r="H2519" s="60" t="s">
        <v>97</v>
      </c>
      <c r="I2519" s="60" t="s">
        <v>6352</v>
      </c>
      <c r="J2519" s="60">
        <v>35225</v>
      </c>
      <c r="K2519" s="60">
        <v>343</v>
      </c>
      <c r="L2519" s="60">
        <v>75</v>
      </c>
      <c r="M2519" s="60">
        <v>339</v>
      </c>
      <c r="N2519" s="60" t="s">
        <v>99</v>
      </c>
      <c r="O2519" s="60" t="s">
        <v>19</v>
      </c>
      <c r="P2519" s="62" t="s">
        <v>1493</v>
      </c>
    </row>
    <row r="2520" spans="1:16" ht="48" x14ac:dyDescent="0.2">
      <c r="A2520" s="56" t="s">
        <v>6490</v>
      </c>
      <c r="B2520" s="57" t="s">
        <v>10</v>
      </c>
      <c r="C2520" s="58" t="s">
        <v>6328</v>
      </c>
      <c r="D2520" s="133" t="s">
        <v>6329</v>
      </c>
      <c r="E2520" s="60" t="s">
        <v>94</v>
      </c>
      <c r="F2520" s="60" t="s">
        <v>6330</v>
      </c>
      <c r="G2520" s="61">
        <v>45546380</v>
      </c>
      <c r="H2520" s="60" t="s">
        <v>97</v>
      </c>
      <c r="I2520" s="60" t="s">
        <v>6331</v>
      </c>
      <c r="J2520" s="60">
        <v>35362</v>
      </c>
      <c r="K2520" s="60">
        <v>340</v>
      </c>
      <c r="L2520" s="60">
        <v>76</v>
      </c>
      <c r="M2520" s="60" t="s">
        <v>7961</v>
      </c>
      <c r="N2520" s="60" t="s">
        <v>99</v>
      </c>
      <c r="O2520" s="60" t="s">
        <v>19</v>
      </c>
      <c r="P2520" s="62" t="s">
        <v>1493</v>
      </c>
    </row>
    <row r="2521" spans="1:16" ht="240.75" customHeight="1" x14ac:dyDescent="0.2">
      <c r="A2521" s="56" t="s">
        <v>10258</v>
      </c>
      <c r="B2521" s="57" t="s">
        <v>10</v>
      </c>
      <c r="C2521" s="58" t="s">
        <v>6321</v>
      </c>
      <c r="D2521" s="133" t="s">
        <v>11474</v>
      </c>
      <c r="E2521" s="60" t="s">
        <v>94</v>
      </c>
      <c r="F2521" s="60" t="s">
        <v>6322</v>
      </c>
      <c r="G2521" s="61">
        <v>119000000</v>
      </c>
      <c r="H2521" s="60" t="s">
        <v>97</v>
      </c>
      <c r="I2521" s="80" t="s">
        <v>11042</v>
      </c>
      <c r="J2521" s="80">
        <v>36171</v>
      </c>
      <c r="K2521" s="80">
        <v>299</v>
      </c>
      <c r="L2521" s="60" t="s">
        <v>10189</v>
      </c>
      <c r="M2521" s="80" t="s">
        <v>10188</v>
      </c>
      <c r="N2521" s="60" t="s">
        <v>99</v>
      </c>
      <c r="O2521" s="60" t="s">
        <v>19</v>
      </c>
      <c r="P2521" s="62" t="s">
        <v>1493</v>
      </c>
    </row>
    <row r="2522" spans="1:16" ht="67.5" x14ac:dyDescent="0.2">
      <c r="A2522" s="56">
        <v>90</v>
      </c>
      <c r="B2522" s="57" t="s">
        <v>10</v>
      </c>
      <c r="C2522" s="58" t="s">
        <v>6365</v>
      </c>
      <c r="D2522" s="133" t="s">
        <v>6366</v>
      </c>
      <c r="E2522" s="60" t="s">
        <v>94</v>
      </c>
      <c r="F2522" s="60" t="s">
        <v>6367</v>
      </c>
      <c r="G2522" s="61">
        <v>27330000</v>
      </c>
      <c r="H2522" s="60" t="s">
        <v>97</v>
      </c>
      <c r="I2522" s="60" t="s">
        <v>6368</v>
      </c>
      <c r="J2522" s="60">
        <v>34997</v>
      </c>
      <c r="K2522" s="60">
        <v>342</v>
      </c>
      <c r="L2522" s="60">
        <v>79</v>
      </c>
      <c r="M2522" s="60">
        <v>349</v>
      </c>
      <c r="N2522" s="60" t="s">
        <v>99</v>
      </c>
      <c r="O2522" s="60" t="s">
        <v>19</v>
      </c>
      <c r="P2522" s="62" t="s">
        <v>1493</v>
      </c>
    </row>
    <row r="2523" spans="1:16" ht="45" x14ac:dyDescent="0.2">
      <c r="A2523" s="56">
        <v>91</v>
      </c>
      <c r="B2523" s="57" t="s">
        <v>10</v>
      </c>
      <c r="C2523" s="58" t="s">
        <v>6361</v>
      </c>
      <c r="D2523" s="133" t="s">
        <v>6362</v>
      </c>
      <c r="E2523" s="60" t="s">
        <v>94</v>
      </c>
      <c r="F2523" s="60" t="s">
        <v>6363</v>
      </c>
      <c r="G2523" s="61">
        <v>34650000</v>
      </c>
      <c r="H2523" s="60" t="s">
        <v>97</v>
      </c>
      <c r="I2523" s="60" t="s">
        <v>6364</v>
      </c>
      <c r="J2523" s="60">
        <v>36302</v>
      </c>
      <c r="K2523" s="60">
        <v>324</v>
      </c>
      <c r="L2523" s="60">
        <v>80</v>
      </c>
      <c r="M2523" s="60">
        <v>366</v>
      </c>
      <c r="N2523" s="60" t="s">
        <v>99</v>
      </c>
      <c r="O2523" s="60" t="s">
        <v>19</v>
      </c>
      <c r="P2523" s="62" t="s">
        <v>1493</v>
      </c>
    </row>
    <row r="2524" spans="1:16" ht="33.75" x14ac:dyDescent="0.2">
      <c r="A2524" s="56">
        <v>92</v>
      </c>
      <c r="B2524" s="57" t="s">
        <v>10</v>
      </c>
      <c r="C2524" s="58" t="s">
        <v>6357</v>
      </c>
      <c r="D2524" s="133" t="s">
        <v>6358</v>
      </c>
      <c r="E2524" s="60" t="s">
        <v>94</v>
      </c>
      <c r="F2524" s="60" t="s">
        <v>6359</v>
      </c>
      <c r="G2524" s="61">
        <v>52499999.25</v>
      </c>
      <c r="H2524" s="60" t="s">
        <v>97</v>
      </c>
      <c r="I2524" s="60" t="s">
        <v>6360</v>
      </c>
      <c r="J2524" s="60">
        <v>36305</v>
      </c>
      <c r="K2524" s="60">
        <v>323</v>
      </c>
      <c r="L2524" s="60">
        <v>81</v>
      </c>
      <c r="M2524" s="60">
        <v>335</v>
      </c>
      <c r="N2524" s="60" t="s">
        <v>99</v>
      </c>
      <c r="O2524" s="60" t="s">
        <v>19</v>
      </c>
      <c r="P2524" s="62" t="s">
        <v>1493</v>
      </c>
    </row>
    <row r="2525" spans="1:16" ht="45" x14ac:dyDescent="0.2">
      <c r="A2525" s="56">
        <v>93</v>
      </c>
      <c r="B2525" s="57" t="s">
        <v>10</v>
      </c>
      <c r="C2525" s="58" t="s">
        <v>6335</v>
      </c>
      <c r="D2525" s="133" t="s">
        <v>6336</v>
      </c>
      <c r="E2525" s="60" t="s">
        <v>94</v>
      </c>
      <c r="F2525" s="60" t="s">
        <v>3534</v>
      </c>
      <c r="G2525" s="61">
        <v>37499998</v>
      </c>
      <c r="H2525" s="60" t="s">
        <v>97</v>
      </c>
      <c r="I2525" s="60" t="s">
        <v>4557</v>
      </c>
      <c r="J2525" s="60">
        <v>35048</v>
      </c>
      <c r="K2525" s="60">
        <v>142</v>
      </c>
      <c r="L2525" s="60">
        <v>82</v>
      </c>
      <c r="M2525" s="60">
        <v>351</v>
      </c>
      <c r="N2525" s="60" t="s">
        <v>99</v>
      </c>
      <c r="O2525" s="60" t="s">
        <v>19</v>
      </c>
      <c r="P2525" s="62" t="s">
        <v>1493</v>
      </c>
    </row>
    <row r="2526" spans="1:16" ht="33.75" x14ac:dyDescent="0.2">
      <c r="A2526" s="56">
        <v>94</v>
      </c>
      <c r="B2526" s="57" t="s">
        <v>10</v>
      </c>
      <c r="C2526" s="58" t="s">
        <v>6332</v>
      </c>
      <c r="D2526" s="133" t="s">
        <v>6333</v>
      </c>
      <c r="E2526" s="60" t="s">
        <v>94</v>
      </c>
      <c r="F2526" s="60" t="s">
        <v>6334</v>
      </c>
      <c r="G2526" s="61">
        <v>10800000</v>
      </c>
      <c r="H2526" s="60" t="s">
        <v>97</v>
      </c>
      <c r="I2526" s="60" t="s">
        <v>6344</v>
      </c>
      <c r="J2526" s="60">
        <v>35409</v>
      </c>
      <c r="K2526" s="60">
        <v>348</v>
      </c>
      <c r="L2526" s="60">
        <v>83</v>
      </c>
      <c r="M2526" s="60">
        <v>363</v>
      </c>
      <c r="N2526" s="60" t="s">
        <v>99</v>
      </c>
      <c r="O2526" s="60" t="s">
        <v>19</v>
      </c>
      <c r="P2526" s="62" t="s">
        <v>1493</v>
      </c>
    </row>
    <row r="2527" spans="1:16" ht="33.75" x14ac:dyDescent="0.2">
      <c r="A2527" s="56">
        <v>95</v>
      </c>
      <c r="B2527" s="57" t="s">
        <v>10</v>
      </c>
      <c r="C2527" s="58" t="s">
        <v>6353</v>
      </c>
      <c r="D2527" s="133" t="s">
        <v>6354</v>
      </c>
      <c r="E2527" s="60" t="s">
        <v>94</v>
      </c>
      <c r="F2527" s="60" t="s">
        <v>6355</v>
      </c>
      <c r="G2527" s="61">
        <v>35474998</v>
      </c>
      <c r="H2527" s="60" t="s">
        <v>97</v>
      </c>
      <c r="I2527" s="60" t="s">
        <v>6356</v>
      </c>
      <c r="J2527" s="60">
        <v>35039</v>
      </c>
      <c r="K2527" s="60">
        <v>258</v>
      </c>
      <c r="L2527" s="60">
        <v>87</v>
      </c>
      <c r="M2527" s="60">
        <v>350</v>
      </c>
      <c r="N2527" s="60" t="s">
        <v>99</v>
      </c>
      <c r="O2527" s="60" t="s">
        <v>19</v>
      </c>
      <c r="P2527" s="62" t="s">
        <v>1493</v>
      </c>
    </row>
    <row r="2528" spans="1:16" ht="45" x14ac:dyDescent="0.2">
      <c r="A2528" s="56">
        <v>96</v>
      </c>
      <c r="B2528" s="57" t="s">
        <v>10</v>
      </c>
      <c r="C2528" s="58" t="s">
        <v>6341</v>
      </c>
      <c r="D2528" s="133" t="s">
        <v>6342</v>
      </c>
      <c r="E2528" s="60" t="s">
        <v>94</v>
      </c>
      <c r="F2528" s="60" t="s">
        <v>3290</v>
      </c>
      <c r="G2528" s="61">
        <v>38500000</v>
      </c>
      <c r="H2528" s="60" t="s">
        <v>97</v>
      </c>
      <c r="I2528" s="60" t="s">
        <v>6343</v>
      </c>
      <c r="J2528" s="60">
        <v>35984</v>
      </c>
      <c r="K2528" s="60">
        <v>283</v>
      </c>
      <c r="L2528" s="60">
        <v>88</v>
      </c>
      <c r="M2528" s="60">
        <v>365</v>
      </c>
      <c r="N2528" s="60" t="s">
        <v>99</v>
      </c>
      <c r="O2528" s="60" t="s">
        <v>19</v>
      </c>
      <c r="P2528" s="62" t="s">
        <v>1493</v>
      </c>
    </row>
    <row r="2529" spans="1:16" ht="78.75" x14ac:dyDescent="0.2">
      <c r="A2529" s="56" t="s">
        <v>10259</v>
      </c>
      <c r="B2529" s="57" t="s">
        <v>10</v>
      </c>
      <c r="C2529" s="58" t="s">
        <v>6309</v>
      </c>
      <c r="D2529" s="133" t="s">
        <v>6310</v>
      </c>
      <c r="E2529" s="60" t="s">
        <v>94</v>
      </c>
      <c r="F2529" s="60" t="s">
        <v>6311</v>
      </c>
      <c r="G2529" s="61">
        <v>14400000</v>
      </c>
      <c r="H2529" s="60" t="s">
        <v>97</v>
      </c>
      <c r="I2529" s="60" t="s">
        <v>6312</v>
      </c>
      <c r="J2529" s="60">
        <v>36319</v>
      </c>
      <c r="K2529" s="60">
        <v>347</v>
      </c>
      <c r="L2529" s="60" t="s">
        <v>10190</v>
      </c>
      <c r="M2529" s="60" t="s">
        <v>7966</v>
      </c>
      <c r="N2529" s="60" t="s">
        <v>99</v>
      </c>
      <c r="O2529" s="60" t="s">
        <v>19</v>
      </c>
      <c r="P2529" s="62" t="s">
        <v>1493</v>
      </c>
    </row>
    <row r="2530" spans="1:16" ht="67.5" x14ac:dyDescent="0.2">
      <c r="A2530" s="56">
        <v>99</v>
      </c>
      <c r="B2530" s="57" t="s">
        <v>10</v>
      </c>
      <c r="C2530" s="58" t="s">
        <v>6301</v>
      </c>
      <c r="D2530" s="133" t="s">
        <v>6302</v>
      </c>
      <c r="E2530" s="60" t="s">
        <v>94</v>
      </c>
      <c r="F2530" s="60" t="s">
        <v>6303</v>
      </c>
      <c r="G2530" s="61">
        <v>23187500</v>
      </c>
      <c r="H2530" s="60" t="s">
        <v>97</v>
      </c>
      <c r="I2530" s="60" t="s">
        <v>6304</v>
      </c>
      <c r="J2530" s="60">
        <v>34439</v>
      </c>
      <c r="K2530" s="60">
        <v>349</v>
      </c>
      <c r="L2530" s="60">
        <v>96</v>
      </c>
      <c r="M2530" s="60">
        <v>373</v>
      </c>
      <c r="N2530" s="60" t="s">
        <v>99</v>
      </c>
      <c r="O2530" s="60" t="s">
        <v>19</v>
      </c>
      <c r="P2530" s="62" t="s">
        <v>1493</v>
      </c>
    </row>
    <row r="2531" spans="1:16" ht="78.75" x14ac:dyDescent="0.2">
      <c r="A2531" s="56">
        <v>100</v>
      </c>
      <c r="B2531" s="57" t="s">
        <v>10</v>
      </c>
      <c r="C2531" s="58" t="s">
        <v>6337</v>
      </c>
      <c r="D2531" s="133" t="s">
        <v>6338</v>
      </c>
      <c r="E2531" s="60" t="s">
        <v>94</v>
      </c>
      <c r="F2531" s="60" t="s">
        <v>6339</v>
      </c>
      <c r="G2531" s="61">
        <v>54660000</v>
      </c>
      <c r="H2531" s="60" t="s">
        <v>97</v>
      </c>
      <c r="I2531" s="60" t="s">
        <v>6340</v>
      </c>
      <c r="J2531" s="60">
        <v>35541</v>
      </c>
      <c r="K2531" s="60">
        <v>308</v>
      </c>
      <c r="L2531" s="60">
        <v>84</v>
      </c>
      <c r="M2531" s="60">
        <v>343</v>
      </c>
      <c r="N2531" s="60" t="s">
        <v>99</v>
      </c>
      <c r="O2531" s="60" t="s">
        <v>19</v>
      </c>
      <c r="P2531" s="62" t="s">
        <v>1493</v>
      </c>
    </row>
    <row r="2532" spans="1:16" ht="84" x14ac:dyDescent="0.2">
      <c r="A2532" s="56" t="s">
        <v>10260</v>
      </c>
      <c r="B2532" s="57" t="s">
        <v>10</v>
      </c>
      <c r="C2532" s="58" t="s">
        <v>6313</v>
      </c>
      <c r="D2532" s="133" t="s">
        <v>6314</v>
      </c>
      <c r="E2532" s="60" t="s">
        <v>94</v>
      </c>
      <c r="F2532" s="60" t="s">
        <v>6315</v>
      </c>
      <c r="G2532" s="61">
        <v>109320000</v>
      </c>
      <c r="H2532" s="60" t="s">
        <v>97</v>
      </c>
      <c r="I2532" s="60" t="s">
        <v>6316</v>
      </c>
      <c r="J2532" s="60">
        <v>35372</v>
      </c>
      <c r="K2532" s="60">
        <v>293</v>
      </c>
      <c r="L2532" s="60" t="s">
        <v>10191</v>
      </c>
      <c r="M2532" s="60" t="s">
        <v>7962</v>
      </c>
      <c r="N2532" s="60" t="s">
        <v>99</v>
      </c>
      <c r="O2532" s="60" t="s">
        <v>19</v>
      </c>
      <c r="P2532" s="62" t="s">
        <v>1493</v>
      </c>
    </row>
    <row r="2533" spans="1:16" ht="67.5" x14ac:dyDescent="0.2">
      <c r="A2533" s="56">
        <v>105</v>
      </c>
      <c r="B2533" s="57" t="s">
        <v>10</v>
      </c>
      <c r="C2533" s="58" t="s">
        <v>6317</v>
      </c>
      <c r="D2533" s="133" t="s">
        <v>6318</v>
      </c>
      <c r="E2533" s="60" t="s">
        <v>94</v>
      </c>
      <c r="F2533" s="60" t="s">
        <v>6319</v>
      </c>
      <c r="G2533" s="61">
        <v>59400000</v>
      </c>
      <c r="H2533" s="60" t="s">
        <v>97</v>
      </c>
      <c r="I2533" s="60" t="s">
        <v>6320</v>
      </c>
      <c r="J2533" s="60">
        <v>34893</v>
      </c>
      <c r="K2533" s="60">
        <v>311</v>
      </c>
      <c r="L2533" s="60">
        <v>89</v>
      </c>
      <c r="M2533" s="60">
        <v>374</v>
      </c>
      <c r="N2533" s="60" t="s">
        <v>99</v>
      </c>
      <c r="O2533" s="60" t="s">
        <v>19</v>
      </c>
      <c r="P2533" s="62" t="s">
        <v>1493</v>
      </c>
    </row>
    <row r="2534" spans="1:16" ht="56.25" x14ac:dyDescent="0.2">
      <c r="A2534" s="56">
        <v>106</v>
      </c>
      <c r="B2534" s="57" t="s">
        <v>10</v>
      </c>
      <c r="C2534" s="58" t="s">
        <v>6294</v>
      </c>
      <c r="D2534" s="133" t="s">
        <v>6295</v>
      </c>
      <c r="E2534" s="60" t="s">
        <v>94</v>
      </c>
      <c r="F2534" s="60" t="s">
        <v>6296</v>
      </c>
      <c r="G2534" s="61">
        <v>33000000</v>
      </c>
      <c r="H2534" s="60" t="s">
        <v>97</v>
      </c>
      <c r="I2534" s="60" t="s">
        <v>7784</v>
      </c>
      <c r="J2534" s="73">
        <v>35122</v>
      </c>
      <c r="K2534" s="73">
        <v>288</v>
      </c>
      <c r="L2534" s="73">
        <v>100</v>
      </c>
      <c r="M2534" s="60">
        <v>370</v>
      </c>
      <c r="N2534" s="60" t="s">
        <v>99</v>
      </c>
      <c r="O2534" s="60" t="s">
        <v>19</v>
      </c>
      <c r="P2534" s="62" t="s">
        <v>1493</v>
      </c>
    </row>
    <row r="2535" spans="1:16" ht="67.5" x14ac:dyDescent="0.2">
      <c r="A2535" s="56">
        <v>107</v>
      </c>
      <c r="B2535" s="57" t="s">
        <v>10</v>
      </c>
      <c r="C2535" s="58" t="s">
        <v>6278</v>
      </c>
      <c r="D2535" s="133" t="s">
        <v>6279</v>
      </c>
      <c r="E2535" s="60" t="s">
        <v>94</v>
      </c>
      <c r="F2535" s="60" t="s">
        <v>6280</v>
      </c>
      <c r="G2535" s="61">
        <v>29607500</v>
      </c>
      <c r="H2535" s="60" t="s">
        <v>97</v>
      </c>
      <c r="I2535" s="60" t="s">
        <v>6281</v>
      </c>
      <c r="J2535" s="60">
        <v>35368</v>
      </c>
      <c r="K2535" s="60">
        <v>328</v>
      </c>
      <c r="L2535" s="60">
        <v>102</v>
      </c>
      <c r="M2535" s="60">
        <v>377</v>
      </c>
      <c r="N2535" s="60" t="s">
        <v>99</v>
      </c>
      <c r="O2535" s="60" t="s">
        <v>19</v>
      </c>
      <c r="P2535" s="62" t="s">
        <v>1493</v>
      </c>
    </row>
    <row r="2536" spans="1:16" ht="33.75" x14ac:dyDescent="0.2">
      <c r="A2536" s="56">
        <v>108</v>
      </c>
      <c r="B2536" s="57" t="s">
        <v>10</v>
      </c>
      <c r="C2536" s="58" t="s">
        <v>6274</v>
      </c>
      <c r="D2536" s="133" t="s">
        <v>6275</v>
      </c>
      <c r="E2536" s="60" t="s">
        <v>94</v>
      </c>
      <c r="F2536" s="60" t="s">
        <v>6276</v>
      </c>
      <c r="G2536" s="61">
        <v>20400000</v>
      </c>
      <c r="H2536" s="60" t="s">
        <v>97</v>
      </c>
      <c r="I2536" s="60" t="s">
        <v>6277</v>
      </c>
      <c r="J2536" s="60">
        <v>36321</v>
      </c>
      <c r="K2536" s="60">
        <v>345</v>
      </c>
      <c r="L2536" s="60">
        <v>107</v>
      </c>
      <c r="M2536" s="60">
        <v>382</v>
      </c>
      <c r="N2536" s="60" t="s">
        <v>99</v>
      </c>
      <c r="O2536" s="60" t="s">
        <v>19</v>
      </c>
      <c r="P2536" s="62" t="s">
        <v>1493</v>
      </c>
    </row>
    <row r="2537" spans="1:16" ht="56.25" x14ac:dyDescent="0.2">
      <c r="A2537" s="56">
        <v>109</v>
      </c>
      <c r="B2537" s="57" t="s">
        <v>10</v>
      </c>
      <c r="C2537" s="58" t="s">
        <v>6282</v>
      </c>
      <c r="D2537" s="133" t="s">
        <v>6283</v>
      </c>
      <c r="E2537" s="60" t="s">
        <v>94</v>
      </c>
      <c r="F2537" s="60" t="s">
        <v>6284</v>
      </c>
      <c r="G2537" s="61">
        <v>61200000</v>
      </c>
      <c r="H2537" s="60" t="s">
        <v>97</v>
      </c>
      <c r="I2537" s="60" t="s">
        <v>6285</v>
      </c>
      <c r="J2537" s="60">
        <v>36337</v>
      </c>
      <c r="K2537" s="60">
        <v>319</v>
      </c>
      <c r="L2537" s="60">
        <v>108</v>
      </c>
      <c r="M2537" s="60">
        <v>386</v>
      </c>
      <c r="N2537" s="60" t="s">
        <v>99</v>
      </c>
      <c r="O2537" s="60" t="s">
        <v>19</v>
      </c>
      <c r="P2537" s="62" t="s">
        <v>1493</v>
      </c>
    </row>
    <row r="2538" spans="1:16" ht="67.5" x14ac:dyDescent="0.2">
      <c r="A2538" s="56">
        <v>110</v>
      </c>
      <c r="B2538" s="57" t="s">
        <v>10</v>
      </c>
      <c r="C2538" s="58" t="s">
        <v>6286</v>
      </c>
      <c r="D2538" s="133" t="s">
        <v>6287</v>
      </c>
      <c r="E2538" s="60" t="s">
        <v>94</v>
      </c>
      <c r="F2538" s="60" t="s">
        <v>6288</v>
      </c>
      <c r="G2538" s="61">
        <v>26000000</v>
      </c>
      <c r="H2538" s="60" t="s">
        <v>97</v>
      </c>
      <c r="I2538" s="60" t="s">
        <v>6289</v>
      </c>
      <c r="J2538" s="60">
        <v>36327</v>
      </c>
      <c r="K2538" s="60">
        <v>321</v>
      </c>
      <c r="L2538" s="60">
        <v>110</v>
      </c>
      <c r="M2538" s="60">
        <v>383</v>
      </c>
      <c r="N2538" s="60" t="s">
        <v>99</v>
      </c>
      <c r="O2538" s="60" t="s">
        <v>19</v>
      </c>
      <c r="P2538" s="62" t="s">
        <v>1493</v>
      </c>
    </row>
    <row r="2539" spans="1:16" ht="67.5" x14ac:dyDescent="0.2">
      <c r="A2539" s="56">
        <v>111</v>
      </c>
      <c r="B2539" s="57" t="s">
        <v>10</v>
      </c>
      <c r="C2539" s="58" t="s">
        <v>6290</v>
      </c>
      <c r="D2539" s="133" t="s">
        <v>6291</v>
      </c>
      <c r="E2539" s="60" t="s">
        <v>94</v>
      </c>
      <c r="F2539" s="60" t="s">
        <v>6292</v>
      </c>
      <c r="G2539" s="61">
        <v>31885000</v>
      </c>
      <c r="H2539" s="60" t="s">
        <v>97</v>
      </c>
      <c r="I2539" s="60" t="s">
        <v>6293</v>
      </c>
      <c r="J2539" s="60">
        <v>34363</v>
      </c>
      <c r="K2539" s="60">
        <v>314</v>
      </c>
      <c r="L2539" s="60">
        <v>109</v>
      </c>
      <c r="M2539" s="60">
        <v>389</v>
      </c>
      <c r="N2539" s="60" t="s">
        <v>99</v>
      </c>
      <c r="O2539" s="60" t="s">
        <v>19</v>
      </c>
      <c r="P2539" s="62" t="s">
        <v>1493</v>
      </c>
    </row>
    <row r="2540" spans="1:16" ht="78.75" x14ac:dyDescent="0.2">
      <c r="A2540" s="56">
        <v>112</v>
      </c>
      <c r="B2540" s="57" t="s">
        <v>10</v>
      </c>
      <c r="C2540" s="58" t="s">
        <v>6256</v>
      </c>
      <c r="D2540" s="133" t="s">
        <v>6257</v>
      </c>
      <c r="E2540" s="60" t="s">
        <v>94</v>
      </c>
      <c r="F2540" s="60" t="s">
        <v>6258</v>
      </c>
      <c r="G2540" s="61">
        <v>30000000</v>
      </c>
      <c r="H2540" s="60" t="s">
        <v>97</v>
      </c>
      <c r="I2540" s="60" t="s">
        <v>6259</v>
      </c>
      <c r="J2540" s="60">
        <v>36711</v>
      </c>
      <c r="K2540" s="60">
        <v>368</v>
      </c>
      <c r="L2540" s="60">
        <v>116</v>
      </c>
      <c r="M2540" s="60">
        <v>393</v>
      </c>
      <c r="N2540" s="60" t="s">
        <v>99</v>
      </c>
      <c r="O2540" s="60" t="s">
        <v>19</v>
      </c>
      <c r="P2540" s="62" t="s">
        <v>1493</v>
      </c>
    </row>
    <row r="2541" spans="1:16" ht="48" customHeight="1" x14ac:dyDescent="0.2">
      <c r="A2541" s="56">
        <v>113</v>
      </c>
      <c r="B2541" s="57" t="s">
        <v>10</v>
      </c>
      <c r="C2541" s="58" t="s">
        <v>6270</v>
      </c>
      <c r="D2541" s="133" t="s">
        <v>6271</v>
      </c>
      <c r="E2541" s="60" t="s">
        <v>94</v>
      </c>
      <c r="F2541" s="60" t="s">
        <v>6272</v>
      </c>
      <c r="G2541" s="61">
        <v>10800000</v>
      </c>
      <c r="H2541" s="60" t="s">
        <v>97</v>
      </c>
      <c r="I2541" s="60" t="s">
        <v>6273</v>
      </c>
      <c r="J2541" s="60">
        <v>36331</v>
      </c>
      <c r="K2541" s="60">
        <v>320</v>
      </c>
      <c r="L2541" s="60">
        <v>113</v>
      </c>
      <c r="M2541" s="60">
        <v>391</v>
      </c>
      <c r="N2541" s="60" t="s">
        <v>99</v>
      </c>
      <c r="O2541" s="60" t="s">
        <v>19</v>
      </c>
      <c r="P2541" s="62" t="s">
        <v>1493</v>
      </c>
    </row>
    <row r="2542" spans="1:16" ht="45" x14ac:dyDescent="0.2">
      <c r="A2542" s="56">
        <v>114</v>
      </c>
      <c r="B2542" s="57" t="s">
        <v>10</v>
      </c>
      <c r="C2542" s="58" t="s">
        <v>6267</v>
      </c>
      <c r="D2542" s="133" t="s">
        <v>6268</v>
      </c>
      <c r="E2542" s="60" t="s">
        <v>94</v>
      </c>
      <c r="F2542" s="60" t="s">
        <v>6269</v>
      </c>
      <c r="G2542" s="61">
        <v>20400000</v>
      </c>
      <c r="H2542" s="60" t="s">
        <v>97</v>
      </c>
      <c r="I2542" s="60" t="s">
        <v>4079</v>
      </c>
      <c r="J2542" s="60">
        <v>36321</v>
      </c>
      <c r="K2542" s="60">
        <v>345</v>
      </c>
      <c r="L2542" s="60">
        <v>114</v>
      </c>
      <c r="M2542" s="60">
        <v>394</v>
      </c>
      <c r="N2542" s="60" t="s">
        <v>99</v>
      </c>
      <c r="O2542" s="60" t="s">
        <v>19</v>
      </c>
      <c r="P2542" s="62" t="s">
        <v>1493</v>
      </c>
    </row>
    <row r="2543" spans="1:16" ht="45" x14ac:dyDescent="0.2">
      <c r="A2543" s="56">
        <v>115</v>
      </c>
      <c r="B2543" s="57" t="s">
        <v>10</v>
      </c>
      <c r="C2543" s="58" t="s">
        <v>6263</v>
      </c>
      <c r="D2543" s="133" t="s">
        <v>6264</v>
      </c>
      <c r="E2543" s="60" t="s">
        <v>94</v>
      </c>
      <c r="F2543" s="60" t="s">
        <v>6265</v>
      </c>
      <c r="G2543" s="61">
        <v>61200000</v>
      </c>
      <c r="H2543" s="60" t="s">
        <v>97</v>
      </c>
      <c r="I2543" s="60" t="s">
        <v>6266</v>
      </c>
      <c r="J2543" s="60">
        <v>36337</v>
      </c>
      <c r="K2543" s="60">
        <v>319</v>
      </c>
      <c r="L2543" s="60">
        <v>115</v>
      </c>
      <c r="M2543" s="60">
        <v>388</v>
      </c>
      <c r="N2543" s="60" t="s">
        <v>99</v>
      </c>
      <c r="O2543" s="60" t="s">
        <v>19</v>
      </c>
      <c r="P2543" s="62" t="s">
        <v>1493</v>
      </c>
    </row>
    <row r="2544" spans="1:16" ht="56.25" x14ac:dyDescent="0.2">
      <c r="A2544" s="56">
        <v>116</v>
      </c>
      <c r="B2544" s="57" t="s">
        <v>10</v>
      </c>
      <c r="C2544" s="58" t="s">
        <v>6260</v>
      </c>
      <c r="D2544" s="133" t="s">
        <v>6261</v>
      </c>
      <c r="E2544" s="60" t="s">
        <v>94</v>
      </c>
      <c r="F2544" s="60" t="s">
        <v>6262</v>
      </c>
      <c r="G2544" s="61">
        <v>72000000</v>
      </c>
      <c r="H2544" s="60" t="s">
        <v>97</v>
      </c>
      <c r="I2544" s="60" t="s">
        <v>7785</v>
      </c>
      <c r="J2544" s="60">
        <v>35680</v>
      </c>
      <c r="K2544" s="60">
        <v>341</v>
      </c>
      <c r="L2544" s="60">
        <v>112</v>
      </c>
      <c r="M2544" s="60">
        <v>400</v>
      </c>
      <c r="N2544" s="60" t="s">
        <v>99</v>
      </c>
      <c r="O2544" s="60" t="s">
        <v>19</v>
      </c>
      <c r="P2544" s="62" t="s">
        <v>1493</v>
      </c>
    </row>
    <row r="2545" spans="1:16" ht="56.25" x14ac:dyDescent="0.2">
      <c r="A2545" s="56">
        <v>117</v>
      </c>
      <c r="B2545" s="57" t="s">
        <v>10</v>
      </c>
      <c r="C2545" s="58" t="s">
        <v>7954</v>
      </c>
      <c r="D2545" s="133" t="s">
        <v>7955</v>
      </c>
      <c r="E2545" s="60" t="s">
        <v>94</v>
      </c>
      <c r="F2545" s="60" t="s">
        <v>7956</v>
      </c>
      <c r="G2545" s="61">
        <v>19500000</v>
      </c>
      <c r="H2545" s="60" t="s">
        <v>97</v>
      </c>
      <c r="I2545" s="60" t="s">
        <v>7957</v>
      </c>
      <c r="J2545" s="60">
        <v>36325</v>
      </c>
      <c r="K2545" s="60">
        <v>346</v>
      </c>
      <c r="L2545" s="60">
        <v>117</v>
      </c>
      <c r="M2545" s="60">
        <v>397</v>
      </c>
      <c r="N2545" s="60" t="s">
        <v>99</v>
      </c>
      <c r="O2545" s="60" t="s">
        <v>19</v>
      </c>
      <c r="P2545" s="62" t="s">
        <v>100</v>
      </c>
    </row>
    <row r="2546" spans="1:16" ht="78.75" x14ac:dyDescent="0.2">
      <c r="A2546" s="56">
        <v>118</v>
      </c>
      <c r="B2546" s="57" t="s">
        <v>10</v>
      </c>
      <c r="C2546" s="58" t="s">
        <v>7947</v>
      </c>
      <c r="D2546" s="133" t="s">
        <v>7948</v>
      </c>
      <c r="E2546" s="60" t="s">
        <v>94</v>
      </c>
      <c r="F2546" s="60" t="s">
        <v>7949</v>
      </c>
      <c r="G2546" s="61">
        <v>9440520</v>
      </c>
      <c r="H2546" s="60" t="s">
        <v>97</v>
      </c>
      <c r="I2546" s="60" t="s">
        <v>8732</v>
      </c>
      <c r="J2546" s="60">
        <v>36800</v>
      </c>
      <c r="K2546" s="60">
        <v>375</v>
      </c>
      <c r="L2546" s="60">
        <v>118</v>
      </c>
      <c r="M2546" s="60">
        <v>428</v>
      </c>
      <c r="N2546" s="60" t="s">
        <v>99</v>
      </c>
      <c r="O2546" s="60" t="s">
        <v>19</v>
      </c>
      <c r="P2546" s="62" t="s">
        <v>100</v>
      </c>
    </row>
    <row r="2547" spans="1:16" ht="33.75" x14ac:dyDescent="0.2">
      <c r="A2547" s="56">
        <v>119</v>
      </c>
      <c r="B2547" s="57" t="s">
        <v>10</v>
      </c>
      <c r="C2547" s="58" t="s">
        <v>7950</v>
      </c>
      <c r="D2547" s="133" t="s">
        <v>7951</v>
      </c>
      <c r="E2547" s="60" t="s">
        <v>94</v>
      </c>
      <c r="F2547" s="60" t="s">
        <v>7952</v>
      </c>
      <c r="G2547" s="61">
        <v>19875000</v>
      </c>
      <c r="H2547" s="60" t="s">
        <v>97</v>
      </c>
      <c r="I2547" s="60" t="s">
        <v>7953</v>
      </c>
      <c r="J2547" s="60">
        <v>36703</v>
      </c>
      <c r="K2547" s="60">
        <v>376</v>
      </c>
      <c r="L2547" s="60">
        <v>119</v>
      </c>
      <c r="M2547" s="60">
        <v>402</v>
      </c>
      <c r="N2547" s="60" t="s">
        <v>99</v>
      </c>
      <c r="O2547" s="60" t="s">
        <v>19</v>
      </c>
      <c r="P2547" s="62" t="s">
        <v>100</v>
      </c>
    </row>
    <row r="2548" spans="1:16" ht="87" customHeight="1" x14ac:dyDescent="0.2">
      <c r="A2548" s="56">
        <v>120</v>
      </c>
      <c r="B2548" s="57" t="s">
        <v>10</v>
      </c>
      <c r="C2548" s="58" t="s">
        <v>8751</v>
      </c>
      <c r="D2548" s="133" t="s">
        <v>8752</v>
      </c>
      <c r="E2548" s="60" t="s">
        <v>11027</v>
      </c>
      <c r="F2548" s="113">
        <v>43538</v>
      </c>
      <c r="G2548" s="61">
        <v>42000000</v>
      </c>
      <c r="H2548" s="60" t="s">
        <v>97</v>
      </c>
      <c r="I2548" s="60" t="s">
        <v>8753</v>
      </c>
      <c r="J2548" s="60">
        <v>36624</v>
      </c>
      <c r="K2548" s="60">
        <v>370</v>
      </c>
      <c r="L2548" s="60">
        <v>124</v>
      </c>
      <c r="M2548" s="60">
        <v>426</v>
      </c>
      <c r="N2548" s="60" t="s">
        <v>99</v>
      </c>
      <c r="O2548" s="60" t="s">
        <v>19</v>
      </c>
      <c r="P2548" s="62" t="s">
        <v>100</v>
      </c>
    </row>
    <row r="2549" spans="1:16" ht="69.75" customHeight="1" x14ac:dyDescent="0.2">
      <c r="A2549" s="56">
        <v>121</v>
      </c>
      <c r="B2549" s="57" t="s">
        <v>10</v>
      </c>
      <c r="C2549" s="58" t="s">
        <v>7943</v>
      </c>
      <c r="D2549" s="133" t="s">
        <v>7944</v>
      </c>
      <c r="E2549" s="60" t="s">
        <v>94</v>
      </c>
      <c r="F2549" s="60" t="s">
        <v>7945</v>
      </c>
      <c r="G2549" s="61">
        <v>16500000</v>
      </c>
      <c r="H2549" s="60" t="s">
        <v>97</v>
      </c>
      <c r="I2549" s="60" t="s">
        <v>7946</v>
      </c>
      <c r="J2549" s="60">
        <v>36971</v>
      </c>
      <c r="K2549" s="60">
        <v>379</v>
      </c>
      <c r="L2549" s="60">
        <v>121</v>
      </c>
      <c r="M2549" s="60">
        <v>406</v>
      </c>
      <c r="N2549" s="60" t="s">
        <v>99</v>
      </c>
      <c r="O2549" s="60" t="s">
        <v>19</v>
      </c>
      <c r="P2549" s="62" t="s">
        <v>100</v>
      </c>
    </row>
    <row r="2550" spans="1:16" ht="78.75" x14ac:dyDescent="0.2">
      <c r="A2550" s="56">
        <v>122</v>
      </c>
      <c r="B2550" s="57" t="s">
        <v>10</v>
      </c>
      <c r="C2550" s="58" t="s">
        <v>7939</v>
      </c>
      <c r="D2550" s="133" t="s">
        <v>7940</v>
      </c>
      <c r="E2550" s="60" t="s">
        <v>94</v>
      </c>
      <c r="F2550" s="60" t="s">
        <v>7941</v>
      </c>
      <c r="G2550" s="61">
        <v>30000000</v>
      </c>
      <c r="H2550" s="60" t="s">
        <v>97</v>
      </c>
      <c r="I2550" s="60" t="s">
        <v>7942</v>
      </c>
      <c r="J2550" s="60">
        <v>36674</v>
      </c>
      <c r="K2550" s="60">
        <v>369</v>
      </c>
      <c r="L2550" s="60">
        <v>122</v>
      </c>
      <c r="M2550" s="60">
        <v>405</v>
      </c>
      <c r="N2550" s="60" t="s">
        <v>99</v>
      </c>
      <c r="O2550" s="60" t="s">
        <v>19</v>
      </c>
      <c r="P2550" s="62" t="s">
        <v>100</v>
      </c>
    </row>
    <row r="2551" spans="1:16" ht="117" customHeight="1" x14ac:dyDescent="0.2">
      <c r="A2551" s="56">
        <v>123</v>
      </c>
      <c r="B2551" s="57" t="s">
        <v>10</v>
      </c>
      <c r="C2551" s="58" t="s">
        <v>9404</v>
      </c>
      <c r="D2551" s="133" t="s">
        <v>9405</v>
      </c>
      <c r="E2551" s="60" t="s">
        <v>11027</v>
      </c>
      <c r="F2551" s="113">
        <v>43551</v>
      </c>
      <c r="G2551" s="61">
        <v>10800000</v>
      </c>
      <c r="H2551" s="60" t="s">
        <v>97</v>
      </c>
      <c r="I2551" s="60" t="s">
        <v>9406</v>
      </c>
      <c r="J2551" s="60">
        <v>36813</v>
      </c>
      <c r="K2551" s="60">
        <v>384</v>
      </c>
      <c r="L2551" s="60">
        <v>126</v>
      </c>
      <c r="M2551" s="60">
        <v>436</v>
      </c>
      <c r="N2551" s="60" t="s">
        <v>99</v>
      </c>
      <c r="O2551" s="60" t="s">
        <v>19</v>
      </c>
      <c r="P2551" s="62" t="s">
        <v>100</v>
      </c>
    </row>
    <row r="2552" spans="1:16" ht="99.75" customHeight="1" x14ac:dyDescent="0.2">
      <c r="A2552" s="56">
        <v>124</v>
      </c>
      <c r="B2552" s="57" t="s">
        <v>10</v>
      </c>
      <c r="C2552" s="58" t="s">
        <v>9409</v>
      </c>
      <c r="D2552" s="133" t="s">
        <v>9410</v>
      </c>
      <c r="E2552" s="60" t="s">
        <v>11027</v>
      </c>
      <c r="F2552" s="113">
        <v>43557</v>
      </c>
      <c r="G2552" s="61">
        <v>44550000</v>
      </c>
      <c r="H2552" s="60" t="s">
        <v>97</v>
      </c>
      <c r="I2552" s="60" t="s">
        <v>9411</v>
      </c>
      <c r="J2552" s="60">
        <v>37314</v>
      </c>
      <c r="K2552" s="60">
        <v>392</v>
      </c>
      <c r="L2552" s="60">
        <v>127</v>
      </c>
      <c r="M2552" s="60">
        <v>442</v>
      </c>
      <c r="N2552" s="60" t="s">
        <v>99</v>
      </c>
      <c r="O2552" s="60" t="s">
        <v>19</v>
      </c>
      <c r="P2552" s="62" t="s">
        <v>100</v>
      </c>
    </row>
    <row r="2553" spans="1:16" ht="56.25" x14ac:dyDescent="0.2">
      <c r="A2553" s="56">
        <v>125</v>
      </c>
      <c r="B2553" s="57" t="s">
        <v>10</v>
      </c>
      <c r="C2553" s="58" t="s">
        <v>9407</v>
      </c>
      <c r="D2553" s="133" t="s">
        <v>6588</v>
      </c>
      <c r="E2553" s="60" t="s">
        <v>11027</v>
      </c>
      <c r="F2553" s="113">
        <v>43553</v>
      </c>
      <c r="G2553" s="61">
        <v>32298000</v>
      </c>
      <c r="H2553" s="60" t="s">
        <v>97</v>
      </c>
      <c r="I2553" s="60" t="s">
        <v>9408</v>
      </c>
      <c r="J2553" s="60">
        <v>37080</v>
      </c>
      <c r="K2553" s="60">
        <v>390</v>
      </c>
      <c r="L2553" s="60">
        <v>128</v>
      </c>
      <c r="M2553" s="60">
        <v>440</v>
      </c>
      <c r="N2553" s="60" t="s">
        <v>99</v>
      </c>
      <c r="O2553" s="60" t="s">
        <v>19</v>
      </c>
      <c r="P2553" s="62" t="s">
        <v>100</v>
      </c>
    </row>
    <row r="2554" spans="1:16" ht="96" x14ac:dyDescent="0.2">
      <c r="A2554" s="56" t="s">
        <v>10261</v>
      </c>
      <c r="B2554" s="57" t="s">
        <v>10</v>
      </c>
      <c r="C2554" s="58" t="s">
        <v>9412</v>
      </c>
      <c r="D2554" s="133" t="s">
        <v>9413</v>
      </c>
      <c r="E2554" s="60" t="s">
        <v>11027</v>
      </c>
      <c r="F2554" s="113">
        <v>43559</v>
      </c>
      <c r="G2554" s="61">
        <v>45900000</v>
      </c>
      <c r="H2554" s="60" t="s">
        <v>97</v>
      </c>
      <c r="I2554" s="60" t="s">
        <v>10186</v>
      </c>
      <c r="J2554" s="60">
        <v>36969</v>
      </c>
      <c r="K2554" s="60">
        <v>380</v>
      </c>
      <c r="L2554" s="60" t="s">
        <v>10192</v>
      </c>
      <c r="M2554" s="60" t="s">
        <v>10187</v>
      </c>
      <c r="N2554" s="60" t="s">
        <v>99</v>
      </c>
      <c r="O2554" s="60" t="s">
        <v>19</v>
      </c>
      <c r="P2554" s="62" t="s">
        <v>100</v>
      </c>
    </row>
    <row r="2555" spans="1:16" ht="101.25" x14ac:dyDescent="0.2">
      <c r="A2555" s="56">
        <v>129</v>
      </c>
      <c r="B2555" s="57" t="s">
        <v>10</v>
      </c>
      <c r="C2555" s="58" t="s">
        <v>9414</v>
      </c>
      <c r="D2555" s="133" t="s">
        <v>9415</v>
      </c>
      <c r="E2555" s="60" t="s">
        <v>11027</v>
      </c>
      <c r="F2555" s="113">
        <v>43563</v>
      </c>
      <c r="G2555" s="61">
        <v>10800000</v>
      </c>
      <c r="H2555" s="60" t="s">
        <v>97</v>
      </c>
      <c r="I2555" s="60" t="s">
        <v>9416</v>
      </c>
      <c r="J2555" s="60">
        <v>36813</v>
      </c>
      <c r="K2555" s="60">
        <v>384</v>
      </c>
      <c r="L2555" s="60">
        <v>132</v>
      </c>
      <c r="M2555" s="60">
        <v>448</v>
      </c>
      <c r="N2555" s="60" t="s">
        <v>99</v>
      </c>
      <c r="O2555" s="60" t="s">
        <v>19</v>
      </c>
      <c r="P2555" s="62" t="s">
        <v>100</v>
      </c>
    </row>
    <row r="2556" spans="1:16" ht="101.25" x14ac:dyDescent="0.2">
      <c r="A2556" s="56">
        <v>130</v>
      </c>
      <c r="B2556" s="57" t="s">
        <v>10</v>
      </c>
      <c r="C2556" s="58" t="s">
        <v>9420</v>
      </c>
      <c r="D2556" s="133" t="s">
        <v>9421</v>
      </c>
      <c r="E2556" s="60" t="s">
        <v>11027</v>
      </c>
      <c r="F2556" s="113">
        <v>43567</v>
      </c>
      <c r="G2556" s="61">
        <v>10800000</v>
      </c>
      <c r="H2556" s="60" t="s">
        <v>97</v>
      </c>
      <c r="I2556" s="60" t="s">
        <v>9422</v>
      </c>
      <c r="J2556" s="60">
        <v>36813</v>
      </c>
      <c r="K2556" s="60">
        <v>384</v>
      </c>
      <c r="L2556" s="60">
        <v>133</v>
      </c>
      <c r="M2556" s="60">
        <v>499</v>
      </c>
      <c r="N2556" s="60" t="s">
        <v>99</v>
      </c>
      <c r="O2556" s="60" t="s">
        <v>19</v>
      </c>
      <c r="P2556" s="62" t="s">
        <v>100</v>
      </c>
    </row>
    <row r="2557" spans="1:16" ht="106.5" customHeight="1" x14ac:dyDescent="0.2">
      <c r="A2557" s="56">
        <v>131</v>
      </c>
      <c r="B2557" s="57" t="s">
        <v>10</v>
      </c>
      <c r="C2557" s="58" t="s">
        <v>9417</v>
      </c>
      <c r="D2557" s="133" t="s">
        <v>9418</v>
      </c>
      <c r="E2557" s="60" t="s">
        <v>11027</v>
      </c>
      <c r="F2557" s="113">
        <v>43566</v>
      </c>
      <c r="G2557" s="61">
        <v>10800000</v>
      </c>
      <c r="H2557" s="60" t="s">
        <v>97</v>
      </c>
      <c r="I2557" s="60" t="s">
        <v>9419</v>
      </c>
      <c r="J2557" s="60">
        <v>36813</v>
      </c>
      <c r="K2557" s="60">
        <v>384</v>
      </c>
      <c r="L2557" s="60">
        <v>134</v>
      </c>
      <c r="M2557" s="60">
        <v>450</v>
      </c>
      <c r="N2557" s="60" t="s">
        <v>99</v>
      </c>
      <c r="O2557" s="60" t="s">
        <v>19</v>
      </c>
      <c r="P2557" s="62" t="s">
        <v>100</v>
      </c>
    </row>
    <row r="2558" spans="1:16" ht="56.25" x14ac:dyDescent="0.2">
      <c r="A2558" s="56">
        <v>132</v>
      </c>
      <c r="B2558" s="57" t="s">
        <v>10</v>
      </c>
      <c r="C2558" s="58" t="s">
        <v>9423</v>
      </c>
      <c r="D2558" s="133" t="s">
        <v>9424</v>
      </c>
      <c r="E2558" s="60" t="s">
        <v>11027</v>
      </c>
      <c r="F2558" s="113">
        <v>43571</v>
      </c>
      <c r="G2558" s="61">
        <v>13567488</v>
      </c>
      <c r="H2558" s="60" t="s">
        <v>97</v>
      </c>
      <c r="I2558" s="60" t="s">
        <v>9425</v>
      </c>
      <c r="J2558" s="60">
        <v>37117</v>
      </c>
      <c r="K2558" s="60">
        <v>398</v>
      </c>
      <c r="L2558" s="60">
        <v>135</v>
      </c>
      <c r="M2558" s="60">
        <v>454</v>
      </c>
      <c r="N2558" s="60" t="s">
        <v>99</v>
      </c>
      <c r="O2558" s="60" t="s">
        <v>19</v>
      </c>
      <c r="P2558" s="62" t="s">
        <v>100</v>
      </c>
    </row>
    <row r="2559" spans="1:16" ht="24" x14ac:dyDescent="0.2">
      <c r="A2559" s="56">
        <v>133</v>
      </c>
      <c r="B2559" s="57" t="s">
        <v>10</v>
      </c>
      <c r="C2559" s="58" t="s">
        <v>9426</v>
      </c>
      <c r="D2559" s="133" t="s">
        <v>10928</v>
      </c>
      <c r="E2559" s="60" t="s">
        <v>11027</v>
      </c>
      <c r="F2559" s="113">
        <v>43601</v>
      </c>
      <c r="G2559" s="61">
        <v>55076000</v>
      </c>
      <c r="H2559" s="60" t="s">
        <v>97</v>
      </c>
      <c r="I2559" s="60" t="s">
        <v>9427</v>
      </c>
      <c r="J2559" s="60">
        <v>37743</v>
      </c>
      <c r="K2559" s="60">
        <v>408</v>
      </c>
      <c r="L2559" s="60">
        <v>137</v>
      </c>
      <c r="M2559" s="60">
        <v>461</v>
      </c>
      <c r="N2559" s="60" t="s">
        <v>99</v>
      </c>
      <c r="O2559" s="60" t="s">
        <v>19</v>
      </c>
      <c r="P2559" s="62" t="s">
        <v>100</v>
      </c>
    </row>
    <row r="2560" spans="1:16" ht="24" x14ac:dyDescent="0.2">
      <c r="A2560" s="56">
        <v>134</v>
      </c>
      <c r="B2560" s="57" t="s">
        <v>10</v>
      </c>
      <c r="C2560" s="58" t="s">
        <v>9428</v>
      </c>
      <c r="D2560" s="133" t="s">
        <v>10929</v>
      </c>
      <c r="E2560" s="60" t="s">
        <v>11027</v>
      </c>
      <c r="F2560" s="113">
        <v>43606</v>
      </c>
      <c r="G2560" s="61">
        <v>31885000</v>
      </c>
      <c r="H2560" s="60" t="s">
        <v>97</v>
      </c>
      <c r="I2560" s="60" t="s">
        <v>9429</v>
      </c>
      <c r="J2560" s="60">
        <v>37625</v>
      </c>
      <c r="K2560" s="60">
        <v>411</v>
      </c>
      <c r="L2560" s="60">
        <v>138</v>
      </c>
      <c r="M2560" s="60">
        <v>411</v>
      </c>
      <c r="N2560" s="60" t="s">
        <v>99</v>
      </c>
      <c r="O2560" s="60" t="s">
        <v>19</v>
      </c>
      <c r="P2560" s="62" t="s">
        <v>100</v>
      </c>
    </row>
    <row r="2561" spans="1:16" ht="24" x14ac:dyDescent="0.2">
      <c r="A2561" s="56">
        <v>135</v>
      </c>
      <c r="B2561" s="57" t="s">
        <v>10</v>
      </c>
      <c r="C2561" s="58" t="s">
        <v>10177</v>
      </c>
      <c r="D2561" s="133" t="s">
        <v>10146</v>
      </c>
      <c r="E2561" s="60" t="s">
        <v>11027</v>
      </c>
      <c r="F2561" s="113">
        <v>43641</v>
      </c>
      <c r="G2561" s="61">
        <v>7949800</v>
      </c>
      <c r="H2561" s="60" t="s">
        <v>97</v>
      </c>
      <c r="I2561" s="60" t="s">
        <v>10159</v>
      </c>
      <c r="J2561" s="60">
        <v>37983</v>
      </c>
      <c r="K2561" s="60">
        <v>423</v>
      </c>
      <c r="L2561" s="60">
        <v>148</v>
      </c>
      <c r="M2561" s="60">
        <v>484</v>
      </c>
      <c r="N2561" s="60" t="s">
        <v>99</v>
      </c>
      <c r="O2561" s="60" t="s">
        <v>19</v>
      </c>
      <c r="P2561" s="62" t="s">
        <v>1493</v>
      </c>
    </row>
    <row r="2562" spans="1:16" ht="24" x14ac:dyDescent="0.2">
      <c r="A2562" s="56">
        <v>136</v>
      </c>
      <c r="B2562" s="57" t="s">
        <v>10</v>
      </c>
      <c r="C2562" s="58" t="s">
        <v>10178</v>
      </c>
      <c r="D2562" s="133" t="s">
        <v>10146</v>
      </c>
      <c r="E2562" s="60" t="s">
        <v>11027</v>
      </c>
      <c r="F2562" s="113">
        <v>43641</v>
      </c>
      <c r="G2562" s="61">
        <v>7949800</v>
      </c>
      <c r="H2562" s="60" t="s">
        <v>97</v>
      </c>
      <c r="I2562" s="60" t="s">
        <v>10161</v>
      </c>
      <c r="J2562" s="60">
        <v>37983</v>
      </c>
      <c r="K2562" s="60">
        <v>423</v>
      </c>
      <c r="L2562" s="60">
        <v>149</v>
      </c>
      <c r="M2562" s="60">
        <v>478</v>
      </c>
      <c r="N2562" s="60" t="s">
        <v>99</v>
      </c>
      <c r="O2562" s="60" t="s">
        <v>19</v>
      </c>
      <c r="P2562" s="62" t="s">
        <v>1493</v>
      </c>
    </row>
    <row r="2563" spans="1:16" ht="24" x14ac:dyDescent="0.2">
      <c r="A2563" s="56">
        <v>137</v>
      </c>
      <c r="B2563" s="57" t="s">
        <v>10</v>
      </c>
      <c r="C2563" s="58" t="s">
        <v>10930</v>
      </c>
      <c r="D2563" s="133" t="s">
        <v>10146</v>
      </c>
      <c r="E2563" s="60" t="s">
        <v>11027</v>
      </c>
      <c r="F2563" s="113">
        <v>43641</v>
      </c>
      <c r="G2563" s="61">
        <v>13250000</v>
      </c>
      <c r="H2563" s="60" t="s">
        <v>97</v>
      </c>
      <c r="I2563" s="60" t="s">
        <v>10931</v>
      </c>
      <c r="J2563" s="60">
        <v>38044</v>
      </c>
      <c r="K2563" s="60">
        <v>434</v>
      </c>
      <c r="L2563" s="60">
        <v>150</v>
      </c>
      <c r="M2563" s="60">
        <v>479</v>
      </c>
      <c r="N2563" s="60" t="s">
        <v>99</v>
      </c>
      <c r="O2563" s="60" t="s">
        <v>19</v>
      </c>
      <c r="P2563" s="62" t="s">
        <v>1493</v>
      </c>
    </row>
    <row r="2564" spans="1:16" ht="24" x14ac:dyDescent="0.2">
      <c r="A2564" s="56">
        <v>138</v>
      </c>
      <c r="B2564" s="57" t="s">
        <v>10</v>
      </c>
      <c r="C2564" s="58" t="s">
        <v>10179</v>
      </c>
      <c r="D2564" s="133" t="s">
        <v>10146</v>
      </c>
      <c r="E2564" s="60" t="s">
        <v>11027</v>
      </c>
      <c r="F2564" s="113">
        <v>43641</v>
      </c>
      <c r="G2564" s="61">
        <v>7949800</v>
      </c>
      <c r="H2564" s="60" t="s">
        <v>97</v>
      </c>
      <c r="I2564" s="60" t="s">
        <v>10157</v>
      </c>
      <c r="J2564" s="60">
        <v>37983</v>
      </c>
      <c r="K2564" s="60">
        <v>423</v>
      </c>
      <c r="L2564" s="60">
        <v>151</v>
      </c>
      <c r="M2564" s="60">
        <v>483</v>
      </c>
      <c r="N2564" s="60" t="s">
        <v>99</v>
      </c>
      <c r="O2564" s="60" t="s">
        <v>19</v>
      </c>
      <c r="P2564" s="62" t="s">
        <v>1493</v>
      </c>
    </row>
    <row r="2565" spans="1:16" ht="24" x14ac:dyDescent="0.2">
      <c r="A2565" s="56">
        <v>139</v>
      </c>
      <c r="B2565" s="57" t="s">
        <v>10</v>
      </c>
      <c r="C2565" s="58" t="s">
        <v>10176</v>
      </c>
      <c r="D2565" s="133" t="s">
        <v>10146</v>
      </c>
      <c r="E2565" s="60" t="s">
        <v>11027</v>
      </c>
      <c r="F2565" s="113">
        <v>43641</v>
      </c>
      <c r="G2565" s="61">
        <v>7949800</v>
      </c>
      <c r="H2565" s="60" t="s">
        <v>97</v>
      </c>
      <c r="I2565" s="60" t="s">
        <v>10164</v>
      </c>
      <c r="J2565" s="60">
        <v>37983</v>
      </c>
      <c r="K2565" s="60">
        <v>423</v>
      </c>
      <c r="L2565" s="60">
        <v>152</v>
      </c>
      <c r="M2565" s="60">
        <v>486</v>
      </c>
      <c r="N2565" s="60" t="s">
        <v>99</v>
      </c>
      <c r="O2565" s="60" t="s">
        <v>19</v>
      </c>
      <c r="P2565" s="62" t="s">
        <v>100</v>
      </c>
    </row>
    <row r="2566" spans="1:16" ht="24" x14ac:dyDescent="0.2">
      <c r="A2566" s="56">
        <v>140</v>
      </c>
      <c r="B2566" s="57" t="s">
        <v>10</v>
      </c>
      <c r="C2566" s="58" t="s">
        <v>10180</v>
      </c>
      <c r="D2566" s="133" t="s">
        <v>10146</v>
      </c>
      <c r="E2566" s="60" t="s">
        <v>11027</v>
      </c>
      <c r="F2566" s="113">
        <v>43641</v>
      </c>
      <c r="G2566" s="61">
        <v>7949800</v>
      </c>
      <c r="H2566" s="60" t="s">
        <v>97</v>
      </c>
      <c r="I2566" s="60" t="s">
        <v>10160</v>
      </c>
      <c r="J2566" s="60">
        <v>37983</v>
      </c>
      <c r="K2566" s="60">
        <v>423</v>
      </c>
      <c r="L2566" s="60">
        <v>146</v>
      </c>
      <c r="M2566" s="60">
        <v>485</v>
      </c>
      <c r="N2566" s="60" t="s">
        <v>99</v>
      </c>
      <c r="O2566" s="60" t="s">
        <v>19</v>
      </c>
      <c r="P2566" s="62" t="s">
        <v>100</v>
      </c>
    </row>
    <row r="2567" spans="1:16" ht="24" x14ac:dyDescent="0.2">
      <c r="A2567" s="56">
        <v>141</v>
      </c>
      <c r="B2567" s="57" t="s">
        <v>10</v>
      </c>
      <c r="C2567" s="58" t="s">
        <v>10181</v>
      </c>
      <c r="D2567" s="133" t="s">
        <v>10146</v>
      </c>
      <c r="E2567" s="60" t="s">
        <v>11027</v>
      </c>
      <c r="F2567" s="113">
        <v>43641</v>
      </c>
      <c r="G2567" s="61">
        <v>7949800</v>
      </c>
      <c r="H2567" s="60" t="s">
        <v>97</v>
      </c>
      <c r="I2567" s="60" t="s">
        <v>10163</v>
      </c>
      <c r="J2567" s="60">
        <v>37983</v>
      </c>
      <c r="K2567" s="60">
        <v>423</v>
      </c>
      <c r="L2567" s="60">
        <v>147</v>
      </c>
      <c r="M2567" s="60">
        <v>487</v>
      </c>
      <c r="N2567" s="60" t="s">
        <v>99</v>
      </c>
      <c r="O2567" s="60" t="s">
        <v>19</v>
      </c>
      <c r="P2567" s="62" t="s">
        <v>100</v>
      </c>
    </row>
    <row r="2568" spans="1:16" ht="24" x14ac:dyDescent="0.2">
      <c r="A2568" s="56">
        <v>142</v>
      </c>
      <c r="B2568" s="57" t="s">
        <v>10</v>
      </c>
      <c r="C2568" s="58" t="s">
        <v>10167</v>
      </c>
      <c r="D2568" s="133" t="s">
        <v>10645</v>
      </c>
      <c r="E2568" s="60" t="s">
        <v>11027</v>
      </c>
      <c r="F2568" s="113">
        <v>43642</v>
      </c>
      <c r="G2568" s="61">
        <v>18000000</v>
      </c>
      <c r="H2568" s="60" t="s">
        <v>97</v>
      </c>
      <c r="I2568" s="60" t="s">
        <v>10148</v>
      </c>
      <c r="J2568" s="60">
        <v>37860</v>
      </c>
      <c r="K2568" s="60">
        <v>425</v>
      </c>
      <c r="L2568" s="60">
        <v>155</v>
      </c>
      <c r="M2568" s="60">
        <v>481</v>
      </c>
      <c r="N2568" s="60" t="s">
        <v>99</v>
      </c>
      <c r="O2568" s="60" t="s">
        <v>19</v>
      </c>
      <c r="P2568" s="62" t="s">
        <v>100</v>
      </c>
    </row>
    <row r="2569" spans="1:16" ht="24" x14ac:dyDescent="0.2">
      <c r="A2569" s="56">
        <v>143</v>
      </c>
      <c r="B2569" s="57" t="s">
        <v>10</v>
      </c>
      <c r="C2569" s="58" t="s">
        <v>10167</v>
      </c>
      <c r="D2569" s="133" t="s">
        <v>10146</v>
      </c>
      <c r="E2569" s="60" t="s">
        <v>11027</v>
      </c>
      <c r="F2569" s="113">
        <v>43642</v>
      </c>
      <c r="G2569" s="61">
        <v>13250000</v>
      </c>
      <c r="H2569" s="60" t="s">
        <v>97</v>
      </c>
      <c r="I2569" s="60" t="s">
        <v>10156</v>
      </c>
      <c r="J2569" s="60">
        <v>38044</v>
      </c>
      <c r="K2569" s="60">
        <v>424</v>
      </c>
      <c r="L2569" s="60">
        <v>150</v>
      </c>
      <c r="M2569" s="60">
        <v>479</v>
      </c>
      <c r="N2569" s="60" t="s">
        <v>99</v>
      </c>
      <c r="O2569" s="60" t="s">
        <v>19</v>
      </c>
      <c r="P2569" s="62" t="s">
        <v>100</v>
      </c>
    </row>
    <row r="2570" spans="1:16" ht="24" x14ac:dyDescent="0.2">
      <c r="A2570" s="56">
        <v>144</v>
      </c>
      <c r="B2570" s="57" t="s">
        <v>10</v>
      </c>
      <c r="C2570" s="58" t="s">
        <v>10182</v>
      </c>
      <c r="D2570" s="133" t="s">
        <v>10146</v>
      </c>
      <c r="E2570" s="60" t="s">
        <v>11027</v>
      </c>
      <c r="F2570" s="113">
        <v>43641</v>
      </c>
      <c r="G2570" s="61">
        <v>7949800</v>
      </c>
      <c r="H2570" s="60" t="s">
        <v>97</v>
      </c>
      <c r="I2570" s="60" t="s">
        <v>10158</v>
      </c>
      <c r="J2570" s="60">
        <v>37983</v>
      </c>
      <c r="K2570" s="60">
        <v>423</v>
      </c>
      <c r="L2570" s="60">
        <v>153</v>
      </c>
      <c r="M2570" s="60">
        <v>488</v>
      </c>
      <c r="N2570" s="60" t="s">
        <v>99</v>
      </c>
      <c r="O2570" s="60" t="s">
        <v>19</v>
      </c>
      <c r="P2570" s="62" t="s">
        <v>100</v>
      </c>
    </row>
    <row r="2571" spans="1:16" ht="24" x14ac:dyDescent="0.2">
      <c r="A2571" s="56">
        <v>145</v>
      </c>
      <c r="B2571" s="57" t="s">
        <v>10</v>
      </c>
      <c r="C2571" s="58" t="s">
        <v>10174</v>
      </c>
      <c r="D2571" s="133" t="s">
        <v>10146</v>
      </c>
      <c r="E2571" s="60" t="s">
        <v>11027</v>
      </c>
      <c r="F2571" s="113">
        <v>43642</v>
      </c>
      <c r="G2571" s="61">
        <v>7949800</v>
      </c>
      <c r="H2571" s="60" t="s">
        <v>97</v>
      </c>
      <c r="I2571" s="60" t="s">
        <v>10153</v>
      </c>
      <c r="J2571" s="60">
        <v>37983</v>
      </c>
      <c r="K2571" s="60">
        <v>423</v>
      </c>
      <c r="L2571" s="60">
        <v>156</v>
      </c>
      <c r="M2571" s="60">
        <v>490</v>
      </c>
      <c r="N2571" s="60" t="s">
        <v>99</v>
      </c>
      <c r="O2571" s="60" t="s">
        <v>19</v>
      </c>
      <c r="P2571" s="62" t="s">
        <v>100</v>
      </c>
    </row>
    <row r="2572" spans="1:16" ht="24" x14ac:dyDescent="0.2">
      <c r="A2572" s="56">
        <v>146</v>
      </c>
      <c r="B2572" s="57" t="s">
        <v>10</v>
      </c>
      <c r="C2572" s="58" t="s">
        <v>10183</v>
      </c>
      <c r="D2572" s="133" t="s">
        <v>10146</v>
      </c>
      <c r="E2572" s="60" t="s">
        <v>11027</v>
      </c>
      <c r="F2572" s="113">
        <v>43641</v>
      </c>
      <c r="G2572" s="61">
        <v>13250000</v>
      </c>
      <c r="H2572" s="60" t="s">
        <v>97</v>
      </c>
      <c r="I2572" s="60" t="s">
        <v>10162</v>
      </c>
      <c r="J2572" s="60">
        <v>38044</v>
      </c>
      <c r="K2572" s="60">
        <v>424</v>
      </c>
      <c r="L2572" s="60">
        <v>154</v>
      </c>
      <c r="M2572" s="60">
        <v>482</v>
      </c>
      <c r="N2572" s="60" t="s">
        <v>99</v>
      </c>
      <c r="O2572" s="60" t="s">
        <v>19</v>
      </c>
      <c r="P2572" s="62" t="s">
        <v>100</v>
      </c>
    </row>
    <row r="2573" spans="1:16" ht="24" x14ac:dyDescent="0.2">
      <c r="A2573" s="56">
        <v>147</v>
      </c>
      <c r="B2573" s="57" t="s">
        <v>10</v>
      </c>
      <c r="C2573" s="58" t="s">
        <v>10168</v>
      </c>
      <c r="D2573" s="133" t="s">
        <v>114</v>
      </c>
      <c r="E2573" s="60" t="s">
        <v>11027</v>
      </c>
      <c r="F2573" s="113">
        <v>43642</v>
      </c>
      <c r="G2573" s="61">
        <v>18220000</v>
      </c>
      <c r="H2573" s="60" t="s">
        <v>97</v>
      </c>
      <c r="I2573" s="60" t="s">
        <v>10155</v>
      </c>
      <c r="J2573" s="60">
        <v>37971</v>
      </c>
      <c r="K2573" s="60">
        <v>428</v>
      </c>
      <c r="L2573" s="60">
        <v>157</v>
      </c>
      <c r="M2573" s="60">
        <v>498</v>
      </c>
      <c r="N2573" s="60" t="s">
        <v>99</v>
      </c>
      <c r="O2573" s="60" t="s">
        <v>19</v>
      </c>
      <c r="P2573" s="62" t="s">
        <v>100</v>
      </c>
    </row>
    <row r="2574" spans="1:16" ht="24" x14ac:dyDescent="0.2">
      <c r="A2574" s="56">
        <v>148</v>
      </c>
      <c r="B2574" s="57" t="s">
        <v>10</v>
      </c>
      <c r="C2574" s="58" t="s">
        <v>10169</v>
      </c>
      <c r="D2574" s="133" t="s">
        <v>10147</v>
      </c>
      <c r="E2574" s="60" t="s">
        <v>11027</v>
      </c>
      <c r="F2574" s="113">
        <v>43642</v>
      </c>
      <c r="G2574" s="61">
        <v>20400000</v>
      </c>
      <c r="H2574" s="60" t="s">
        <v>97</v>
      </c>
      <c r="I2574" s="60" t="s">
        <v>10152</v>
      </c>
      <c r="J2574" s="60">
        <v>38067</v>
      </c>
      <c r="K2574" s="60">
        <v>429</v>
      </c>
      <c r="L2574" s="60">
        <v>158</v>
      </c>
      <c r="M2574" s="60">
        <v>491</v>
      </c>
      <c r="N2574" s="60" t="s">
        <v>99</v>
      </c>
      <c r="O2574" s="60" t="s">
        <v>19</v>
      </c>
      <c r="P2574" s="62" t="s">
        <v>100</v>
      </c>
    </row>
    <row r="2575" spans="1:16" ht="24" x14ac:dyDescent="0.2">
      <c r="A2575" s="56">
        <v>149</v>
      </c>
      <c r="B2575" s="57" t="s">
        <v>10</v>
      </c>
      <c r="C2575" s="58" t="s">
        <v>10170</v>
      </c>
      <c r="D2575" s="133" t="s">
        <v>10171</v>
      </c>
      <c r="E2575" s="60" t="s">
        <v>11027</v>
      </c>
      <c r="F2575" s="113">
        <v>43642</v>
      </c>
      <c r="G2575" s="61">
        <v>20400000</v>
      </c>
      <c r="H2575" s="60" t="s">
        <v>97</v>
      </c>
      <c r="I2575" s="60" t="s">
        <v>10149</v>
      </c>
      <c r="J2575" s="60">
        <v>38067</v>
      </c>
      <c r="K2575" s="60">
        <v>429</v>
      </c>
      <c r="L2575" s="60">
        <v>159</v>
      </c>
      <c r="M2575" s="60">
        <v>494</v>
      </c>
      <c r="N2575" s="60" t="s">
        <v>99</v>
      </c>
      <c r="O2575" s="60" t="s">
        <v>19</v>
      </c>
      <c r="P2575" s="62" t="s">
        <v>100</v>
      </c>
    </row>
    <row r="2576" spans="1:16" ht="24" x14ac:dyDescent="0.2">
      <c r="A2576" s="56">
        <v>150</v>
      </c>
      <c r="B2576" s="57" t="s">
        <v>10</v>
      </c>
      <c r="C2576" s="58" t="s">
        <v>10165</v>
      </c>
      <c r="D2576" s="133" t="s">
        <v>114</v>
      </c>
      <c r="E2576" s="60" t="s">
        <v>11027</v>
      </c>
      <c r="F2576" s="113">
        <v>43642</v>
      </c>
      <c r="G2576" s="61">
        <v>18220000</v>
      </c>
      <c r="H2576" s="60" t="s">
        <v>97</v>
      </c>
      <c r="I2576" s="60" t="s">
        <v>6289</v>
      </c>
      <c r="J2576" s="60">
        <v>38287</v>
      </c>
      <c r="K2576" s="60">
        <v>427</v>
      </c>
      <c r="L2576" s="60">
        <v>161</v>
      </c>
      <c r="M2576" s="60">
        <v>492</v>
      </c>
      <c r="N2576" s="60" t="s">
        <v>99</v>
      </c>
      <c r="O2576" s="60" t="s">
        <v>19</v>
      </c>
      <c r="P2576" s="62" t="s">
        <v>100</v>
      </c>
    </row>
    <row r="2577" spans="1:16" ht="24" x14ac:dyDescent="0.2">
      <c r="A2577" s="56">
        <v>151</v>
      </c>
      <c r="B2577" s="57" t="s">
        <v>10</v>
      </c>
      <c r="C2577" s="58" t="s">
        <v>10175</v>
      </c>
      <c r="D2577" s="133" t="s">
        <v>10146</v>
      </c>
      <c r="E2577" s="60" t="s">
        <v>11027</v>
      </c>
      <c r="F2577" s="113">
        <v>43642</v>
      </c>
      <c r="G2577" s="61">
        <v>7949800</v>
      </c>
      <c r="H2577" s="60" t="s">
        <v>97</v>
      </c>
      <c r="I2577" s="60" t="s">
        <v>10145</v>
      </c>
      <c r="J2577" s="60">
        <v>37983</v>
      </c>
      <c r="K2577" s="60">
        <v>423</v>
      </c>
      <c r="L2577" s="60">
        <v>160</v>
      </c>
      <c r="M2577" s="60">
        <v>495</v>
      </c>
      <c r="N2577" s="60" t="s">
        <v>99</v>
      </c>
      <c r="O2577" s="60" t="s">
        <v>19</v>
      </c>
      <c r="P2577" s="62" t="s">
        <v>100</v>
      </c>
    </row>
    <row r="2578" spans="1:16" ht="45" x14ac:dyDescent="0.2">
      <c r="A2578" s="56">
        <v>152</v>
      </c>
      <c r="B2578" s="57" t="s">
        <v>10</v>
      </c>
      <c r="C2578" s="58" t="s">
        <v>10166</v>
      </c>
      <c r="D2578" s="133" t="s">
        <v>10151</v>
      </c>
      <c r="E2578" s="60" t="s">
        <v>11027</v>
      </c>
      <c r="F2578" s="113">
        <v>43642</v>
      </c>
      <c r="G2578" s="61">
        <v>18220000</v>
      </c>
      <c r="H2578" s="60" t="s">
        <v>97</v>
      </c>
      <c r="I2578" s="60" t="s">
        <v>10150</v>
      </c>
      <c r="J2578" s="60">
        <v>38301</v>
      </c>
      <c r="K2578" s="60">
        <v>430</v>
      </c>
      <c r="L2578" s="60">
        <v>164</v>
      </c>
      <c r="M2578" s="60">
        <v>497</v>
      </c>
      <c r="N2578" s="60" t="s">
        <v>99</v>
      </c>
      <c r="O2578" s="60" t="s">
        <v>19</v>
      </c>
      <c r="P2578" s="62" t="s">
        <v>100</v>
      </c>
    </row>
    <row r="2579" spans="1:16" ht="24" x14ac:dyDescent="0.2">
      <c r="A2579" s="56">
        <v>153</v>
      </c>
      <c r="B2579" s="57" t="s">
        <v>10</v>
      </c>
      <c r="C2579" s="58" t="s">
        <v>10172</v>
      </c>
      <c r="D2579" s="133" t="s">
        <v>10147</v>
      </c>
      <c r="E2579" s="60" t="s">
        <v>11027</v>
      </c>
      <c r="F2579" s="113">
        <v>43642</v>
      </c>
      <c r="G2579" s="61">
        <v>20400000</v>
      </c>
      <c r="H2579" s="60" t="s">
        <v>97</v>
      </c>
      <c r="I2579" s="60" t="s">
        <v>3304</v>
      </c>
      <c r="J2579" s="60">
        <v>38067</v>
      </c>
      <c r="K2579" s="60">
        <v>429</v>
      </c>
      <c r="L2579" s="60">
        <v>162</v>
      </c>
      <c r="M2579" s="60">
        <v>493</v>
      </c>
      <c r="N2579" s="60" t="s">
        <v>99</v>
      </c>
      <c r="O2579" s="60" t="s">
        <v>19</v>
      </c>
      <c r="P2579" s="62" t="s">
        <v>100</v>
      </c>
    </row>
    <row r="2580" spans="1:16" ht="24" x14ac:dyDescent="0.2">
      <c r="A2580" s="56">
        <v>154</v>
      </c>
      <c r="B2580" s="57" t="s">
        <v>10</v>
      </c>
      <c r="C2580" s="58" t="s">
        <v>10173</v>
      </c>
      <c r="D2580" s="133" t="s">
        <v>10146</v>
      </c>
      <c r="E2580" s="60" t="s">
        <v>11027</v>
      </c>
      <c r="F2580" s="113">
        <v>43642</v>
      </c>
      <c r="G2580" s="61">
        <v>7200000</v>
      </c>
      <c r="H2580" s="60" t="s">
        <v>97</v>
      </c>
      <c r="I2580" s="60" t="s">
        <v>10154</v>
      </c>
      <c r="J2580" s="60">
        <v>38055</v>
      </c>
      <c r="K2580" s="60">
        <v>431</v>
      </c>
      <c r="L2580" s="60">
        <v>163</v>
      </c>
      <c r="M2580" s="60">
        <v>496</v>
      </c>
      <c r="N2580" s="60" t="s">
        <v>99</v>
      </c>
      <c r="O2580" s="60" t="s">
        <v>19</v>
      </c>
      <c r="P2580" s="62" t="s">
        <v>100</v>
      </c>
    </row>
    <row r="2581" spans="1:16" ht="57" customHeight="1" x14ac:dyDescent="0.2">
      <c r="A2581" s="56">
        <v>155</v>
      </c>
      <c r="B2581" s="57" t="s">
        <v>10</v>
      </c>
      <c r="C2581" s="64" t="s">
        <v>1349</v>
      </c>
      <c r="D2581" s="123" t="s">
        <v>1350</v>
      </c>
      <c r="E2581" s="45" t="s">
        <v>94</v>
      </c>
      <c r="F2581" s="45" t="s">
        <v>1351</v>
      </c>
      <c r="G2581" s="66">
        <v>38464932</v>
      </c>
      <c r="H2581" s="45" t="s">
        <v>97</v>
      </c>
      <c r="I2581" s="45" t="s">
        <v>1418</v>
      </c>
      <c r="J2581" s="45">
        <v>35090</v>
      </c>
      <c r="K2581" s="45">
        <v>318</v>
      </c>
      <c r="L2581" s="45">
        <v>20</v>
      </c>
      <c r="M2581" s="45">
        <v>271</v>
      </c>
      <c r="N2581" s="45" t="s">
        <v>99</v>
      </c>
      <c r="O2581" s="45" t="s">
        <v>19</v>
      </c>
      <c r="P2581" s="77" t="s">
        <v>1493</v>
      </c>
    </row>
    <row r="2582" spans="1:16" ht="82.5" customHeight="1" x14ac:dyDescent="0.2">
      <c r="A2582" s="56">
        <v>156</v>
      </c>
      <c r="B2582" s="57" t="s">
        <v>10</v>
      </c>
      <c r="C2582" s="64" t="s">
        <v>8806</v>
      </c>
      <c r="D2582" s="123" t="s">
        <v>9354</v>
      </c>
      <c r="E2582" s="45" t="s">
        <v>94</v>
      </c>
      <c r="F2582" s="45" t="s">
        <v>11224</v>
      </c>
      <c r="G2582" s="66">
        <v>515736000</v>
      </c>
      <c r="H2582" s="45" t="s">
        <v>97</v>
      </c>
      <c r="I2582" s="45" t="s">
        <v>9355</v>
      </c>
      <c r="J2582" s="45">
        <v>37446</v>
      </c>
      <c r="K2582" s="45">
        <v>397</v>
      </c>
      <c r="L2582" s="45">
        <v>141</v>
      </c>
      <c r="M2582" s="45">
        <v>470</v>
      </c>
      <c r="N2582" s="45" t="s">
        <v>64</v>
      </c>
      <c r="O2582" s="45" t="s">
        <v>29</v>
      </c>
      <c r="P2582" s="77" t="s">
        <v>1493</v>
      </c>
    </row>
    <row r="2583" spans="1:16" ht="45" x14ac:dyDescent="0.2">
      <c r="A2583" s="56">
        <v>157</v>
      </c>
      <c r="B2583" s="57" t="s">
        <v>10</v>
      </c>
      <c r="C2583" s="64" t="s">
        <v>8987</v>
      </c>
      <c r="D2583" s="140" t="s">
        <v>8988</v>
      </c>
      <c r="E2583" s="45" t="s">
        <v>94</v>
      </c>
      <c r="F2583" s="45" t="s">
        <v>8989</v>
      </c>
      <c r="G2583" s="66">
        <v>11118632</v>
      </c>
      <c r="H2583" s="45" t="s">
        <v>97</v>
      </c>
      <c r="I2583" s="45" t="s">
        <v>8990</v>
      </c>
      <c r="J2583" s="45">
        <v>37368</v>
      </c>
      <c r="K2583" s="45">
        <v>391</v>
      </c>
      <c r="L2583" s="45">
        <v>130</v>
      </c>
      <c r="M2583" s="45">
        <v>444</v>
      </c>
      <c r="N2583" s="45" t="s">
        <v>64</v>
      </c>
      <c r="O2583" s="45" t="s">
        <v>31</v>
      </c>
      <c r="P2583" s="77" t="s">
        <v>1493</v>
      </c>
    </row>
    <row r="2584" spans="1:16" ht="87" customHeight="1" x14ac:dyDescent="0.2">
      <c r="A2584" s="56">
        <v>158</v>
      </c>
      <c r="B2584" s="57" t="s">
        <v>10</v>
      </c>
      <c r="C2584" s="64" t="s">
        <v>10184</v>
      </c>
      <c r="D2584" s="140" t="s">
        <v>10185</v>
      </c>
      <c r="E2584" s="45" t="s">
        <v>11026</v>
      </c>
      <c r="F2584" s="128">
        <v>43641</v>
      </c>
      <c r="G2584" s="66">
        <v>224396500</v>
      </c>
      <c r="H2584" s="45" t="s">
        <v>97</v>
      </c>
      <c r="I2584" s="45" t="s">
        <v>11579</v>
      </c>
      <c r="J2584" s="45">
        <v>38048</v>
      </c>
      <c r="K2584" s="45">
        <v>422</v>
      </c>
      <c r="L2584" s="45">
        <v>144</v>
      </c>
      <c r="M2584" s="45">
        <v>489</v>
      </c>
      <c r="N2584" s="45" t="s">
        <v>64</v>
      </c>
      <c r="O2584" s="45" t="s">
        <v>52</v>
      </c>
      <c r="P2584" s="77" t="s">
        <v>1493</v>
      </c>
    </row>
    <row r="2585" spans="1:16" ht="70.5" customHeight="1" x14ac:dyDescent="0.2">
      <c r="A2585" s="56">
        <v>159</v>
      </c>
      <c r="B2585" s="57" t="s">
        <v>10</v>
      </c>
      <c r="C2585" s="64" t="s">
        <v>9352</v>
      </c>
      <c r="D2585" s="140" t="s">
        <v>9353</v>
      </c>
      <c r="E2585" s="45" t="s">
        <v>94</v>
      </c>
      <c r="F2585" s="45" t="s">
        <v>11225</v>
      </c>
      <c r="G2585" s="66">
        <v>454487184</v>
      </c>
      <c r="H2585" s="45" t="s">
        <v>217</v>
      </c>
      <c r="I2585" s="45" t="s">
        <v>10547</v>
      </c>
      <c r="J2585" s="45">
        <v>37450</v>
      </c>
      <c r="K2585" s="45">
        <v>413</v>
      </c>
      <c r="L2585" s="45">
        <v>167</v>
      </c>
      <c r="M2585" s="45">
        <v>527</v>
      </c>
      <c r="N2585" s="45" t="s">
        <v>64</v>
      </c>
      <c r="O2585" s="45" t="s">
        <v>29</v>
      </c>
      <c r="P2585" s="77" t="s">
        <v>1493</v>
      </c>
    </row>
    <row r="2586" spans="1:16" ht="24" x14ac:dyDescent="0.2">
      <c r="A2586" s="56">
        <v>160</v>
      </c>
      <c r="B2586" s="57" t="s">
        <v>10</v>
      </c>
      <c r="C2586" s="64" t="s">
        <v>10213</v>
      </c>
      <c r="D2586" s="140" t="s">
        <v>10202</v>
      </c>
      <c r="E2586" s="45" t="s">
        <v>10203</v>
      </c>
      <c r="F2586" s="128">
        <v>43644</v>
      </c>
      <c r="G2586" s="66">
        <v>134603400</v>
      </c>
      <c r="H2586" s="45" t="s">
        <v>97</v>
      </c>
      <c r="I2586" s="45" t="s">
        <v>10911</v>
      </c>
      <c r="J2586" s="68" t="s">
        <v>8944</v>
      </c>
      <c r="K2586" s="45">
        <v>433</v>
      </c>
      <c r="L2586" s="45">
        <v>39038</v>
      </c>
      <c r="M2586" s="45">
        <v>501</v>
      </c>
      <c r="N2586" s="45" t="s">
        <v>64</v>
      </c>
      <c r="O2586" s="45" t="s">
        <v>10463</v>
      </c>
      <c r="P2586" s="77" t="s">
        <v>1493</v>
      </c>
    </row>
    <row r="2587" spans="1:16" ht="38.25" customHeight="1" x14ac:dyDescent="0.2">
      <c r="A2587" s="56">
        <v>161</v>
      </c>
      <c r="B2587" s="57" t="s">
        <v>10</v>
      </c>
      <c r="C2587" s="64" t="s">
        <v>10724</v>
      </c>
      <c r="D2587" s="140" t="s">
        <v>11330</v>
      </c>
      <c r="E2587" s="45" t="s">
        <v>94</v>
      </c>
      <c r="F2587" s="45" t="s">
        <v>10725</v>
      </c>
      <c r="G2587" s="66">
        <v>6430000</v>
      </c>
      <c r="H2587" s="45" t="s">
        <v>97</v>
      </c>
      <c r="I2587" s="45" t="s">
        <v>10910</v>
      </c>
      <c r="J2587" s="68" t="s">
        <v>8944</v>
      </c>
      <c r="K2587" s="45">
        <v>481</v>
      </c>
      <c r="L2587" s="45">
        <v>169</v>
      </c>
      <c r="M2587" s="45">
        <v>556</v>
      </c>
      <c r="N2587" s="45" t="s">
        <v>64</v>
      </c>
      <c r="O2587" s="45" t="s">
        <v>31</v>
      </c>
      <c r="P2587" s="77" t="s">
        <v>100</v>
      </c>
    </row>
    <row r="2588" spans="1:16" ht="36" x14ac:dyDescent="0.2">
      <c r="A2588" s="56">
        <v>162</v>
      </c>
      <c r="B2588" s="57" t="s">
        <v>10</v>
      </c>
      <c r="C2588" s="64" t="s">
        <v>10457</v>
      </c>
      <c r="D2588" s="140" t="s">
        <v>10456</v>
      </c>
      <c r="E2588" s="45" t="s">
        <v>11026</v>
      </c>
      <c r="F2588" s="128">
        <v>43593</v>
      </c>
      <c r="G2588" s="66">
        <v>400000000</v>
      </c>
      <c r="H2588" s="45" t="s">
        <v>97</v>
      </c>
      <c r="I2588" s="45" t="s">
        <v>10455</v>
      </c>
      <c r="J2588" s="68" t="s">
        <v>10462</v>
      </c>
      <c r="K2588" s="45">
        <v>406</v>
      </c>
      <c r="L2588" s="45">
        <v>1999</v>
      </c>
      <c r="M2588" s="45">
        <v>566</v>
      </c>
      <c r="N2588" s="45" t="s">
        <v>64</v>
      </c>
      <c r="O2588" s="45" t="s">
        <v>52</v>
      </c>
      <c r="P2588" s="77" t="s">
        <v>100</v>
      </c>
    </row>
    <row r="2589" spans="1:16" ht="74.25" customHeight="1" x14ac:dyDescent="0.2">
      <c r="A2589" s="56">
        <v>163</v>
      </c>
      <c r="B2589" s="57" t="s">
        <v>10</v>
      </c>
      <c r="C2589" s="64" t="s">
        <v>10055</v>
      </c>
      <c r="D2589" s="140" t="s">
        <v>10053</v>
      </c>
      <c r="E2589" s="45" t="s">
        <v>94</v>
      </c>
      <c r="F2589" s="45" t="s">
        <v>10054</v>
      </c>
      <c r="G2589" s="66">
        <v>233972186</v>
      </c>
      <c r="H2589" s="45" t="s">
        <v>97</v>
      </c>
      <c r="I2589" s="45" t="s">
        <v>11723</v>
      </c>
      <c r="J2589" s="45">
        <v>37690</v>
      </c>
      <c r="K2589" s="45">
        <v>416</v>
      </c>
      <c r="L2589" s="45">
        <v>170</v>
      </c>
      <c r="M2589" s="45">
        <v>557</v>
      </c>
      <c r="N2589" s="45" t="s">
        <v>64</v>
      </c>
      <c r="O2589" s="45" t="s">
        <v>29</v>
      </c>
      <c r="P2589" s="77" t="s">
        <v>100</v>
      </c>
    </row>
    <row r="2590" spans="1:16" ht="33.75" x14ac:dyDescent="0.2">
      <c r="A2590" s="56">
        <v>164</v>
      </c>
      <c r="B2590" s="57" t="s">
        <v>10</v>
      </c>
      <c r="C2590" s="64" t="s">
        <v>10908</v>
      </c>
      <c r="D2590" s="123" t="s">
        <v>10909</v>
      </c>
      <c r="E2590" s="45" t="s">
        <v>94</v>
      </c>
      <c r="F2590" s="45" t="s">
        <v>11226</v>
      </c>
      <c r="G2590" s="66">
        <v>95870684</v>
      </c>
      <c r="H2590" s="45" t="s">
        <v>97</v>
      </c>
      <c r="I2590" s="45" t="s">
        <v>11724</v>
      </c>
      <c r="J2590" s="68" t="s">
        <v>8944</v>
      </c>
      <c r="K2590" s="45">
        <v>487</v>
      </c>
      <c r="L2590" s="45">
        <v>171</v>
      </c>
      <c r="M2590" s="69" t="s">
        <v>98</v>
      </c>
      <c r="N2590" s="45" t="s">
        <v>64</v>
      </c>
      <c r="O2590" s="45" t="s">
        <v>27</v>
      </c>
      <c r="P2590" s="77" t="s">
        <v>100</v>
      </c>
    </row>
    <row r="2591" spans="1:16" ht="24" x14ac:dyDescent="0.2">
      <c r="A2591" s="56">
        <v>165</v>
      </c>
      <c r="B2591" s="57" t="s">
        <v>10</v>
      </c>
      <c r="C2591" s="64" t="s">
        <v>11327</v>
      </c>
      <c r="D2591" s="123" t="s">
        <v>11328</v>
      </c>
      <c r="E2591" s="45" t="s">
        <v>61</v>
      </c>
      <c r="F2591" s="45" t="s">
        <v>11329</v>
      </c>
      <c r="G2591" s="66">
        <v>396668398</v>
      </c>
      <c r="H2591" s="45" t="s">
        <v>217</v>
      </c>
      <c r="I2591" s="69"/>
      <c r="J2591" s="68" t="s">
        <v>8944</v>
      </c>
      <c r="K2591" s="45">
        <v>520</v>
      </c>
      <c r="L2591" s="78" t="s">
        <v>63</v>
      </c>
      <c r="M2591" s="69" t="s">
        <v>63</v>
      </c>
      <c r="N2591" s="45" t="s">
        <v>64</v>
      </c>
      <c r="O2591" s="45" t="s">
        <v>32</v>
      </c>
      <c r="P2591" s="70" t="s">
        <v>65</v>
      </c>
    </row>
    <row r="2592" spans="1:16" ht="63.75" thickBot="1" x14ac:dyDescent="0.25">
      <c r="A2592" s="56">
        <v>166</v>
      </c>
      <c r="B2592" s="57" t="s">
        <v>10</v>
      </c>
      <c r="C2592" s="64" t="s">
        <v>11859</v>
      </c>
      <c r="D2592" s="140" t="s">
        <v>11860</v>
      </c>
      <c r="E2592" s="45" t="s">
        <v>61</v>
      </c>
      <c r="F2592" s="45" t="s">
        <v>11861</v>
      </c>
      <c r="G2592" s="66">
        <v>7770000000</v>
      </c>
      <c r="H2592" s="45" t="s">
        <v>72</v>
      </c>
      <c r="I2592" s="69"/>
      <c r="J2592" s="45">
        <v>39708</v>
      </c>
      <c r="K2592" s="45">
        <v>575</v>
      </c>
      <c r="L2592" s="78" t="s">
        <v>63</v>
      </c>
      <c r="M2592" s="69" t="s">
        <v>63</v>
      </c>
      <c r="N2592" s="45" t="s">
        <v>84</v>
      </c>
      <c r="O2592" s="45" t="s">
        <v>29</v>
      </c>
      <c r="P2592" s="70" t="s">
        <v>65</v>
      </c>
    </row>
    <row r="2593" spans="1:16" s="72" customFormat="1" ht="24.75" thickBot="1" x14ac:dyDescent="0.25">
      <c r="A2593" s="173" t="s">
        <v>11763</v>
      </c>
      <c r="B2593" s="174"/>
      <c r="C2593" s="121">
        <v>166</v>
      </c>
      <c r="D2593" s="169" t="s">
        <v>11764</v>
      </c>
      <c r="E2593" s="170"/>
      <c r="F2593" s="171"/>
      <c r="G2593" s="71">
        <f>SUM(G2463:G2592)</f>
        <v>15080576164.25</v>
      </c>
      <c r="H2593" s="138" t="s">
        <v>11765</v>
      </c>
      <c r="I2593" s="71">
        <f>G2593-O2593</f>
        <v>10281747916.25</v>
      </c>
      <c r="J2593" s="175"/>
      <c r="K2593" s="177"/>
      <c r="L2593" s="175" t="s">
        <v>11766</v>
      </c>
      <c r="M2593" s="176"/>
      <c r="N2593" s="177"/>
      <c r="O2593" s="167">
        <v>4798828248</v>
      </c>
      <c r="P2593" s="168"/>
    </row>
    <row r="2594" spans="1:16" ht="24" x14ac:dyDescent="0.2">
      <c r="A2594" s="56">
        <v>1</v>
      </c>
      <c r="B2594" s="57" t="s">
        <v>11</v>
      </c>
      <c r="C2594" s="58" t="s">
        <v>124</v>
      </c>
      <c r="D2594" s="59" t="s">
        <v>2034</v>
      </c>
      <c r="E2594" s="60" t="s">
        <v>94</v>
      </c>
      <c r="F2594" s="60" t="s">
        <v>2033</v>
      </c>
      <c r="G2594" s="61">
        <v>19800000</v>
      </c>
      <c r="H2594" s="60" t="s">
        <v>97</v>
      </c>
      <c r="I2594" s="60" t="s">
        <v>2035</v>
      </c>
      <c r="J2594" s="60">
        <v>34945</v>
      </c>
      <c r="K2594" s="60">
        <v>70</v>
      </c>
      <c r="L2594" s="60">
        <v>2</v>
      </c>
      <c r="M2594" s="60">
        <v>63</v>
      </c>
      <c r="N2594" s="60" t="s">
        <v>99</v>
      </c>
      <c r="O2594" s="60" t="s">
        <v>19</v>
      </c>
      <c r="P2594" s="62" t="s">
        <v>1493</v>
      </c>
    </row>
    <row r="2595" spans="1:16" ht="36" x14ac:dyDescent="0.2">
      <c r="A2595" s="56">
        <v>2</v>
      </c>
      <c r="B2595" s="57" t="s">
        <v>11</v>
      </c>
      <c r="C2595" s="58" t="s">
        <v>129</v>
      </c>
      <c r="D2595" s="59" t="s">
        <v>2036</v>
      </c>
      <c r="E2595" s="60" t="s">
        <v>94</v>
      </c>
      <c r="F2595" s="60" t="s">
        <v>987</v>
      </c>
      <c r="G2595" s="61">
        <v>50160000</v>
      </c>
      <c r="H2595" s="60" t="s">
        <v>97</v>
      </c>
      <c r="I2595" s="60" t="s">
        <v>2037</v>
      </c>
      <c r="J2595" s="68" t="s">
        <v>10200</v>
      </c>
      <c r="K2595" s="60">
        <v>84</v>
      </c>
      <c r="L2595" s="60">
        <v>3</v>
      </c>
      <c r="M2595" s="60">
        <v>58</v>
      </c>
      <c r="N2595" s="60" t="s">
        <v>99</v>
      </c>
      <c r="O2595" s="60" t="s">
        <v>19</v>
      </c>
      <c r="P2595" s="62" t="s">
        <v>1493</v>
      </c>
    </row>
    <row r="2596" spans="1:16" ht="36" x14ac:dyDescent="0.2">
      <c r="A2596" s="56">
        <v>3</v>
      </c>
      <c r="B2596" s="57" t="s">
        <v>11</v>
      </c>
      <c r="C2596" s="58" t="s">
        <v>2038</v>
      </c>
      <c r="D2596" s="59" t="s">
        <v>2036</v>
      </c>
      <c r="E2596" s="60" t="s">
        <v>94</v>
      </c>
      <c r="F2596" s="60" t="s">
        <v>2039</v>
      </c>
      <c r="G2596" s="61">
        <v>50160000</v>
      </c>
      <c r="H2596" s="60" t="s">
        <v>97</v>
      </c>
      <c r="I2596" s="60" t="s">
        <v>2040</v>
      </c>
      <c r="J2596" s="68" t="s">
        <v>10462</v>
      </c>
      <c r="K2596" s="60">
        <v>85</v>
      </c>
      <c r="L2596" s="60">
        <v>4</v>
      </c>
      <c r="M2596" s="60">
        <v>61</v>
      </c>
      <c r="N2596" s="60" t="s">
        <v>99</v>
      </c>
      <c r="O2596" s="60" t="s">
        <v>19</v>
      </c>
      <c r="P2596" s="62" t="s">
        <v>1493</v>
      </c>
    </row>
    <row r="2597" spans="1:16" ht="24" x14ac:dyDescent="0.2">
      <c r="A2597" s="56">
        <v>4</v>
      </c>
      <c r="B2597" s="57" t="s">
        <v>11</v>
      </c>
      <c r="C2597" s="58" t="s">
        <v>947</v>
      </c>
      <c r="D2597" s="59" t="s">
        <v>2036</v>
      </c>
      <c r="E2597" s="60" t="s">
        <v>94</v>
      </c>
      <c r="F2597" s="60" t="s">
        <v>2041</v>
      </c>
      <c r="G2597" s="61">
        <v>80300000</v>
      </c>
      <c r="H2597" s="60" t="s">
        <v>97</v>
      </c>
      <c r="I2597" s="60" t="s">
        <v>10419</v>
      </c>
      <c r="J2597" s="60">
        <v>34876</v>
      </c>
      <c r="K2597" s="60">
        <v>82</v>
      </c>
      <c r="L2597" s="60">
        <v>5</v>
      </c>
      <c r="M2597" s="60">
        <v>60</v>
      </c>
      <c r="N2597" s="60" t="s">
        <v>99</v>
      </c>
      <c r="O2597" s="60" t="s">
        <v>19</v>
      </c>
      <c r="P2597" s="62" t="s">
        <v>1493</v>
      </c>
    </row>
    <row r="2598" spans="1:16" ht="24" x14ac:dyDescent="0.2">
      <c r="A2598" s="56">
        <v>5</v>
      </c>
      <c r="B2598" s="57" t="s">
        <v>11</v>
      </c>
      <c r="C2598" s="58" t="s">
        <v>932</v>
      </c>
      <c r="D2598" s="59" t="s">
        <v>2036</v>
      </c>
      <c r="E2598" s="60" t="s">
        <v>94</v>
      </c>
      <c r="F2598" s="60" t="s">
        <v>2042</v>
      </c>
      <c r="G2598" s="61">
        <v>80300000</v>
      </c>
      <c r="H2598" s="60" t="s">
        <v>97</v>
      </c>
      <c r="I2598" s="60" t="s">
        <v>10429</v>
      </c>
      <c r="J2598" s="60">
        <v>34876</v>
      </c>
      <c r="K2598" s="60">
        <v>83</v>
      </c>
      <c r="L2598" s="60">
        <v>6</v>
      </c>
      <c r="M2598" s="60">
        <v>59</v>
      </c>
      <c r="N2598" s="60" t="s">
        <v>99</v>
      </c>
      <c r="O2598" s="60" t="s">
        <v>19</v>
      </c>
      <c r="P2598" s="62" t="s">
        <v>1493</v>
      </c>
    </row>
    <row r="2599" spans="1:16" ht="24" x14ac:dyDescent="0.2">
      <c r="A2599" s="56">
        <v>6</v>
      </c>
      <c r="B2599" s="57" t="s">
        <v>11</v>
      </c>
      <c r="C2599" s="58" t="s">
        <v>2043</v>
      </c>
      <c r="D2599" s="59" t="s">
        <v>2036</v>
      </c>
      <c r="E2599" s="60" t="s">
        <v>94</v>
      </c>
      <c r="F2599" s="60" t="s">
        <v>2045</v>
      </c>
      <c r="G2599" s="61">
        <v>72600000</v>
      </c>
      <c r="H2599" s="60" t="s">
        <v>97</v>
      </c>
      <c r="I2599" s="60" t="s">
        <v>2044</v>
      </c>
      <c r="J2599" s="60">
        <v>35017</v>
      </c>
      <c r="K2599" s="60">
        <v>86</v>
      </c>
      <c r="L2599" s="60">
        <v>7</v>
      </c>
      <c r="M2599" s="60">
        <v>62</v>
      </c>
      <c r="N2599" s="60" t="s">
        <v>99</v>
      </c>
      <c r="O2599" s="60" t="s">
        <v>19</v>
      </c>
      <c r="P2599" s="62" t="s">
        <v>1493</v>
      </c>
    </row>
    <row r="2600" spans="1:16" ht="24" x14ac:dyDescent="0.2">
      <c r="A2600" s="56">
        <v>7</v>
      </c>
      <c r="B2600" s="57" t="s">
        <v>11</v>
      </c>
      <c r="C2600" s="58" t="s">
        <v>887</v>
      </c>
      <c r="D2600" s="59" t="s">
        <v>2036</v>
      </c>
      <c r="E2600" s="60" t="s">
        <v>94</v>
      </c>
      <c r="F2600" s="60" t="s">
        <v>2169</v>
      </c>
      <c r="G2600" s="61">
        <v>50160000</v>
      </c>
      <c r="H2600" s="60" t="s">
        <v>97</v>
      </c>
      <c r="I2600" s="60" t="s">
        <v>2171</v>
      </c>
      <c r="J2600" s="60">
        <v>35065</v>
      </c>
      <c r="K2600" s="60">
        <v>99</v>
      </c>
      <c r="L2600" s="60">
        <v>8</v>
      </c>
      <c r="M2600" s="60">
        <v>64</v>
      </c>
      <c r="N2600" s="60" t="s">
        <v>99</v>
      </c>
      <c r="O2600" s="60" t="s">
        <v>19</v>
      </c>
      <c r="P2600" s="62" t="s">
        <v>1493</v>
      </c>
    </row>
    <row r="2601" spans="1:16" ht="24" x14ac:dyDescent="0.2">
      <c r="A2601" s="56">
        <v>8</v>
      </c>
      <c r="B2601" s="57" t="s">
        <v>11</v>
      </c>
      <c r="C2601" s="58" t="s">
        <v>915</v>
      </c>
      <c r="D2601" s="59" t="s">
        <v>2036</v>
      </c>
      <c r="E2601" s="60" t="s">
        <v>94</v>
      </c>
      <c r="F2601" s="60" t="s">
        <v>2049</v>
      </c>
      <c r="G2601" s="61">
        <v>50160000</v>
      </c>
      <c r="H2601" s="60" t="s">
        <v>97</v>
      </c>
      <c r="I2601" s="60" t="s">
        <v>2050</v>
      </c>
      <c r="J2601" s="60">
        <v>35008</v>
      </c>
      <c r="K2601" s="60">
        <v>109</v>
      </c>
      <c r="L2601" s="60">
        <v>9</v>
      </c>
      <c r="M2601" s="60">
        <v>66</v>
      </c>
      <c r="N2601" s="60" t="s">
        <v>99</v>
      </c>
      <c r="O2601" s="60" t="s">
        <v>19</v>
      </c>
      <c r="P2601" s="62" t="s">
        <v>1493</v>
      </c>
    </row>
    <row r="2602" spans="1:16" ht="24" x14ac:dyDescent="0.2">
      <c r="A2602" s="56">
        <v>9</v>
      </c>
      <c r="B2602" s="57" t="s">
        <v>11</v>
      </c>
      <c r="C2602" s="58" t="s">
        <v>930</v>
      </c>
      <c r="D2602" s="59" t="s">
        <v>2034</v>
      </c>
      <c r="E2602" s="60" t="s">
        <v>94</v>
      </c>
      <c r="F2602" s="60" t="s">
        <v>2127</v>
      </c>
      <c r="G2602" s="61">
        <v>29700000</v>
      </c>
      <c r="H2602" s="60" t="s">
        <v>97</v>
      </c>
      <c r="I2602" s="60" t="s">
        <v>2128</v>
      </c>
      <c r="J2602" s="60">
        <v>34993</v>
      </c>
      <c r="K2602" s="60">
        <v>103</v>
      </c>
      <c r="L2602" s="60">
        <v>10</v>
      </c>
      <c r="M2602" s="60">
        <v>81</v>
      </c>
      <c r="N2602" s="60" t="s">
        <v>99</v>
      </c>
      <c r="O2602" s="60" t="s">
        <v>19</v>
      </c>
      <c r="P2602" s="62" t="s">
        <v>1493</v>
      </c>
    </row>
    <row r="2603" spans="1:16" ht="24" x14ac:dyDescent="0.2">
      <c r="A2603" s="56">
        <v>10</v>
      </c>
      <c r="B2603" s="57" t="s">
        <v>11</v>
      </c>
      <c r="C2603" s="58" t="s">
        <v>2168</v>
      </c>
      <c r="D2603" s="59" t="s">
        <v>2036</v>
      </c>
      <c r="E2603" s="60" t="s">
        <v>94</v>
      </c>
      <c r="F2603" s="60" t="s">
        <v>2169</v>
      </c>
      <c r="G2603" s="61">
        <v>50160000</v>
      </c>
      <c r="H2603" s="60" t="s">
        <v>97</v>
      </c>
      <c r="I2603" s="60" t="s">
        <v>2170</v>
      </c>
      <c r="J2603" s="60">
        <v>35065</v>
      </c>
      <c r="K2603" s="60">
        <v>101</v>
      </c>
      <c r="L2603" s="60">
        <v>11</v>
      </c>
      <c r="M2603" s="60">
        <v>80</v>
      </c>
      <c r="N2603" s="60" t="s">
        <v>99</v>
      </c>
      <c r="O2603" s="60" t="s">
        <v>19</v>
      </c>
      <c r="P2603" s="62" t="s">
        <v>1493</v>
      </c>
    </row>
    <row r="2604" spans="1:16" ht="24" x14ac:dyDescent="0.2">
      <c r="A2604" s="56">
        <v>11</v>
      </c>
      <c r="B2604" s="57" t="s">
        <v>11</v>
      </c>
      <c r="C2604" s="58" t="s">
        <v>2172</v>
      </c>
      <c r="D2604" s="59" t="s">
        <v>2036</v>
      </c>
      <c r="E2604" s="60" t="s">
        <v>94</v>
      </c>
      <c r="F2604" s="60" t="s">
        <v>2173</v>
      </c>
      <c r="G2604" s="61">
        <v>50160000</v>
      </c>
      <c r="H2604" s="60" t="s">
        <v>97</v>
      </c>
      <c r="I2604" s="60" t="s">
        <v>2174</v>
      </c>
      <c r="J2604" s="60">
        <v>35065</v>
      </c>
      <c r="K2604" s="60">
        <v>100</v>
      </c>
      <c r="L2604" s="60">
        <v>12</v>
      </c>
      <c r="M2604" s="60">
        <v>82</v>
      </c>
      <c r="N2604" s="60" t="s">
        <v>99</v>
      </c>
      <c r="O2604" s="60" t="s">
        <v>19</v>
      </c>
      <c r="P2604" s="62" t="s">
        <v>1493</v>
      </c>
    </row>
    <row r="2605" spans="1:16" ht="24" x14ac:dyDescent="0.2">
      <c r="A2605" s="56">
        <v>12</v>
      </c>
      <c r="B2605" s="57" t="s">
        <v>11</v>
      </c>
      <c r="C2605" s="58" t="s">
        <v>2156</v>
      </c>
      <c r="D2605" s="59" t="s">
        <v>2034</v>
      </c>
      <c r="E2605" s="60" t="s">
        <v>94</v>
      </c>
      <c r="F2605" s="60" t="s">
        <v>2157</v>
      </c>
      <c r="G2605" s="61">
        <v>19800000</v>
      </c>
      <c r="H2605" s="60" t="s">
        <v>97</v>
      </c>
      <c r="I2605" s="60" t="s">
        <v>2158</v>
      </c>
      <c r="J2605" s="60">
        <v>35172</v>
      </c>
      <c r="K2605" s="60">
        <v>107</v>
      </c>
      <c r="L2605" s="60">
        <v>13</v>
      </c>
      <c r="M2605" s="60">
        <v>71</v>
      </c>
      <c r="N2605" s="60" t="s">
        <v>99</v>
      </c>
      <c r="O2605" s="60" t="s">
        <v>19</v>
      </c>
      <c r="P2605" s="62" t="s">
        <v>1493</v>
      </c>
    </row>
    <row r="2606" spans="1:16" ht="24" x14ac:dyDescent="0.2">
      <c r="A2606" s="56">
        <v>13</v>
      </c>
      <c r="B2606" s="57" t="s">
        <v>11</v>
      </c>
      <c r="C2606" s="58" t="s">
        <v>2051</v>
      </c>
      <c r="D2606" s="59" t="s">
        <v>114</v>
      </c>
      <c r="E2606" s="60" t="s">
        <v>94</v>
      </c>
      <c r="F2606" s="60" t="s">
        <v>2053</v>
      </c>
      <c r="G2606" s="61">
        <v>50160000</v>
      </c>
      <c r="H2606" s="60" t="s">
        <v>97</v>
      </c>
      <c r="I2606" s="60" t="s">
        <v>2052</v>
      </c>
      <c r="J2606" s="60">
        <v>35019</v>
      </c>
      <c r="K2606" s="60">
        <v>98</v>
      </c>
      <c r="L2606" s="60">
        <v>14</v>
      </c>
      <c r="M2606" s="60">
        <v>72</v>
      </c>
      <c r="N2606" s="60" t="s">
        <v>99</v>
      </c>
      <c r="O2606" s="60" t="s">
        <v>19</v>
      </c>
      <c r="P2606" s="62" t="s">
        <v>1493</v>
      </c>
    </row>
    <row r="2607" spans="1:16" ht="24" x14ac:dyDescent="0.2">
      <c r="A2607" s="56">
        <v>14</v>
      </c>
      <c r="B2607" s="57" t="s">
        <v>11</v>
      </c>
      <c r="C2607" s="58" t="s">
        <v>2192</v>
      </c>
      <c r="D2607" s="59" t="s">
        <v>2034</v>
      </c>
      <c r="E2607" s="60" t="s">
        <v>94</v>
      </c>
      <c r="F2607" s="60" t="s">
        <v>2194</v>
      </c>
      <c r="G2607" s="61">
        <v>33000000</v>
      </c>
      <c r="H2607" s="60" t="s">
        <v>97</v>
      </c>
      <c r="I2607" s="60" t="s">
        <v>2193</v>
      </c>
      <c r="J2607" s="60">
        <v>35009</v>
      </c>
      <c r="K2607" s="60">
        <v>87</v>
      </c>
      <c r="L2607" s="60">
        <v>15</v>
      </c>
      <c r="M2607" s="60">
        <v>73</v>
      </c>
      <c r="N2607" s="60" t="s">
        <v>99</v>
      </c>
      <c r="O2607" s="60" t="s">
        <v>19</v>
      </c>
      <c r="P2607" s="62" t="s">
        <v>1493</v>
      </c>
    </row>
    <row r="2608" spans="1:16" ht="24" x14ac:dyDescent="0.2">
      <c r="A2608" s="56">
        <v>15</v>
      </c>
      <c r="B2608" s="57" t="s">
        <v>11</v>
      </c>
      <c r="C2608" s="58" t="s">
        <v>2187</v>
      </c>
      <c r="D2608" s="59" t="s">
        <v>2034</v>
      </c>
      <c r="E2608" s="60" t="s">
        <v>94</v>
      </c>
      <c r="F2608" s="60" t="s">
        <v>2189</v>
      </c>
      <c r="G2608" s="61">
        <v>33000000</v>
      </c>
      <c r="H2608" s="60" t="s">
        <v>97</v>
      </c>
      <c r="I2608" s="60" t="s">
        <v>2188</v>
      </c>
      <c r="J2608" s="60" t="s">
        <v>10418</v>
      </c>
      <c r="K2608" s="60">
        <v>88</v>
      </c>
      <c r="L2608" s="60">
        <v>16</v>
      </c>
      <c r="M2608" s="60">
        <v>74</v>
      </c>
      <c r="N2608" s="60" t="s">
        <v>99</v>
      </c>
      <c r="O2608" s="60" t="s">
        <v>19</v>
      </c>
      <c r="P2608" s="62" t="s">
        <v>1493</v>
      </c>
    </row>
    <row r="2609" spans="1:16" ht="24" x14ac:dyDescent="0.2">
      <c r="A2609" s="56">
        <v>16</v>
      </c>
      <c r="B2609" s="57" t="s">
        <v>11</v>
      </c>
      <c r="C2609" s="58" t="s">
        <v>2195</v>
      </c>
      <c r="D2609" s="59" t="s">
        <v>114</v>
      </c>
      <c r="E2609" s="60" t="s">
        <v>94</v>
      </c>
      <c r="F2609" s="60" t="s">
        <v>2197</v>
      </c>
      <c r="G2609" s="61">
        <v>50600000</v>
      </c>
      <c r="H2609" s="60" t="s">
        <v>97</v>
      </c>
      <c r="I2609" s="60" t="s">
        <v>2196</v>
      </c>
      <c r="J2609" s="60">
        <v>34990</v>
      </c>
      <c r="K2609" s="60">
        <v>94</v>
      </c>
      <c r="L2609" s="60">
        <v>17</v>
      </c>
      <c r="M2609" s="60">
        <v>75</v>
      </c>
      <c r="N2609" s="60" t="s">
        <v>99</v>
      </c>
      <c r="O2609" s="60" t="s">
        <v>19</v>
      </c>
      <c r="P2609" s="62" t="s">
        <v>1493</v>
      </c>
    </row>
    <row r="2610" spans="1:16" ht="24" x14ac:dyDescent="0.2">
      <c r="A2610" s="56">
        <v>17</v>
      </c>
      <c r="B2610" s="57" t="s">
        <v>11</v>
      </c>
      <c r="C2610" s="58" t="s">
        <v>2190</v>
      </c>
      <c r="D2610" s="59" t="s">
        <v>114</v>
      </c>
      <c r="E2610" s="60" t="s">
        <v>94</v>
      </c>
      <c r="F2610" s="60" t="s">
        <v>1293</v>
      </c>
      <c r="G2610" s="61">
        <v>50600000</v>
      </c>
      <c r="H2610" s="60" t="s">
        <v>97</v>
      </c>
      <c r="I2610" s="60" t="s">
        <v>2191</v>
      </c>
      <c r="J2610" s="60">
        <v>34927</v>
      </c>
      <c r="K2610" s="60">
        <v>91</v>
      </c>
      <c r="L2610" s="60">
        <v>18</v>
      </c>
      <c r="M2610" s="60">
        <v>77</v>
      </c>
      <c r="N2610" s="60" t="s">
        <v>99</v>
      </c>
      <c r="O2610" s="60" t="s">
        <v>19</v>
      </c>
      <c r="P2610" s="62" t="s">
        <v>1493</v>
      </c>
    </row>
    <row r="2611" spans="1:16" ht="24" x14ac:dyDescent="0.2">
      <c r="A2611" s="56">
        <v>18</v>
      </c>
      <c r="B2611" s="57" t="s">
        <v>11</v>
      </c>
      <c r="C2611" s="58" t="s">
        <v>2175</v>
      </c>
      <c r="D2611" s="59" t="s">
        <v>114</v>
      </c>
      <c r="E2611" s="60" t="s">
        <v>94</v>
      </c>
      <c r="F2611" s="60" t="s">
        <v>2177</v>
      </c>
      <c r="G2611" s="61">
        <v>50600000</v>
      </c>
      <c r="H2611" s="60" t="s">
        <v>97</v>
      </c>
      <c r="I2611" s="60" t="s">
        <v>2176</v>
      </c>
      <c r="J2611" s="60">
        <v>35020</v>
      </c>
      <c r="K2611" s="60">
        <v>90</v>
      </c>
      <c r="L2611" s="60">
        <v>19</v>
      </c>
      <c r="M2611" s="60">
        <v>76</v>
      </c>
      <c r="N2611" s="60" t="s">
        <v>99</v>
      </c>
      <c r="O2611" s="60" t="s">
        <v>19</v>
      </c>
      <c r="P2611" s="62" t="s">
        <v>1493</v>
      </c>
    </row>
    <row r="2612" spans="1:16" ht="24" x14ac:dyDescent="0.2">
      <c r="A2612" s="56">
        <v>19</v>
      </c>
      <c r="B2612" s="57" t="s">
        <v>11</v>
      </c>
      <c r="C2612" s="58" t="s">
        <v>2076</v>
      </c>
      <c r="D2612" s="59" t="s">
        <v>114</v>
      </c>
      <c r="E2612" s="60" t="s">
        <v>94</v>
      </c>
      <c r="F2612" s="60" t="s">
        <v>2078</v>
      </c>
      <c r="G2612" s="61">
        <v>52800000</v>
      </c>
      <c r="H2612" s="60" t="s">
        <v>97</v>
      </c>
      <c r="I2612" s="60" t="s">
        <v>2077</v>
      </c>
      <c r="J2612" s="60">
        <v>34971</v>
      </c>
      <c r="K2612" s="60">
        <v>93</v>
      </c>
      <c r="L2612" s="60">
        <v>20</v>
      </c>
      <c r="M2612" s="60">
        <v>145</v>
      </c>
      <c r="N2612" s="60" t="s">
        <v>99</v>
      </c>
      <c r="O2612" s="60" t="s">
        <v>19</v>
      </c>
      <c r="P2612" s="62" t="s">
        <v>1493</v>
      </c>
    </row>
    <row r="2613" spans="1:16" ht="24" x14ac:dyDescent="0.2">
      <c r="A2613" s="56">
        <v>20</v>
      </c>
      <c r="B2613" s="57" t="s">
        <v>11</v>
      </c>
      <c r="C2613" s="58" t="s">
        <v>2198</v>
      </c>
      <c r="D2613" s="59" t="s">
        <v>114</v>
      </c>
      <c r="E2613" s="60" t="s">
        <v>94</v>
      </c>
      <c r="F2613" s="60" t="s">
        <v>2200</v>
      </c>
      <c r="G2613" s="61">
        <v>52800000</v>
      </c>
      <c r="H2613" s="60" t="s">
        <v>97</v>
      </c>
      <c r="I2613" s="60" t="s">
        <v>2199</v>
      </c>
      <c r="J2613" s="60">
        <v>35015</v>
      </c>
      <c r="K2613" s="60">
        <v>89</v>
      </c>
      <c r="L2613" s="60">
        <v>21</v>
      </c>
      <c r="M2613" s="60">
        <v>70</v>
      </c>
      <c r="N2613" s="60" t="s">
        <v>99</v>
      </c>
      <c r="O2613" s="60" t="s">
        <v>19</v>
      </c>
      <c r="P2613" s="62" t="s">
        <v>1493</v>
      </c>
    </row>
    <row r="2614" spans="1:16" ht="24" x14ac:dyDescent="0.2">
      <c r="A2614" s="56">
        <v>21</v>
      </c>
      <c r="B2614" s="57" t="s">
        <v>11</v>
      </c>
      <c r="C2614" s="58" t="s">
        <v>2145</v>
      </c>
      <c r="D2614" s="59" t="s">
        <v>114</v>
      </c>
      <c r="E2614" s="60" t="s">
        <v>94</v>
      </c>
      <c r="F2614" s="60" t="s">
        <v>2146</v>
      </c>
      <c r="G2614" s="61">
        <v>50600000</v>
      </c>
      <c r="H2614" s="60" t="s">
        <v>97</v>
      </c>
      <c r="I2614" s="60" t="s">
        <v>2141</v>
      </c>
      <c r="J2614" s="60">
        <v>34974</v>
      </c>
      <c r="K2614" s="60">
        <v>132</v>
      </c>
      <c r="L2614" s="60">
        <v>22</v>
      </c>
      <c r="M2614" s="60">
        <v>113</v>
      </c>
      <c r="N2614" s="60" t="s">
        <v>99</v>
      </c>
      <c r="O2614" s="60" t="s">
        <v>19</v>
      </c>
      <c r="P2614" s="62" t="s">
        <v>1493</v>
      </c>
    </row>
    <row r="2615" spans="1:16" ht="24" x14ac:dyDescent="0.2">
      <c r="A2615" s="56">
        <v>22</v>
      </c>
      <c r="B2615" s="57" t="s">
        <v>11</v>
      </c>
      <c r="C2615" s="58" t="s">
        <v>2142</v>
      </c>
      <c r="D2615" s="59" t="s">
        <v>114</v>
      </c>
      <c r="E2615" s="60" t="s">
        <v>94</v>
      </c>
      <c r="F2615" s="60" t="s">
        <v>2144</v>
      </c>
      <c r="G2615" s="61">
        <v>50600000</v>
      </c>
      <c r="H2615" s="60" t="s">
        <v>97</v>
      </c>
      <c r="I2615" s="60" t="s">
        <v>2143</v>
      </c>
      <c r="J2615" s="60">
        <v>34974</v>
      </c>
      <c r="K2615" s="60">
        <v>131</v>
      </c>
      <c r="L2615" s="60">
        <v>23</v>
      </c>
      <c r="M2615" s="60">
        <v>111</v>
      </c>
      <c r="N2615" s="60" t="s">
        <v>99</v>
      </c>
      <c r="O2615" s="60" t="s">
        <v>19</v>
      </c>
      <c r="P2615" s="62" t="s">
        <v>1493</v>
      </c>
    </row>
    <row r="2616" spans="1:16" ht="24" x14ac:dyDescent="0.2">
      <c r="A2616" s="56">
        <v>23</v>
      </c>
      <c r="B2616" s="57" t="s">
        <v>11</v>
      </c>
      <c r="C2616" s="58" t="s">
        <v>2085</v>
      </c>
      <c r="D2616" s="59" t="s">
        <v>2034</v>
      </c>
      <c r="E2616" s="60" t="s">
        <v>94</v>
      </c>
      <c r="F2616" s="60" t="s">
        <v>2086</v>
      </c>
      <c r="G2616" s="61">
        <v>29700000</v>
      </c>
      <c r="H2616" s="60" t="s">
        <v>97</v>
      </c>
      <c r="I2616" s="60" t="s">
        <v>2087</v>
      </c>
      <c r="J2616" s="60">
        <v>34993</v>
      </c>
      <c r="K2616" s="60">
        <v>102</v>
      </c>
      <c r="L2616" s="60">
        <v>24</v>
      </c>
      <c r="M2616" s="60">
        <v>128</v>
      </c>
      <c r="N2616" s="60" t="s">
        <v>99</v>
      </c>
      <c r="O2616" s="60" t="s">
        <v>19</v>
      </c>
      <c r="P2616" s="62" t="s">
        <v>1493</v>
      </c>
    </row>
    <row r="2617" spans="1:16" ht="24" x14ac:dyDescent="0.2">
      <c r="A2617" s="56">
        <v>24</v>
      </c>
      <c r="B2617" s="57" t="s">
        <v>11</v>
      </c>
      <c r="C2617" s="58" t="s">
        <v>2184</v>
      </c>
      <c r="D2617" s="59" t="s">
        <v>2036</v>
      </c>
      <c r="E2617" s="60" t="s">
        <v>94</v>
      </c>
      <c r="F2617" s="60" t="s">
        <v>2185</v>
      </c>
      <c r="G2617" s="61">
        <v>77550000</v>
      </c>
      <c r="H2617" s="60" t="s">
        <v>97</v>
      </c>
      <c r="I2617" s="60" t="s">
        <v>2186</v>
      </c>
      <c r="J2617" s="60">
        <v>35056</v>
      </c>
      <c r="K2617" s="60">
        <v>125</v>
      </c>
      <c r="L2617" s="60">
        <v>25</v>
      </c>
      <c r="M2617" s="60">
        <v>68</v>
      </c>
      <c r="N2617" s="60" t="s">
        <v>99</v>
      </c>
      <c r="O2617" s="60" t="s">
        <v>19</v>
      </c>
      <c r="P2617" s="62" t="s">
        <v>1493</v>
      </c>
    </row>
    <row r="2618" spans="1:16" ht="24" x14ac:dyDescent="0.2">
      <c r="A2618" s="56">
        <v>25</v>
      </c>
      <c r="B2618" s="57" t="s">
        <v>11</v>
      </c>
      <c r="C2618" s="58" t="s">
        <v>2062</v>
      </c>
      <c r="D2618" s="59" t="s">
        <v>2034</v>
      </c>
      <c r="E2618" s="60" t="s">
        <v>94</v>
      </c>
      <c r="F2618" s="60" t="s">
        <v>2063</v>
      </c>
      <c r="G2618" s="61">
        <v>22800000</v>
      </c>
      <c r="H2618" s="60" t="s">
        <v>97</v>
      </c>
      <c r="I2618" s="60" t="s">
        <v>2064</v>
      </c>
      <c r="J2618" s="60">
        <v>35049</v>
      </c>
      <c r="K2618" s="60">
        <v>104</v>
      </c>
      <c r="L2618" s="60">
        <v>26</v>
      </c>
      <c r="M2618" s="60">
        <v>234</v>
      </c>
      <c r="N2618" s="60" t="s">
        <v>99</v>
      </c>
      <c r="O2618" s="60" t="s">
        <v>19</v>
      </c>
      <c r="P2618" s="62" t="s">
        <v>1493</v>
      </c>
    </row>
    <row r="2619" spans="1:16" ht="24" x14ac:dyDescent="0.2">
      <c r="A2619" s="56">
        <v>26</v>
      </c>
      <c r="B2619" s="57" t="s">
        <v>11</v>
      </c>
      <c r="C2619" s="58" t="s">
        <v>2046</v>
      </c>
      <c r="D2619" s="59" t="s">
        <v>2036</v>
      </c>
      <c r="E2619" s="60" t="s">
        <v>94</v>
      </c>
      <c r="F2619" s="60" t="s">
        <v>2047</v>
      </c>
      <c r="G2619" s="61">
        <v>53900000</v>
      </c>
      <c r="H2619" s="60" t="s">
        <v>97</v>
      </c>
      <c r="I2619" s="60" t="s">
        <v>2048</v>
      </c>
      <c r="J2619" s="60">
        <v>34883</v>
      </c>
      <c r="K2619" s="60">
        <v>95</v>
      </c>
      <c r="L2619" s="60">
        <v>27</v>
      </c>
      <c r="M2619" s="60">
        <v>84</v>
      </c>
      <c r="N2619" s="60" t="s">
        <v>99</v>
      </c>
      <c r="O2619" s="60" t="s">
        <v>19</v>
      </c>
      <c r="P2619" s="62" t="s">
        <v>1493</v>
      </c>
    </row>
    <row r="2620" spans="1:16" ht="24" x14ac:dyDescent="0.2">
      <c r="A2620" s="56">
        <v>27</v>
      </c>
      <c r="B2620" s="57" t="s">
        <v>11</v>
      </c>
      <c r="C2620" s="58" t="s">
        <v>2181</v>
      </c>
      <c r="D2620" s="59" t="s">
        <v>2036</v>
      </c>
      <c r="E2620" s="60" t="s">
        <v>94</v>
      </c>
      <c r="F2620" s="60" t="s">
        <v>2182</v>
      </c>
      <c r="G2620" s="61">
        <v>80300000</v>
      </c>
      <c r="H2620" s="60" t="s">
        <v>97</v>
      </c>
      <c r="I2620" s="60" t="s">
        <v>2183</v>
      </c>
      <c r="J2620" s="60">
        <v>35014</v>
      </c>
      <c r="K2620" s="60">
        <v>127</v>
      </c>
      <c r="L2620" s="60">
        <v>28</v>
      </c>
      <c r="M2620" s="60">
        <v>67</v>
      </c>
      <c r="N2620" s="60" t="s">
        <v>99</v>
      </c>
      <c r="O2620" s="60" t="s">
        <v>19</v>
      </c>
      <c r="P2620" s="62" t="s">
        <v>1493</v>
      </c>
    </row>
    <row r="2621" spans="1:16" ht="24" x14ac:dyDescent="0.2">
      <c r="A2621" s="56">
        <v>28</v>
      </c>
      <c r="B2621" s="57" t="s">
        <v>11</v>
      </c>
      <c r="C2621" s="58" t="s">
        <v>2178</v>
      </c>
      <c r="D2621" s="59" t="s">
        <v>2036</v>
      </c>
      <c r="E2621" s="60" t="s">
        <v>94</v>
      </c>
      <c r="F2621" s="60" t="s">
        <v>2179</v>
      </c>
      <c r="G2621" s="61">
        <v>62700000</v>
      </c>
      <c r="H2621" s="60" t="s">
        <v>97</v>
      </c>
      <c r="I2621" s="60" t="s">
        <v>2180</v>
      </c>
      <c r="J2621" s="60">
        <v>35036</v>
      </c>
      <c r="K2621" s="60">
        <v>105</v>
      </c>
      <c r="L2621" s="60">
        <v>29</v>
      </c>
      <c r="M2621" s="60">
        <v>105</v>
      </c>
      <c r="N2621" s="60" t="s">
        <v>99</v>
      </c>
      <c r="O2621" s="60" t="s">
        <v>19</v>
      </c>
      <c r="P2621" s="62" t="s">
        <v>1493</v>
      </c>
    </row>
    <row r="2622" spans="1:16" ht="36" x14ac:dyDescent="0.2">
      <c r="A2622" s="56">
        <v>29</v>
      </c>
      <c r="B2622" s="57" t="s">
        <v>11</v>
      </c>
      <c r="C2622" s="58" t="s">
        <v>9622</v>
      </c>
      <c r="D2622" s="59" t="s">
        <v>2034</v>
      </c>
      <c r="E2622" s="60" t="s">
        <v>11026</v>
      </c>
      <c r="F2622" s="113">
        <v>43553</v>
      </c>
      <c r="G2622" s="61">
        <v>23000000</v>
      </c>
      <c r="H2622" s="60" t="s">
        <v>97</v>
      </c>
      <c r="I2622" s="60" t="s">
        <v>9623</v>
      </c>
      <c r="J2622" s="68" t="s">
        <v>10462</v>
      </c>
      <c r="K2622" s="60">
        <v>325</v>
      </c>
      <c r="L2622" s="60">
        <v>30</v>
      </c>
      <c r="M2622" s="60">
        <v>351</v>
      </c>
      <c r="N2622" s="60" t="s">
        <v>99</v>
      </c>
      <c r="O2622" s="60" t="s">
        <v>19</v>
      </c>
      <c r="P2622" s="62" t="s">
        <v>1493</v>
      </c>
    </row>
    <row r="2623" spans="1:16" ht="24" x14ac:dyDescent="0.2">
      <c r="A2623" s="56">
        <v>30</v>
      </c>
      <c r="B2623" s="57" t="s">
        <v>11</v>
      </c>
      <c r="C2623" s="58" t="s">
        <v>2162</v>
      </c>
      <c r="D2623" s="59" t="s">
        <v>2034</v>
      </c>
      <c r="E2623" s="60" t="s">
        <v>94</v>
      </c>
      <c r="F2623" s="60" t="s">
        <v>2163</v>
      </c>
      <c r="G2623" s="61">
        <v>33000000</v>
      </c>
      <c r="H2623" s="60" t="s">
        <v>97</v>
      </c>
      <c r="I2623" s="60" t="s">
        <v>2164</v>
      </c>
      <c r="J2623" s="60">
        <v>35128</v>
      </c>
      <c r="K2623" s="60">
        <v>141</v>
      </c>
      <c r="L2623" s="60">
        <v>31</v>
      </c>
      <c r="M2623" s="60">
        <v>79</v>
      </c>
      <c r="N2623" s="60" t="s">
        <v>99</v>
      </c>
      <c r="O2623" s="60" t="s">
        <v>19</v>
      </c>
      <c r="P2623" s="62" t="s">
        <v>1493</v>
      </c>
    </row>
    <row r="2624" spans="1:16" ht="24" x14ac:dyDescent="0.2">
      <c r="A2624" s="56">
        <v>31</v>
      </c>
      <c r="B2624" s="57" t="s">
        <v>11</v>
      </c>
      <c r="C2624" s="58" t="s">
        <v>2165</v>
      </c>
      <c r="D2624" s="59" t="s">
        <v>2036</v>
      </c>
      <c r="E2624" s="60" t="s">
        <v>94</v>
      </c>
      <c r="F2624" s="60" t="s">
        <v>2166</v>
      </c>
      <c r="G2624" s="61">
        <v>50160000</v>
      </c>
      <c r="H2624" s="60" t="s">
        <v>97</v>
      </c>
      <c r="I2624" s="60" t="s">
        <v>2167</v>
      </c>
      <c r="J2624" s="60">
        <v>35144</v>
      </c>
      <c r="K2624" s="60">
        <v>114</v>
      </c>
      <c r="L2624" s="60">
        <v>32</v>
      </c>
      <c r="M2624" s="60">
        <v>89</v>
      </c>
      <c r="N2624" s="60" t="s">
        <v>99</v>
      </c>
      <c r="O2624" s="60" t="s">
        <v>19</v>
      </c>
      <c r="P2624" s="62" t="s">
        <v>1493</v>
      </c>
    </row>
    <row r="2625" spans="1:16" ht="24" x14ac:dyDescent="0.2">
      <c r="A2625" s="56">
        <v>32</v>
      </c>
      <c r="B2625" s="57" t="s">
        <v>11</v>
      </c>
      <c r="C2625" s="58" t="s">
        <v>2107</v>
      </c>
      <c r="D2625" s="59" t="s">
        <v>2034</v>
      </c>
      <c r="E2625" s="60" t="s">
        <v>94</v>
      </c>
      <c r="F2625" s="60" t="s">
        <v>2108</v>
      </c>
      <c r="G2625" s="61">
        <v>18240000</v>
      </c>
      <c r="H2625" s="60" t="s">
        <v>97</v>
      </c>
      <c r="I2625" s="60" t="s">
        <v>2109</v>
      </c>
      <c r="J2625" s="60">
        <v>35144</v>
      </c>
      <c r="K2625" s="60">
        <v>113</v>
      </c>
      <c r="L2625" s="60">
        <v>33</v>
      </c>
      <c r="M2625" s="60">
        <v>91</v>
      </c>
      <c r="N2625" s="60" t="s">
        <v>99</v>
      </c>
      <c r="O2625" s="60" t="s">
        <v>19</v>
      </c>
      <c r="P2625" s="62" t="s">
        <v>1493</v>
      </c>
    </row>
    <row r="2626" spans="1:16" ht="24" x14ac:dyDescent="0.2">
      <c r="A2626" s="56">
        <v>33</v>
      </c>
      <c r="B2626" s="57" t="s">
        <v>11</v>
      </c>
      <c r="C2626" s="58" t="s">
        <v>2159</v>
      </c>
      <c r="D2626" s="59" t="s">
        <v>2036</v>
      </c>
      <c r="E2626" s="60" t="s">
        <v>94</v>
      </c>
      <c r="F2626" s="60" t="s">
        <v>2160</v>
      </c>
      <c r="G2626" s="61">
        <v>50160000</v>
      </c>
      <c r="H2626" s="60" t="s">
        <v>97</v>
      </c>
      <c r="I2626" s="60" t="s">
        <v>2161</v>
      </c>
      <c r="J2626" s="60">
        <v>35144</v>
      </c>
      <c r="K2626" s="60">
        <v>110</v>
      </c>
      <c r="L2626" s="60">
        <v>34</v>
      </c>
      <c r="M2626" s="60">
        <v>88</v>
      </c>
      <c r="N2626" s="60" t="s">
        <v>99</v>
      </c>
      <c r="O2626" s="60" t="s">
        <v>19</v>
      </c>
      <c r="P2626" s="62" t="s">
        <v>1493</v>
      </c>
    </row>
    <row r="2627" spans="1:16" ht="24" x14ac:dyDescent="0.2">
      <c r="A2627" s="56">
        <v>34</v>
      </c>
      <c r="B2627" s="57" t="s">
        <v>11</v>
      </c>
      <c r="C2627" s="58" t="s">
        <v>2129</v>
      </c>
      <c r="D2627" s="59" t="s">
        <v>2034</v>
      </c>
      <c r="E2627" s="60" t="s">
        <v>94</v>
      </c>
      <c r="F2627" s="60" t="s">
        <v>2130</v>
      </c>
      <c r="G2627" s="61">
        <v>19800000</v>
      </c>
      <c r="H2627" s="60" t="s">
        <v>97</v>
      </c>
      <c r="I2627" s="60" t="s">
        <v>2131</v>
      </c>
      <c r="J2627" s="60">
        <v>34994</v>
      </c>
      <c r="K2627" s="60">
        <v>143</v>
      </c>
      <c r="L2627" s="60">
        <v>36</v>
      </c>
      <c r="M2627" s="60">
        <v>83</v>
      </c>
      <c r="N2627" s="60" t="s">
        <v>99</v>
      </c>
      <c r="O2627" s="60" t="s">
        <v>19</v>
      </c>
      <c r="P2627" s="62" t="s">
        <v>1493</v>
      </c>
    </row>
    <row r="2628" spans="1:16" ht="24" x14ac:dyDescent="0.2">
      <c r="A2628" s="56">
        <v>35</v>
      </c>
      <c r="B2628" s="57" t="s">
        <v>11</v>
      </c>
      <c r="C2628" s="58" t="s">
        <v>2119</v>
      </c>
      <c r="D2628" s="59" t="s">
        <v>2034</v>
      </c>
      <c r="E2628" s="60" t="s">
        <v>94</v>
      </c>
      <c r="F2628" s="60" t="s">
        <v>2120</v>
      </c>
      <c r="G2628" s="61">
        <v>23100000</v>
      </c>
      <c r="H2628" s="60" t="s">
        <v>97</v>
      </c>
      <c r="I2628" s="60" t="s">
        <v>2121</v>
      </c>
      <c r="J2628" s="60">
        <v>35143</v>
      </c>
      <c r="K2628" s="60">
        <v>106</v>
      </c>
      <c r="L2628" s="60">
        <v>37</v>
      </c>
      <c r="M2628" s="60">
        <v>117</v>
      </c>
      <c r="N2628" s="60" t="s">
        <v>99</v>
      </c>
      <c r="O2628" s="60" t="s">
        <v>19</v>
      </c>
      <c r="P2628" s="62" t="s">
        <v>1493</v>
      </c>
    </row>
    <row r="2629" spans="1:16" ht="24" x14ac:dyDescent="0.2">
      <c r="A2629" s="56">
        <v>36</v>
      </c>
      <c r="B2629" s="57" t="s">
        <v>11</v>
      </c>
      <c r="C2629" s="58" t="s">
        <v>2133</v>
      </c>
      <c r="D2629" s="59" t="s">
        <v>2034</v>
      </c>
      <c r="E2629" s="60" t="s">
        <v>94</v>
      </c>
      <c r="F2629" s="60" t="s">
        <v>2134</v>
      </c>
      <c r="G2629" s="61">
        <v>19800000</v>
      </c>
      <c r="H2629" s="60" t="s">
        <v>97</v>
      </c>
      <c r="I2629" s="60" t="s">
        <v>2135</v>
      </c>
      <c r="J2629" s="60">
        <v>34994</v>
      </c>
      <c r="K2629" s="60">
        <v>142</v>
      </c>
      <c r="L2629" s="60">
        <v>38</v>
      </c>
      <c r="M2629" s="60">
        <v>86</v>
      </c>
      <c r="N2629" s="60" t="s">
        <v>99</v>
      </c>
      <c r="O2629" s="60" t="s">
        <v>19</v>
      </c>
      <c r="P2629" s="62" t="s">
        <v>1493</v>
      </c>
    </row>
    <row r="2630" spans="1:16" ht="24" x14ac:dyDescent="0.2">
      <c r="A2630" s="56">
        <v>37</v>
      </c>
      <c r="B2630" s="57" t="s">
        <v>11</v>
      </c>
      <c r="C2630" s="58" t="s">
        <v>2074</v>
      </c>
      <c r="D2630" s="59" t="s">
        <v>1685</v>
      </c>
      <c r="E2630" s="60" t="s">
        <v>94</v>
      </c>
      <c r="F2630" s="60" t="s">
        <v>2075</v>
      </c>
      <c r="G2630" s="61">
        <v>27000000</v>
      </c>
      <c r="H2630" s="60" t="s">
        <v>97</v>
      </c>
      <c r="I2630" s="60" t="s">
        <v>10426</v>
      </c>
      <c r="J2630" s="60">
        <v>35113</v>
      </c>
      <c r="K2630" s="60">
        <v>123</v>
      </c>
      <c r="L2630" s="60">
        <v>39</v>
      </c>
      <c r="M2630" s="60">
        <v>123</v>
      </c>
      <c r="N2630" s="60" t="s">
        <v>99</v>
      </c>
      <c r="O2630" s="60" t="s">
        <v>19</v>
      </c>
      <c r="P2630" s="62" t="s">
        <v>1493</v>
      </c>
    </row>
    <row r="2631" spans="1:16" ht="24" x14ac:dyDescent="0.2">
      <c r="A2631" s="56">
        <v>38</v>
      </c>
      <c r="B2631" s="57" t="s">
        <v>11</v>
      </c>
      <c r="C2631" s="58" t="s">
        <v>2124</v>
      </c>
      <c r="D2631" s="59" t="s">
        <v>1685</v>
      </c>
      <c r="E2631" s="60" t="s">
        <v>94</v>
      </c>
      <c r="F2631" s="60" t="s">
        <v>2125</v>
      </c>
      <c r="G2631" s="61">
        <v>19800000</v>
      </c>
      <c r="H2631" s="60" t="s">
        <v>97</v>
      </c>
      <c r="I2631" s="60" t="s">
        <v>2126</v>
      </c>
      <c r="J2631" s="60">
        <v>35172</v>
      </c>
      <c r="K2631" s="60">
        <v>186</v>
      </c>
      <c r="L2631" s="60">
        <v>40</v>
      </c>
      <c r="M2631" s="60">
        <v>87</v>
      </c>
      <c r="N2631" s="60" t="s">
        <v>99</v>
      </c>
      <c r="O2631" s="60" t="s">
        <v>19</v>
      </c>
      <c r="P2631" s="62" t="s">
        <v>1493</v>
      </c>
    </row>
    <row r="2632" spans="1:16" ht="24" x14ac:dyDescent="0.2">
      <c r="A2632" s="56">
        <v>39</v>
      </c>
      <c r="B2632" s="57" t="s">
        <v>11</v>
      </c>
      <c r="C2632" s="58" t="s">
        <v>2071</v>
      </c>
      <c r="D2632" s="59" t="s">
        <v>1685</v>
      </c>
      <c r="E2632" s="60" t="s">
        <v>94</v>
      </c>
      <c r="F2632" s="60" t="s">
        <v>2072</v>
      </c>
      <c r="G2632" s="61">
        <v>18240000</v>
      </c>
      <c r="H2632" s="60" t="s">
        <v>97</v>
      </c>
      <c r="I2632" s="60" t="s">
        <v>2073</v>
      </c>
      <c r="J2632" s="60">
        <v>35161</v>
      </c>
      <c r="K2632" s="60">
        <v>117</v>
      </c>
      <c r="L2632" s="60">
        <v>41</v>
      </c>
      <c r="M2632" s="60">
        <v>118</v>
      </c>
      <c r="N2632" s="60" t="s">
        <v>99</v>
      </c>
      <c r="O2632" s="60" t="s">
        <v>19</v>
      </c>
      <c r="P2632" s="62" t="s">
        <v>1493</v>
      </c>
    </row>
    <row r="2633" spans="1:16" ht="24" x14ac:dyDescent="0.2">
      <c r="A2633" s="56">
        <v>40</v>
      </c>
      <c r="B2633" s="57" t="s">
        <v>11</v>
      </c>
      <c r="C2633" s="58" t="s">
        <v>2068</v>
      </c>
      <c r="D2633" s="59" t="s">
        <v>114</v>
      </c>
      <c r="E2633" s="60" t="s">
        <v>94</v>
      </c>
      <c r="F2633" s="60" t="s">
        <v>2069</v>
      </c>
      <c r="G2633" s="61">
        <v>54900000</v>
      </c>
      <c r="H2633" s="60" t="s">
        <v>97</v>
      </c>
      <c r="I2633" s="60" t="s">
        <v>2070</v>
      </c>
      <c r="J2633" s="60">
        <v>35113</v>
      </c>
      <c r="K2633" s="60">
        <v>122</v>
      </c>
      <c r="L2633" s="60">
        <v>42</v>
      </c>
      <c r="M2633" s="60">
        <v>125</v>
      </c>
      <c r="N2633" s="60" t="s">
        <v>99</v>
      </c>
      <c r="O2633" s="60" t="s">
        <v>19</v>
      </c>
      <c r="P2633" s="62" t="s">
        <v>1493</v>
      </c>
    </row>
    <row r="2634" spans="1:16" ht="24" x14ac:dyDescent="0.2">
      <c r="A2634" s="56">
        <v>41</v>
      </c>
      <c r="B2634" s="57" t="s">
        <v>11</v>
      </c>
      <c r="C2634" s="58" t="s">
        <v>2113</v>
      </c>
      <c r="D2634" s="59" t="s">
        <v>114</v>
      </c>
      <c r="E2634" s="60" t="s">
        <v>94</v>
      </c>
      <c r="F2634" s="60" t="s">
        <v>2114</v>
      </c>
      <c r="G2634" s="61">
        <v>59400000</v>
      </c>
      <c r="H2634" s="60" t="s">
        <v>97</v>
      </c>
      <c r="I2634" s="60" t="s">
        <v>2115</v>
      </c>
      <c r="J2634" s="60">
        <v>35113</v>
      </c>
      <c r="K2634" s="60">
        <v>121</v>
      </c>
      <c r="L2634" s="60">
        <v>43</v>
      </c>
      <c r="M2634" s="60">
        <v>116</v>
      </c>
      <c r="N2634" s="60" t="s">
        <v>99</v>
      </c>
      <c r="O2634" s="60" t="s">
        <v>19</v>
      </c>
      <c r="P2634" s="62" t="s">
        <v>1493</v>
      </c>
    </row>
    <row r="2635" spans="1:16" ht="24" x14ac:dyDescent="0.2">
      <c r="A2635" s="56">
        <v>42</v>
      </c>
      <c r="B2635" s="57" t="s">
        <v>11</v>
      </c>
      <c r="C2635" s="58" t="s">
        <v>2105</v>
      </c>
      <c r="D2635" s="59" t="s">
        <v>114</v>
      </c>
      <c r="E2635" s="60" t="s">
        <v>94</v>
      </c>
      <c r="F2635" s="60" t="s">
        <v>2106</v>
      </c>
      <c r="G2635" s="61">
        <v>50160000</v>
      </c>
      <c r="H2635" s="60" t="s">
        <v>97</v>
      </c>
      <c r="I2635" s="60" t="s">
        <v>10432</v>
      </c>
      <c r="J2635" s="60">
        <v>35161</v>
      </c>
      <c r="K2635" s="60">
        <v>119</v>
      </c>
      <c r="L2635" s="60">
        <v>44</v>
      </c>
      <c r="M2635" s="60">
        <v>124</v>
      </c>
      <c r="N2635" s="60" t="s">
        <v>99</v>
      </c>
      <c r="O2635" s="60" t="s">
        <v>19</v>
      </c>
      <c r="P2635" s="62" t="s">
        <v>1493</v>
      </c>
    </row>
    <row r="2636" spans="1:16" ht="24" x14ac:dyDescent="0.2">
      <c r="A2636" s="56">
        <v>43</v>
      </c>
      <c r="B2636" s="57" t="s">
        <v>11</v>
      </c>
      <c r="C2636" s="58" t="s">
        <v>2151</v>
      </c>
      <c r="D2636" s="59" t="s">
        <v>114</v>
      </c>
      <c r="E2636" s="60" t="s">
        <v>94</v>
      </c>
      <c r="F2636" s="60" t="s">
        <v>2152</v>
      </c>
      <c r="G2636" s="61">
        <v>66000000</v>
      </c>
      <c r="H2636" s="60" t="s">
        <v>97</v>
      </c>
      <c r="I2636" s="60" t="s">
        <v>10430</v>
      </c>
      <c r="J2636" s="60">
        <v>34895</v>
      </c>
      <c r="K2636" s="60">
        <v>189</v>
      </c>
      <c r="L2636" s="60">
        <v>45</v>
      </c>
      <c r="M2636" s="60">
        <v>90</v>
      </c>
      <c r="N2636" s="60" t="s">
        <v>99</v>
      </c>
      <c r="O2636" s="60" t="s">
        <v>19</v>
      </c>
      <c r="P2636" s="62" t="s">
        <v>1493</v>
      </c>
    </row>
    <row r="2637" spans="1:16" ht="24" x14ac:dyDescent="0.2">
      <c r="A2637" s="56">
        <v>44</v>
      </c>
      <c r="B2637" s="57" t="s">
        <v>11</v>
      </c>
      <c r="C2637" s="58" t="s">
        <v>2116</v>
      </c>
      <c r="D2637" s="59" t="s">
        <v>114</v>
      </c>
      <c r="E2637" s="60" t="s">
        <v>94</v>
      </c>
      <c r="F2637" s="60" t="s">
        <v>2117</v>
      </c>
      <c r="G2637" s="61">
        <v>50160000</v>
      </c>
      <c r="H2637" s="60" t="s">
        <v>97</v>
      </c>
      <c r="I2637" s="60" t="s">
        <v>2118</v>
      </c>
      <c r="J2637" s="60">
        <v>35161</v>
      </c>
      <c r="K2637" s="60">
        <v>118</v>
      </c>
      <c r="L2637" s="60">
        <v>46</v>
      </c>
      <c r="M2637" s="60">
        <v>121</v>
      </c>
      <c r="N2637" s="60" t="s">
        <v>99</v>
      </c>
      <c r="O2637" s="60" t="s">
        <v>19</v>
      </c>
      <c r="P2637" s="62" t="s">
        <v>1493</v>
      </c>
    </row>
    <row r="2638" spans="1:16" ht="24" x14ac:dyDescent="0.2">
      <c r="A2638" s="56">
        <v>45</v>
      </c>
      <c r="B2638" s="57" t="s">
        <v>11</v>
      </c>
      <c r="C2638" s="58" t="s">
        <v>6517</v>
      </c>
      <c r="D2638" s="59" t="s">
        <v>6518</v>
      </c>
      <c r="E2638" s="60" t="s">
        <v>94</v>
      </c>
      <c r="F2638" s="60" t="s">
        <v>6519</v>
      </c>
      <c r="G2638" s="61">
        <v>48488000</v>
      </c>
      <c r="H2638" s="60" t="s">
        <v>97</v>
      </c>
      <c r="I2638" s="60" t="s">
        <v>6520</v>
      </c>
      <c r="J2638" s="60">
        <v>35161</v>
      </c>
      <c r="K2638" s="60">
        <v>120</v>
      </c>
      <c r="L2638" s="60">
        <v>83</v>
      </c>
      <c r="M2638" s="60">
        <v>291</v>
      </c>
      <c r="N2638" s="60" t="s">
        <v>99</v>
      </c>
      <c r="O2638" s="60" t="s">
        <v>19</v>
      </c>
      <c r="P2638" s="62" t="s">
        <v>1493</v>
      </c>
    </row>
    <row r="2639" spans="1:16" ht="24" x14ac:dyDescent="0.2">
      <c r="A2639" s="56">
        <v>46</v>
      </c>
      <c r="B2639" s="57" t="s">
        <v>11</v>
      </c>
      <c r="C2639" s="58" t="s">
        <v>2122</v>
      </c>
      <c r="D2639" s="59" t="s">
        <v>114</v>
      </c>
      <c r="E2639" s="60" t="s">
        <v>94</v>
      </c>
      <c r="F2639" s="60" t="s">
        <v>2123</v>
      </c>
      <c r="G2639" s="61">
        <v>59400000</v>
      </c>
      <c r="H2639" s="60" t="s">
        <v>97</v>
      </c>
      <c r="I2639" s="60" t="s">
        <v>10420</v>
      </c>
      <c r="J2639" s="60">
        <v>35113</v>
      </c>
      <c r="K2639" s="60">
        <v>124</v>
      </c>
      <c r="L2639" s="60">
        <v>47</v>
      </c>
      <c r="M2639" s="60">
        <v>122</v>
      </c>
      <c r="N2639" s="60" t="s">
        <v>99</v>
      </c>
      <c r="O2639" s="60" t="s">
        <v>19</v>
      </c>
      <c r="P2639" s="62" t="s">
        <v>1493</v>
      </c>
    </row>
    <row r="2640" spans="1:16" ht="24" x14ac:dyDescent="0.2">
      <c r="A2640" s="56">
        <v>47</v>
      </c>
      <c r="B2640" s="57" t="s">
        <v>11</v>
      </c>
      <c r="C2640" s="58" t="s">
        <v>2148</v>
      </c>
      <c r="D2640" s="59" t="s">
        <v>114</v>
      </c>
      <c r="E2640" s="60" t="s">
        <v>94</v>
      </c>
      <c r="F2640" s="60" t="s">
        <v>2149</v>
      </c>
      <c r="G2640" s="61">
        <v>50160000</v>
      </c>
      <c r="H2640" s="60" t="s">
        <v>97</v>
      </c>
      <c r="I2640" s="60" t="s">
        <v>2150</v>
      </c>
      <c r="J2640" s="60">
        <v>35134</v>
      </c>
      <c r="K2640" s="60">
        <v>188</v>
      </c>
      <c r="L2640" s="60">
        <v>48</v>
      </c>
      <c r="M2640" s="60">
        <v>95</v>
      </c>
      <c r="N2640" s="60" t="s">
        <v>99</v>
      </c>
      <c r="O2640" s="60" t="s">
        <v>19</v>
      </c>
      <c r="P2640" s="62" t="s">
        <v>1493</v>
      </c>
    </row>
    <row r="2641" spans="1:16" ht="24" x14ac:dyDescent="0.2">
      <c r="A2641" s="56">
        <v>48</v>
      </c>
      <c r="B2641" s="57" t="s">
        <v>11</v>
      </c>
      <c r="C2641" s="58" t="s">
        <v>2136</v>
      </c>
      <c r="D2641" s="59" t="s">
        <v>114</v>
      </c>
      <c r="E2641" s="60" t="s">
        <v>94</v>
      </c>
      <c r="F2641" s="60" t="s">
        <v>2138</v>
      </c>
      <c r="G2641" s="61">
        <v>41250000</v>
      </c>
      <c r="H2641" s="60" t="s">
        <v>97</v>
      </c>
      <c r="I2641" s="60" t="s">
        <v>2137</v>
      </c>
      <c r="J2641" s="60">
        <v>34907</v>
      </c>
      <c r="K2641" s="60">
        <v>190</v>
      </c>
      <c r="L2641" s="60">
        <v>49</v>
      </c>
      <c r="M2641" s="60">
        <v>120</v>
      </c>
      <c r="N2641" s="60" t="s">
        <v>99</v>
      </c>
      <c r="O2641" s="60" t="s">
        <v>19</v>
      </c>
      <c r="P2641" s="62" t="s">
        <v>1493</v>
      </c>
    </row>
    <row r="2642" spans="1:16" ht="24" x14ac:dyDescent="0.2">
      <c r="A2642" s="56">
        <v>49</v>
      </c>
      <c r="B2642" s="57" t="s">
        <v>11</v>
      </c>
      <c r="C2642" s="58" t="s">
        <v>2139</v>
      </c>
      <c r="D2642" s="59" t="s">
        <v>114</v>
      </c>
      <c r="E2642" s="60" t="s">
        <v>94</v>
      </c>
      <c r="F2642" s="60" t="s">
        <v>2140</v>
      </c>
      <c r="G2642" s="61">
        <v>53900000</v>
      </c>
      <c r="H2642" s="60" t="s">
        <v>97</v>
      </c>
      <c r="I2642" s="60" t="s">
        <v>2147</v>
      </c>
      <c r="J2642" s="60">
        <v>34869</v>
      </c>
      <c r="K2642" s="60">
        <v>135</v>
      </c>
      <c r="L2642" s="60">
        <v>50</v>
      </c>
      <c r="M2642" s="60">
        <v>112</v>
      </c>
      <c r="N2642" s="60" t="s">
        <v>99</v>
      </c>
      <c r="O2642" s="60" t="s">
        <v>19</v>
      </c>
      <c r="P2642" s="62" t="s">
        <v>1493</v>
      </c>
    </row>
    <row r="2643" spans="1:16" ht="24" x14ac:dyDescent="0.2">
      <c r="A2643" s="56">
        <v>50</v>
      </c>
      <c r="B2643" s="57" t="s">
        <v>11</v>
      </c>
      <c r="C2643" s="58" t="s">
        <v>2153</v>
      </c>
      <c r="D2643" s="59" t="s">
        <v>114</v>
      </c>
      <c r="E2643" s="60" t="s">
        <v>94</v>
      </c>
      <c r="F2643" s="60" t="s">
        <v>2155</v>
      </c>
      <c r="G2643" s="61">
        <v>36850000</v>
      </c>
      <c r="H2643" s="60" t="s">
        <v>97</v>
      </c>
      <c r="I2643" s="60" t="s">
        <v>2154</v>
      </c>
      <c r="J2643" s="60">
        <v>34944</v>
      </c>
      <c r="K2643" s="60">
        <v>213</v>
      </c>
      <c r="L2643" s="60">
        <v>51</v>
      </c>
      <c r="M2643" s="60">
        <v>109</v>
      </c>
      <c r="N2643" s="60" t="s">
        <v>99</v>
      </c>
      <c r="O2643" s="60" t="s">
        <v>19</v>
      </c>
      <c r="P2643" s="62" t="s">
        <v>1493</v>
      </c>
    </row>
    <row r="2644" spans="1:16" ht="24" x14ac:dyDescent="0.2">
      <c r="A2644" s="56">
        <v>51</v>
      </c>
      <c r="B2644" s="57" t="s">
        <v>11</v>
      </c>
      <c r="C2644" s="58" t="s">
        <v>8722</v>
      </c>
      <c r="D2644" s="59" t="s">
        <v>1685</v>
      </c>
      <c r="E2644" s="60" t="s">
        <v>11026</v>
      </c>
      <c r="F2644" s="113">
        <v>43536</v>
      </c>
      <c r="G2644" s="61">
        <v>21706666</v>
      </c>
      <c r="H2644" s="60" t="s">
        <v>97</v>
      </c>
      <c r="I2644" s="60" t="s">
        <v>8723</v>
      </c>
      <c r="J2644" s="60">
        <v>36870</v>
      </c>
      <c r="K2644" s="60">
        <v>310</v>
      </c>
      <c r="L2644" s="60">
        <v>53</v>
      </c>
      <c r="M2644" s="60">
        <v>340</v>
      </c>
      <c r="N2644" s="60" t="s">
        <v>99</v>
      </c>
      <c r="O2644" s="60" t="s">
        <v>19</v>
      </c>
      <c r="P2644" s="62" t="s">
        <v>1493</v>
      </c>
    </row>
    <row r="2645" spans="1:16" ht="24" x14ac:dyDescent="0.2">
      <c r="A2645" s="56">
        <v>52</v>
      </c>
      <c r="B2645" s="57" t="s">
        <v>11</v>
      </c>
      <c r="C2645" s="58" t="s">
        <v>6540</v>
      </c>
      <c r="D2645" s="59" t="s">
        <v>166</v>
      </c>
      <c r="E2645" s="60" t="s">
        <v>94</v>
      </c>
      <c r="F2645" s="60" t="s">
        <v>6541</v>
      </c>
      <c r="G2645" s="61">
        <v>19525000</v>
      </c>
      <c r="H2645" s="60" t="s">
        <v>97</v>
      </c>
      <c r="I2645" s="60" t="s">
        <v>6542</v>
      </c>
      <c r="J2645" s="60">
        <v>34928</v>
      </c>
      <c r="K2645" s="60">
        <v>72</v>
      </c>
      <c r="L2645" s="60">
        <v>52</v>
      </c>
      <c r="M2645" s="60">
        <v>290</v>
      </c>
      <c r="N2645" s="60" t="s">
        <v>99</v>
      </c>
      <c r="O2645" s="60" t="s">
        <v>19</v>
      </c>
      <c r="P2645" s="62" t="s">
        <v>1493</v>
      </c>
    </row>
    <row r="2646" spans="1:16" ht="24" x14ac:dyDescent="0.2">
      <c r="A2646" s="56">
        <v>53</v>
      </c>
      <c r="B2646" s="57" t="s">
        <v>11</v>
      </c>
      <c r="C2646" s="58" t="s">
        <v>6534</v>
      </c>
      <c r="D2646" s="59" t="s">
        <v>166</v>
      </c>
      <c r="E2646" s="60" t="s">
        <v>94</v>
      </c>
      <c r="F2646" s="60" t="s">
        <v>6536</v>
      </c>
      <c r="G2646" s="61">
        <v>19800000</v>
      </c>
      <c r="H2646" s="60" t="s">
        <v>97</v>
      </c>
      <c r="I2646" s="60" t="s">
        <v>6535</v>
      </c>
      <c r="J2646" s="60">
        <v>34945</v>
      </c>
      <c r="K2646" s="60">
        <v>68</v>
      </c>
      <c r="L2646" s="60">
        <v>54</v>
      </c>
      <c r="M2646" s="60">
        <v>286</v>
      </c>
      <c r="N2646" s="60" t="s">
        <v>99</v>
      </c>
      <c r="O2646" s="60" t="s">
        <v>19</v>
      </c>
      <c r="P2646" s="62" t="s">
        <v>1493</v>
      </c>
    </row>
    <row r="2647" spans="1:16" ht="24" x14ac:dyDescent="0.2">
      <c r="A2647" s="56">
        <v>54</v>
      </c>
      <c r="B2647" s="57" t="s">
        <v>11</v>
      </c>
      <c r="C2647" s="58" t="s">
        <v>2065</v>
      </c>
      <c r="D2647" s="59" t="s">
        <v>114</v>
      </c>
      <c r="E2647" s="60" t="s">
        <v>94</v>
      </c>
      <c r="F2647" s="60" t="s">
        <v>2067</v>
      </c>
      <c r="G2647" s="61">
        <v>59400000</v>
      </c>
      <c r="H2647" s="60" t="s">
        <v>97</v>
      </c>
      <c r="I2647" s="60" t="s">
        <v>2066</v>
      </c>
      <c r="J2647" s="60">
        <v>35024</v>
      </c>
      <c r="K2647" s="60">
        <v>291</v>
      </c>
      <c r="L2647" s="60">
        <v>55</v>
      </c>
      <c r="M2647" s="60">
        <v>276</v>
      </c>
      <c r="N2647" s="60" t="s">
        <v>99</v>
      </c>
      <c r="O2647" s="60" t="s">
        <v>19</v>
      </c>
      <c r="P2647" s="62" t="s">
        <v>1493</v>
      </c>
    </row>
    <row r="2648" spans="1:16" ht="24" x14ac:dyDescent="0.2">
      <c r="A2648" s="56">
        <v>55</v>
      </c>
      <c r="B2648" s="57" t="s">
        <v>11</v>
      </c>
      <c r="C2648" s="58" t="s">
        <v>6531</v>
      </c>
      <c r="D2648" s="59" t="s">
        <v>166</v>
      </c>
      <c r="E2648" s="60" t="s">
        <v>94</v>
      </c>
      <c r="F2648" s="60" t="s">
        <v>6533</v>
      </c>
      <c r="G2648" s="61">
        <v>19800000</v>
      </c>
      <c r="H2648" s="60" t="s">
        <v>97</v>
      </c>
      <c r="I2648" s="60" t="s">
        <v>6532</v>
      </c>
      <c r="J2648" s="60">
        <v>34928</v>
      </c>
      <c r="K2648" s="60">
        <v>71</v>
      </c>
      <c r="L2648" s="60">
        <v>56</v>
      </c>
      <c r="M2648" s="60">
        <v>289</v>
      </c>
      <c r="N2648" s="60" t="s">
        <v>99</v>
      </c>
      <c r="O2648" s="60" t="s">
        <v>19</v>
      </c>
      <c r="P2648" s="62" t="s">
        <v>1493</v>
      </c>
    </row>
    <row r="2649" spans="1:16" ht="24" x14ac:dyDescent="0.2">
      <c r="A2649" s="56">
        <v>56</v>
      </c>
      <c r="B2649" s="57" t="s">
        <v>11</v>
      </c>
      <c r="C2649" s="58" t="s">
        <v>6521</v>
      </c>
      <c r="D2649" s="59" t="s">
        <v>166</v>
      </c>
      <c r="E2649" s="60" t="s">
        <v>94</v>
      </c>
      <c r="F2649" s="60" t="s">
        <v>6523</v>
      </c>
      <c r="G2649" s="61">
        <v>26070000</v>
      </c>
      <c r="H2649" s="60" t="s">
        <v>97</v>
      </c>
      <c r="I2649" s="60" t="s">
        <v>6522</v>
      </c>
      <c r="J2649" s="60">
        <v>35021</v>
      </c>
      <c r="K2649" s="60">
        <v>294</v>
      </c>
      <c r="L2649" s="60">
        <v>57</v>
      </c>
      <c r="M2649" s="60">
        <v>298</v>
      </c>
      <c r="N2649" s="60" t="s">
        <v>99</v>
      </c>
      <c r="O2649" s="60" t="s">
        <v>19</v>
      </c>
      <c r="P2649" s="62" t="s">
        <v>1493</v>
      </c>
    </row>
    <row r="2650" spans="1:16" ht="24" x14ac:dyDescent="0.2">
      <c r="A2650" s="56">
        <v>57</v>
      </c>
      <c r="B2650" s="57" t="s">
        <v>11</v>
      </c>
      <c r="C2650" s="58" t="s">
        <v>6507</v>
      </c>
      <c r="D2650" s="59" t="s">
        <v>314</v>
      </c>
      <c r="E2650" s="60" t="s">
        <v>94</v>
      </c>
      <c r="F2650" s="60" t="s">
        <v>6509</v>
      </c>
      <c r="G2650" s="61">
        <v>26070000</v>
      </c>
      <c r="H2650" s="60" t="s">
        <v>97</v>
      </c>
      <c r="I2650" s="60" t="s">
        <v>6508</v>
      </c>
      <c r="J2650" s="60">
        <v>35021</v>
      </c>
      <c r="K2650" s="60">
        <v>144</v>
      </c>
      <c r="L2650" s="60">
        <v>58</v>
      </c>
      <c r="M2650" s="60">
        <v>144</v>
      </c>
      <c r="N2650" s="60" t="s">
        <v>99</v>
      </c>
      <c r="O2650" s="60" t="s">
        <v>19</v>
      </c>
      <c r="P2650" s="62" t="s">
        <v>1493</v>
      </c>
    </row>
    <row r="2651" spans="1:16" ht="24" x14ac:dyDescent="0.2">
      <c r="A2651" s="56">
        <v>58</v>
      </c>
      <c r="B2651" s="57" t="s">
        <v>11</v>
      </c>
      <c r="C2651" s="58" t="s">
        <v>2102</v>
      </c>
      <c r="D2651" s="59" t="s">
        <v>114</v>
      </c>
      <c r="E2651" s="60" t="s">
        <v>94</v>
      </c>
      <c r="F2651" s="60" t="s">
        <v>2103</v>
      </c>
      <c r="G2651" s="61">
        <v>47300000</v>
      </c>
      <c r="H2651" s="60" t="s">
        <v>97</v>
      </c>
      <c r="I2651" s="60" t="s">
        <v>2104</v>
      </c>
      <c r="J2651" s="60">
        <v>35164</v>
      </c>
      <c r="K2651" s="60">
        <v>116</v>
      </c>
      <c r="L2651" s="60">
        <v>59</v>
      </c>
      <c r="M2651" s="60">
        <v>115</v>
      </c>
      <c r="N2651" s="60" t="s">
        <v>99</v>
      </c>
      <c r="O2651" s="60" t="s">
        <v>19</v>
      </c>
      <c r="P2651" s="62" t="s">
        <v>1493</v>
      </c>
    </row>
    <row r="2652" spans="1:16" ht="24" x14ac:dyDescent="0.2">
      <c r="A2652" s="56">
        <v>59</v>
      </c>
      <c r="B2652" s="57" t="s">
        <v>11</v>
      </c>
      <c r="C2652" s="58" t="s">
        <v>2099</v>
      </c>
      <c r="D2652" s="59" t="s">
        <v>114</v>
      </c>
      <c r="E2652" s="60" t="s">
        <v>94</v>
      </c>
      <c r="F2652" s="60" t="s">
        <v>2100</v>
      </c>
      <c r="G2652" s="61">
        <v>47300000</v>
      </c>
      <c r="H2652" s="60" t="s">
        <v>97</v>
      </c>
      <c r="I2652" s="60" t="s">
        <v>2101</v>
      </c>
      <c r="J2652" s="60">
        <v>35164</v>
      </c>
      <c r="K2652" s="60">
        <v>115</v>
      </c>
      <c r="L2652" s="60">
        <v>60</v>
      </c>
      <c r="M2652" s="60">
        <v>119</v>
      </c>
      <c r="N2652" s="60" t="s">
        <v>99</v>
      </c>
      <c r="O2652" s="60" t="s">
        <v>19</v>
      </c>
      <c r="P2652" s="62" t="s">
        <v>1493</v>
      </c>
    </row>
    <row r="2653" spans="1:16" ht="24" x14ac:dyDescent="0.2">
      <c r="A2653" s="56">
        <v>60</v>
      </c>
      <c r="B2653" s="57" t="s">
        <v>11</v>
      </c>
      <c r="C2653" s="58" t="s">
        <v>2110</v>
      </c>
      <c r="D2653" s="59" t="s">
        <v>114</v>
      </c>
      <c r="E2653" s="60" t="s">
        <v>94</v>
      </c>
      <c r="F2653" s="60" t="s">
        <v>2111</v>
      </c>
      <c r="G2653" s="61">
        <v>55000000</v>
      </c>
      <c r="H2653" s="60" t="s">
        <v>97</v>
      </c>
      <c r="I2653" s="60" t="s">
        <v>2112</v>
      </c>
      <c r="J2653" s="60">
        <v>34860</v>
      </c>
      <c r="K2653" s="60">
        <v>137</v>
      </c>
      <c r="L2653" s="60">
        <v>61</v>
      </c>
      <c r="M2653" s="60">
        <v>127</v>
      </c>
      <c r="N2653" s="60" t="s">
        <v>99</v>
      </c>
      <c r="O2653" s="60" t="s">
        <v>19</v>
      </c>
      <c r="P2653" s="62" t="s">
        <v>1493</v>
      </c>
    </row>
    <row r="2654" spans="1:16" ht="24" x14ac:dyDescent="0.2">
      <c r="A2654" s="56">
        <v>61</v>
      </c>
      <c r="B2654" s="57" t="s">
        <v>11</v>
      </c>
      <c r="C2654" s="58" t="s">
        <v>2132</v>
      </c>
      <c r="D2654" s="59" t="s">
        <v>114</v>
      </c>
      <c r="E2654" s="60" t="s">
        <v>11026</v>
      </c>
      <c r="F2654" s="113">
        <v>43557</v>
      </c>
      <c r="G2654" s="61">
        <v>25200000</v>
      </c>
      <c r="H2654" s="60" t="s">
        <v>97</v>
      </c>
      <c r="I2654" s="60" t="s">
        <v>9624</v>
      </c>
      <c r="J2654" s="60">
        <v>37245</v>
      </c>
      <c r="K2654" s="60">
        <v>327</v>
      </c>
      <c r="L2654" s="60">
        <v>62</v>
      </c>
      <c r="M2654" s="60">
        <v>353</v>
      </c>
      <c r="N2654" s="60" t="s">
        <v>99</v>
      </c>
      <c r="O2654" s="60" t="s">
        <v>19</v>
      </c>
      <c r="P2654" s="62" t="s">
        <v>1493</v>
      </c>
    </row>
    <row r="2655" spans="1:16" ht="24" x14ac:dyDescent="0.2">
      <c r="A2655" s="56">
        <v>62</v>
      </c>
      <c r="B2655" s="57" t="s">
        <v>11</v>
      </c>
      <c r="C2655" s="58" t="s">
        <v>2057</v>
      </c>
      <c r="D2655" s="59" t="s">
        <v>114</v>
      </c>
      <c r="E2655" s="60" t="s">
        <v>94</v>
      </c>
      <c r="F2655" s="60" t="s">
        <v>2058</v>
      </c>
      <c r="G2655" s="61">
        <v>66000000</v>
      </c>
      <c r="H2655" s="60" t="s">
        <v>97</v>
      </c>
      <c r="I2655" s="60" t="s">
        <v>6543</v>
      </c>
      <c r="J2655" s="60">
        <v>35016</v>
      </c>
      <c r="K2655" s="60">
        <v>290</v>
      </c>
      <c r="L2655" s="60">
        <v>63</v>
      </c>
      <c r="M2655" s="60">
        <v>233</v>
      </c>
      <c r="N2655" s="60" t="s">
        <v>99</v>
      </c>
      <c r="O2655" s="60" t="s">
        <v>19</v>
      </c>
      <c r="P2655" s="62" t="s">
        <v>1493</v>
      </c>
    </row>
    <row r="2656" spans="1:16" ht="24" x14ac:dyDescent="0.2">
      <c r="A2656" s="56">
        <v>63</v>
      </c>
      <c r="B2656" s="57" t="s">
        <v>11</v>
      </c>
      <c r="C2656" s="58" t="s">
        <v>2088</v>
      </c>
      <c r="D2656" s="59" t="s">
        <v>1685</v>
      </c>
      <c r="E2656" s="60" t="s">
        <v>94</v>
      </c>
      <c r="F2656" s="60" t="s">
        <v>2089</v>
      </c>
      <c r="G2656" s="61">
        <v>19800000</v>
      </c>
      <c r="H2656" s="60" t="s">
        <v>97</v>
      </c>
      <c r="I2656" s="60" t="s">
        <v>2090</v>
      </c>
      <c r="J2656" s="60">
        <v>35053</v>
      </c>
      <c r="K2656" s="60">
        <v>209</v>
      </c>
      <c r="L2656" s="60">
        <v>64</v>
      </c>
      <c r="M2656" s="60">
        <v>131</v>
      </c>
      <c r="N2656" s="60" t="s">
        <v>99</v>
      </c>
      <c r="O2656" s="60" t="s">
        <v>19</v>
      </c>
      <c r="P2656" s="62" t="s">
        <v>1493</v>
      </c>
    </row>
    <row r="2657" spans="1:16" ht="24" x14ac:dyDescent="0.2">
      <c r="A2657" s="56">
        <v>64</v>
      </c>
      <c r="B2657" s="57" t="s">
        <v>11</v>
      </c>
      <c r="C2657" s="58" t="s">
        <v>2096</v>
      </c>
      <c r="D2657" s="59" t="s">
        <v>1685</v>
      </c>
      <c r="E2657" s="60" t="s">
        <v>94</v>
      </c>
      <c r="F2657" s="60" t="s">
        <v>2097</v>
      </c>
      <c r="G2657" s="61">
        <v>30580000</v>
      </c>
      <c r="H2657" s="60" t="s">
        <v>97</v>
      </c>
      <c r="I2657" s="60" t="s">
        <v>2098</v>
      </c>
      <c r="J2657" s="60">
        <v>34438</v>
      </c>
      <c r="K2657" s="60">
        <v>187</v>
      </c>
      <c r="L2657" s="60">
        <v>65</v>
      </c>
      <c r="M2657" s="60">
        <v>132</v>
      </c>
      <c r="N2657" s="60" t="s">
        <v>99</v>
      </c>
      <c r="O2657" s="60" t="s">
        <v>19</v>
      </c>
      <c r="P2657" s="62" t="s">
        <v>1493</v>
      </c>
    </row>
    <row r="2658" spans="1:16" ht="24" x14ac:dyDescent="0.2">
      <c r="A2658" s="56">
        <v>65</v>
      </c>
      <c r="B2658" s="57" t="s">
        <v>11</v>
      </c>
      <c r="C2658" s="58" t="s">
        <v>2059</v>
      </c>
      <c r="D2658" s="59" t="s">
        <v>1685</v>
      </c>
      <c r="E2658" s="60" t="s">
        <v>94</v>
      </c>
      <c r="F2658" s="60" t="s">
        <v>2060</v>
      </c>
      <c r="G2658" s="61">
        <v>18700000</v>
      </c>
      <c r="H2658" s="60" t="s">
        <v>97</v>
      </c>
      <c r="I2658" s="60" t="s">
        <v>2061</v>
      </c>
      <c r="J2658" s="60">
        <v>35433</v>
      </c>
      <c r="K2658" s="60">
        <v>210</v>
      </c>
      <c r="L2658" s="60">
        <v>66</v>
      </c>
      <c r="M2658" s="60">
        <v>192</v>
      </c>
      <c r="N2658" s="60" t="s">
        <v>99</v>
      </c>
      <c r="O2658" s="60" t="s">
        <v>19</v>
      </c>
      <c r="P2658" s="62" t="s">
        <v>1493</v>
      </c>
    </row>
    <row r="2659" spans="1:16" ht="24" x14ac:dyDescent="0.2">
      <c r="A2659" s="56">
        <v>66</v>
      </c>
      <c r="B2659" s="57" t="s">
        <v>11</v>
      </c>
      <c r="C2659" s="58" t="s">
        <v>2094</v>
      </c>
      <c r="D2659" s="59" t="s">
        <v>114</v>
      </c>
      <c r="E2659" s="60" t="s">
        <v>94</v>
      </c>
      <c r="F2659" s="60" t="s">
        <v>2095</v>
      </c>
      <c r="G2659" s="61">
        <v>50600000</v>
      </c>
      <c r="H2659" s="60" t="s">
        <v>97</v>
      </c>
      <c r="I2659" s="60" t="s">
        <v>10421</v>
      </c>
      <c r="J2659" s="60">
        <v>34884</v>
      </c>
      <c r="K2659" s="60">
        <v>130</v>
      </c>
      <c r="L2659" s="60">
        <v>67</v>
      </c>
      <c r="M2659" s="60">
        <v>130</v>
      </c>
      <c r="N2659" s="60" t="s">
        <v>99</v>
      </c>
      <c r="O2659" s="60" t="s">
        <v>19</v>
      </c>
      <c r="P2659" s="62" t="s">
        <v>1493</v>
      </c>
    </row>
    <row r="2660" spans="1:16" ht="24" x14ac:dyDescent="0.2">
      <c r="A2660" s="56">
        <v>67</v>
      </c>
      <c r="B2660" s="57" t="s">
        <v>11</v>
      </c>
      <c r="C2660" s="58" t="s">
        <v>2091</v>
      </c>
      <c r="D2660" s="59" t="s">
        <v>1685</v>
      </c>
      <c r="E2660" s="60" t="s">
        <v>94</v>
      </c>
      <c r="F2660" s="60" t="s">
        <v>2093</v>
      </c>
      <c r="G2660" s="61">
        <v>19525000</v>
      </c>
      <c r="H2660" s="60" t="s">
        <v>97</v>
      </c>
      <c r="I2660" s="60" t="s">
        <v>2092</v>
      </c>
      <c r="J2660" s="60">
        <v>34904</v>
      </c>
      <c r="K2660" s="60">
        <v>55</v>
      </c>
      <c r="L2660" s="60">
        <v>68</v>
      </c>
      <c r="M2660" s="60">
        <v>129</v>
      </c>
      <c r="N2660" s="60" t="s">
        <v>99</v>
      </c>
      <c r="O2660" s="60" t="s">
        <v>19</v>
      </c>
      <c r="P2660" s="62" t="s">
        <v>1493</v>
      </c>
    </row>
    <row r="2661" spans="1:16" ht="24" x14ac:dyDescent="0.2">
      <c r="A2661" s="56">
        <v>68</v>
      </c>
      <c r="B2661" s="57" t="s">
        <v>11</v>
      </c>
      <c r="C2661" s="58" t="s">
        <v>2082</v>
      </c>
      <c r="D2661" s="59" t="s">
        <v>1685</v>
      </c>
      <c r="E2661" s="60" t="s">
        <v>94</v>
      </c>
      <c r="F2661" s="60" t="s">
        <v>2083</v>
      </c>
      <c r="G2661" s="61">
        <v>19800000</v>
      </c>
      <c r="H2661" s="60" t="s">
        <v>97</v>
      </c>
      <c r="I2661" s="60" t="s">
        <v>2084</v>
      </c>
      <c r="J2661" s="60">
        <v>34891</v>
      </c>
      <c r="K2661" s="60">
        <v>134</v>
      </c>
      <c r="L2661" s="60">
        <v>69</v>
      </c>
      <c r="M2661" s="60">
        <v>278</v>
      </c>
      <c r="N2661" s="60" t="s">
        <v>99</v>
      </c>
      <c r="O2661" s="60" t="s">
        <v>19</v>
      </c>
      <c r="P2661" s="62" t="s">
        <v>1493</v>
      </c>
    </row>
    <row r="2662" spans="1:16" ht="24" x14ac:dyDescent="0.2">
      <c r="A2662" s="56">
        <v>69</v>
      </c>
      <c r="B2662" s="57" t="s">
        <v>11</v>
      </c>
      <c r="C2662" s="58" t="s">
        <v>2079</v>
      </c>
      <c r="D2662" s="59" t="s">
        <v>1685</v>
      </c>
      <c r="E2662" s="60" t="s">
        <v>94</v>
      </c>
      <c r="F2662" s="60" t="s">
        <v>2080</v>
      </c>
      <c r="G2662" s="61">
        <v>19560000</v>
      </c>
      <c r="H2662" s="60" t="s">
        <v>97</v>
      </c>
      <c r="I2662" s="60" t="s">
        <v>2081</v>
      </c>
      <c r="J2662" s="60">
        <v>34891</v>
      </c>
      <c r="K2662" s="60">
        <v>133</v>
      </c>
      <c r="L2662" s="60">
        <v>70</v>
      </c>
      <c r="M2662" s="60">
        <v>277</v>
      </c>
      <c r="N2662" s="60" t="s">
        <v>99</v>
      </c>
      <c r="O2662" s="60" t="s">
        <v>19</v>
      </c>
      <c r="P2662" s="62" t="s">
        <v>1493</v>
      </c>
    </row>
    <row r="2663" spans="1:16" ht="24" x14ac:dyDescent="0.2">
      <c r="A2663" s="56">
        <v>70</v>
      </c>
      <c r="B2663" s="57" t="s">
        <v>11</v>
      </c>
      <c r="C2663" s="58" t="s">
        <v>2054</v>
      </c>
      <c r="D2663" s="59" t="s">
        <v>114</v>
      </c>
      <c r="E2663" s="60" t="s">
        <v>94</v>
      </c>
      <c r="F2663" s="60" t="s">
        <v>2055</v>
      </c>
      <c r="G2663" s="61">
        <v>50600000</v>
      </c>
      <c r="H2663" s="60" t="s">
        <v>97</v>
      </c>
      <c r="I2663" s="60" t="s">
        <v>2056</v>
      </c>
      <c r="J2663" s="60">
        <v>34884</v>
      </c>
      <c r="K2663" s="60">
        <v>128</v>
      </c>
      <c r="L2663" s="60">
        <v>71</v>
      </c>
      <c r="M2663" s="60">
        <v>193</v>
      </c>
      <c r="N2663" s="60" t="s">
        <v>99</v>
      </c>
      <c r="O2663" s="60" t="s">
        <v>19</v>
      </c>
      <c r="P2663" s="62" t="s">
        <v>1493</v>
      </c>
    </row>
    <row r="2664" spans="1:16" ht="24" x14ac:dyDescent="0.2">
      <c r="A2664" s="56">
        <v>71</v>
      </c>
      <c r="B2664" s="57" t="s">
        <v>11</v>
      </c>
      <c r="C2664" s="58" t="s">
        <v>6537</v>
      </c>
      <c r="D2664" s="59" t="s">
        <v>114</v>
      </c>
      <c r="E2664" s="60" t="s">
        <v>94</v>
      </c>
      <c r="F2664" s="60" t="s">
        <v>6538</v>
      </c>
      <c r="G2664" s="61">
        <v>49833333</v>
      </c>
      <c r="H2664" s="60" t="s">
        <v>97</v>
      </c>
      <c r="I2664" s="60" t="s">
        <v>6539</v>
      </c>
      <c r="J2664" s="60">
        <v>34884</v>
      </c>
      <c r="K2664" s="60">
        <v>129</v>
      </c>
      <c r="L2664" s="60">
        <v>72</v>
      </c>
      <c r="M2664" s="60">
        <v>284</v>
      </c>
      <c r="N2664" s="60" t="s">
        <v>99</v>
      </c>
      <c r="O2664" s="60" t="s">
        <v>19</v>
      </c>
      <c r="P2664" s="62" t="s">
        <v>1493</v>
      </c>
    </row>
    <row r="2665" spans="1:16" ht="24" x14ac:dyDescent="0.2">
      <c r="A2665" s="56">
        <v>72</v>
      </c>
      <c r="B2665" s="57" t="s">
        <v>11</v>
      </c>
      <c r="C2665" s="58" t="s">
        <v>6528</v>
      </c>
      <c r="D2665" s="59" t="s">
        <v>314</v>
      </c>
      <c r="E2665" s="60" t="s">
        <v>94</v>
      </c>
      <c r="F2665" s="60" t="s">
        <v>6529</v>
      </c>
      <c r="G2665" s="61">
        <v>21168000</v>
      </c>
      <c r="H2665" s="60" t="s">
        <v>97</v>
      </c>
      <c r="I2665" s="60" t="s">
        <v>6530</v>
      </c>
      <c r="J2665" s="60">
        <v>35102</v>
      </c>
      <c r="K2665" s="60">
        <v>108</v>
      </c>
      <c r="L2665" s="60">
        <v>73</v>
      </c>
      <c r="M2665" s="60">
        <v>287</v>
      </c>
      <c r="N2665" s="60" t="s">
        <v>99</v>
      </c>
      <c r="O2665" s="60" t="s">
        <v>19</v>
      </c>
      <c r="P2665" s="62" t="s">
        <v>1493</v>
      </c>
    </row>
    <row r="2666" spans="1:16" ht="24" x14ac:dyDescent="0.2">
      <c r="A2666" s="56">
        <v>73</v>
      </c>
      <c r="B2666" s="57" t="s">
        <v>11</v>
      </c>
      <c r="C2666" s="58" t="s">
        <v>6524</v>
      </c>
      <c r="D2666" s="59" t="s">
        <v>114</v>
      </c>
      <c r="E2666" s="60" t="s">
        <v>94</v>
      </c>
      <c r="F2666" s="60" t="s">
        <v>6525</v>
      </c>
      <c r="G2666" s="61">
        <v>48640000</v>
      </c>
      <c r="H2666" s="60" t="s">
        <v>97</v>
      </c>
      <c r="I2666" s="60" t="s">
        <v>10431</v>
      </c>
      <c r="J2666" s="60">
        <v>35144</v>
      </c>
      <c r="K2666" s="60">
        <v>112</v>
      </c>
      <c r="L2666" s="60">
        <v>74</v>
      </c>
      <c r="M2666" s="60">
        <v>288</v>
      </c>
      <c r="N2666" s="60" t="s">
        <v>99</v>
      </c>
      <c r="O2666" s="60" t="s">
        <v>19</v>
      </c>
      <c r="P2666" s="62" t="s">
        <v>1493</v>
      </c>
    </row>
    <row r="2667" spans="1:16" ht="24" x14ac:dyDescent="0.2">
      <c r="A2667" s="56">
        <v>74</v>
      </c>
      <c r="B2667" s="57" t="s">
        <v>11</v>
      </c>
      <c r="C2667" s="58" t="s">
        <v>6503</v>
      </c>
      <c r="D2667" s="59" t="s">
        <v>6504</v>
      </c>
      <c r="E2667" s="60" t="s">
        <v>94</v>
      </c>
      <c r="F2667" s="60" t="s">
        <v>6505</v>
      </c>
      <c r="G2667" s="61">
        <v>23925000</v>
      </c>
      <c r="H2667" s="60" t="s">
        <v>97</v>
      </c>
      <c r="I2667" s="60" t="s">
        <v>6506</v>
      </c>
      <c r="J2667" s="60">
        <v>34897</v>
      </c>
      <c r="K2667" s="60">
        <v>138</v>
      </c>
      <c r="L2667" s="60">
        <v>75</v>
      </c>
      <c r="M2667" s="60">
        <v>292</v>
      </c>
      <c r="N2667" s="60" t="s">
        <v>99</v>
      </c>
      <c r="O2667" s="60" t="s">
        <v>19</v>
      </c>
      <c r="P2667" s="62" t="s">
        <v>1493</v>
      </c>
    </row>
    <row r="2668" spans="1:16" ht="24" x14ac:dyDescent="0.2">
      <c r="A2668" s="56">
        <v>75</v>
      </c>
      <c r="B2668" s="57" t="s">
        <v>11</v>
      </c>
      <c r="C2668" s="58" t="s">
        <v>6526</v>
      </c>
      <c r="D2668" s="59" t="s">
        <v>314</v>
      </c>
      <c r="E2668" s="60" t="s">
        <v>94</v>
      </c>
      <c r="F2668" s="60" t="s">
        <v>6527</v>
      </c>
      <c r="G2668" s="61">
        <v>18755833</v>
      </c>
      <c r="H2668" s="60" t="s">
        <v>97</v>
      </c>
      <c r="I2668" s="60" t="s">
        <v>7786</v>
      </c>
      <c r="J2668" s="60">
        <v>34904</v>
      </c>
      <c r="K2668" s="60">
        <v>57</v>
      </c>
      <c r="L2668" s="60">
        <v>76</v>
      </c>
      <c r="M2668" s="60">
        <v>293</v>
      </c>
      <c r="N2668" s="60" t="s">
        <v>99</v>
      </c>
      <c r="O2668" s="60" t="s">
        <v>19</v>
      </c>
      <c r="P2668" s="62" t="s">
        <v>1493</v>
      </c>
    </row>
    <row r="2669" spans="1:16" ht="24" x14ac:dyDescent="0.2">
      <c r="A2669" s="56">
        <v>76</v>
      </c>
      <c r="B2669" s="57" t="s">
        <v>11</v>
      </c>
      <c r="C2669" s="58" t="s">
        <v>6513</v>
      </c>
      <c r="D2669" s="59" t="s">
        <v>6514</v>
      </c>
      <c r="E2669" s="60" t="s">
        <v>94</v>
      </c>
      <c r="F2669" s="60" t="s">
        <v>6515</v>
      </c>
      <c r="G2669" s="61">
        <v>18755833</v>
      </c>
      <c r="H2669" s="60" t="s">
        <v>97</v>
      </c>
      <c r="I2669" s="60" t="s">
        <v>6516</v>
      </c>
      <c r="J2669" s="60">
        <v>34904</v>
      </c>
      <c r="K2669" s="60">
        <v>54</v>
      </c>
      <c r="L2669" s="60">
        <v>77</v>
      </c>
      <c r="M2669" s="60">
        <v>294</v>
      </c>
      <c r="N2669" s="60" t="s">
        <v>99</v>
      </c>
      <c r="O2669" s="60" t="s">
        <v>19</v>
      </c>
      <c r="P2669" s="62" t="s">
        <v>1493</v>
      </c>
    </row>
    <row r="2670" spans="1:16" ht="24" x14ac:dyDescent="0.2">
      <c r="A2670" s="56">
        <v>77</v>
      </c>
      <c r="B2670" s="57" t="s">
        <v>11</v>
      </c>
      <c r="C2670" s="58" t="s">
        <v>6510</v>
      </c>
      <c r="D2670" s="59" t="s">
        <v>6511</v>
      </c>
      <c r="E2670" s="60" t="s">
        <v>94</v>
      </c>
      <c r="F2670" s="60" t="s">
        <v>4921</v>
      </c>
      <c r="G2670" s="61">
        <v>18755833</v>
      </c>
      <c r="H2670" s="60" t="s">
        <v>97</v>
      </c>
      <c r="I2670" s="60" t="s">
        <v>6512</v>
      </c>
      <c r="J2670" s="60">
        <v>34904</v>
      </c>
      <c r="K2670" s="60">
        <v>56</v>
      </c>
      <c r="L2670" s="60">
        <v>78</v>
      </c>
      <c r="M2670" s="60">
        <v>295</v>
      </c>
      <c r="N2670" s="60" t="s">
        <v>99</v>
      </c>
      <c r="O2670" s="60" t="s">
        <v>19</v>
      </c>
      <c r="P2670" s="62" t="s">
        <v>1493</v>
      </c>
    </row>
    <row r="2671" spans="1:16" ht="24" x14ac:dyDescent="0.2">
      <c r="A2671" s="56">
        <v>78</v>
      </c>
      <c r="B2671" s="57" t="s">
        <v>11</v>
      </c>
      <c r="C2671" s="58" t="s">
        <v>6500</v>
      </c>
      <c r="D2671" s="59" t="s">
        <v>114</v>
      </c>
      <c r="E2671" s="60" t="s">
        <v>94</v>
      </c>
      <c r="F2671" s="60" t="s">
        <v>6502</v>
      </c>
      <c r="G2671" s="61">
        <v>50600000</v>
      </c>
      <c r="H2671" s="60" t="s">
        <v>97</v>
      </c>
      <c r="I2671" s="60" t="s">
        <v>6501</v>
      </c>
      <c r="J2671" s="60">
        <v>34927</v>
      </c>
      <c r="K2671" s="60">
        <v>92</v>
      </c>
      <c r="L2671" s="60">
        <v>79</v>
      </c>
      <c r="M2671" s="60">
        <v>305</v>
      </c>
      <c r="N2671" s="60" t="s">
        <v>99</v>
      </c>
      <c r="O2671" s="60" t="s">
        <v>19</v>
      </c>
      <c r="P2671" s="62" t="s">
        <v>1493</v>
      </c>
    </row>
    <row r="2672" spans="1:16" ht="24" x14ac:dyDescent="0.2">
      <c r="A2672" s="56">
        <v>79</v>
      </c>
      <c r="B2672" s="57" t="s">
        <v>11</v>
      </c>
      <c r="C2672" s="58" t="s">
        <v>6497</v>
      </c>
      <c r="D2672" s="59" t="s">
        <v>114</v>
      </c>
      <c r="E2672" s="60" t="s">
        <v>94</v>
      </c>
      <c r="F2672" s="60" t="s">
        <v>6498</v>
      </c>
      <c r="G2672" s="61">
        <v>51123333</v>
      </c>
      <c r="H2672" s="60" t="s">
        <v>97</v>
      </c>
      <c r="I2672" s="60" t="s">
        <v>6499</v>
      </c>
      <c r="J2672" s="60">
        <v>34874</v>
      </c>
      <c r="K2672" s="60">
        <v>136</v>
      </c>
      <c r="L2672" s="60">
        <v>80</v>
      </c>
      <c r="M2672" s="60">
        <v>303</v>
      </c>
      <c r="N2672" s="60" t="s">
        <v>99</v>
      </c>
      <c r="O2672" s="60" t="s">
        <v>19</v>
      </c>
      <c r="P2672" s="62" t="s">
        <v>1493</v>
      </c>
    </row>
    <row r="2673" spans="1:16" ht="24" x14ac:dyDescent="0.2">
      <c r="A2673" s="56">
        <v>80</v>
      </c>
      <c r="B2673" s="57" t="s">
        <v>11</v>
      </c>
      <c r="C2673" s="58" t="s">
        <v>6494</v>
      </c>
      <c r="D2673" s="59" t="s">
        <v>114</v>
      </c>
      <c r="E2673" s="60" t="s">
        <v>94</v>
      </c>
      <c r="F2673" s="60" t="s">
        <v>6495</v>
      </c>
      <c r="G2673" s="61">
        <v>47728000</v>
      </c>
      <c r="H2673" s="60" t="s">
        <v>97</v>
      </c>
      <c r="I2673" s="60" t="s">
        <v>6496</v>
      </c>
      <c r="J2673" s="60">
        <v>35144</v>
      </c>
      <c r="K2673" s="60">
        <v>111</v>
      </c>
      <c r="L2673" s="60">
        <v>81</v>
      </c>
      <c r="M2673" s="60">
        <v>304</v>
      </c>
      <c r="N2673" s="60" t="s">
        <v>99</v>
      </c>
      <c r="O2673" s="60" t="s">
        <v>19</v>
      </c>
      <c r="P2673" s="62" t="s">
        <v>1493</v>
      </c>
    </row>
    <row r="2674" spans="1:16" ht="24" x14ac:dyDescent="0.2">
      <c r="A2674" s="56">
        <v>81</v>
      </c>
      <c r="B2674" s="57" t="s">
        <v>11</v>
      </c>
      <c r="C2674" s="58" t="s">
        <v>6491</v>
      </c>
      <c r="D2674" s="59" t="s">
        <v>114</v>
      </c>
      <c r="E2674" s="60" t="s">
        <v>94</v>
      </c>
      <c r="F2674" s="60" t="s">
        <v>6493</v>
      </c>
      <c r="G2674" s="61">
        <v>49558333</v>
      </c>
      <c r="H2674" s="60" t="s">
        <v>97</v>
      </c>
      <c r="I2674" s="60" t="s">
        <v>6492</v>
      </c>
      <c r="J2674" s="60">
        <v>34964</v>
      </c>
      <c r="K2674" s="60">
        <v>211</v>
      </c>
      <c r="L2674" s="60">
        <v>82</v>
      </c>
      <c r="M2674" s="60">
        <v>306</v>
      </c>
      <c r="N2674" s="60" t="s">
        <v>99</v>
      </c>
      <c r="O2674" s="60" t="s">
        <v>19</v>
      </c>
      <c r="P2674" s="62" t="s">
        <v>1493</v>
      </c>
    </row>
    <row r="2675" spans="1:16" ht="24" x14ac:dyDescent="0.2">
      <c r="A2675" s="56">
        <v>82</v>
      </c>
      <c r="B2675" s="57" t="s">
        <v>11</v>
      </c>
      <c r="C2675" s="58" t="s">
        <v>7933</v>
      </c>
      <c r="D2675" s="59" t="s">
        <v>300</v>
      </c>
      <c r="E2675" s="60" t="s">
        <v>94</v>
      </c>
      <c r="F2675" s="60" t="s">
        <v>7934</v>
      </c>
      <c r="G2675" s="61">
        <v>18218552</v>
      </c>
      <c r="H2675" s="60" t="s">
        <v>97</v>
      </c>
      <c r="I2675" s="60" t="s">
        <v>7935</v>
      </c>
      <c r="J2675" s="60">
        <v>36848</v>
      </c>
      <c r="K2675" s="60">
        <v>304</v>
      </c>
      <c r="L2675" s="60">
        <v>84</v>
      </c>
      <c r="M2675" s="60">
        <v>311</v>
      </c>
      <c r="N2675" s="60" t="s">
        <v>99</v>
      </c>
      <c r="O2675" s="60" t="s">
        <v>19</v>
      </c>
      <c r="P2675" s="62" t="s">
        <v>1493</v>
      </c>
    </row>
    <row r="2676" spans="1:16" ht="24" x14ac:dyDescent="0.2">
      <c r="A2676" s="56">
        <v>83</v>
      </c>
      <c r="B2676" s="57" t="s">
        <v>11</v>
      </c>
      <c r="C2676" s="58" t="s">
        <v>7936</v>
      </c>
      <c r="D2676" s="59" t="s">
        <v>114</v>
      </c>
      <c r="E2676" s="60" t="s">
        <v>94</v>
      </c>
      <c r="F2676" s="60" t="s">
        <v>7937</v>
      </c>
      <c r="G2676" s="61">
        <v>70500000</v>
      </c>
      <c r="H2676" s="60" t="s">
        <v>97</v>
      </c>
      <c r="I2676" s="60" t="s">
        <v>7938</v>
      </c>
      <c r="J2676" s="60">
        <v>35059</v>
      </c>
      <c r="K2676" s="60">
        <v>292</v>
      </c>
      <c r="L2676" s="60">
        <v>85</v>
      </c>
      <c r="M2676" s="60">
        <v>312</v>
      </c>
      <c r="N2676" s="60" t="s">
        <v>99</v>
      </c>
      <c r="O2676" s="60" t="s">
        <v>19</v>
      </c>
      <c r="P2676" s="62" t="s">
        <v>1493</v>
      </c>
    </row>
    <row r="2677" spans="1:16" ht="24" x14ac:dyDescent="0.2">
      <c r="A2677" s="56">
        <v>84</v>
      </c>
      <c r="B2677" s="57" t="s">
        <v>11</v>
      </c>
      <c r="C2677" s="58" t="s">
        <v>7930</v>
      </c>
      <c r="D2677" s="59" t="s">
        <v>114</v>
      </c>
      <c r="E2677" s="60" t="s">
        <v>94</v>
      </c>
      <c r="F2677" s="60" t="s">
        <v>7932</v>
      </c>
      <c r="G2677" s="61">
        <v>45693333</v>
      </c>
      <c r="H2677" s="60" t="s">
        <v>97</v>
      </c>
      <c r="I2677" s="60" t="s">
        <v>7931</v>
      </c>
      <c r="J2677" s="60">
        <v>36840</v>
      </c>
      <c r="K2677" s="60">
        <v>303</v>
      </c>
      <c r="L2677" s="60">
        <v>86</v>
      </c>
      <c r="M2677" s="60">
        <v>314</v>
      </c>
      <c r="N2677" s="60" t="s">
        <v>99</v>
      </c>
      <c r="O2677" s="60" t="s">
        <v>19</v>
      </c>
      <c r="P2677" s="62" t="s">
        <v>1493</v>
      </c>
    </row>
    <row r="2678" spans="1:16" ht="24" x14ac:dyDescent="0.2">
      <c r="A2678" s="56">
        <v>85</v>
      </c>
      <c r="B2678" s="57" t="s">
        <v>11</v>
      </c>
      <c r="C2678" s="58" t="s">
        <v>7927</v>
      </c>
      <c r="D2678" s="59" t="s">
        <v>300</v>
      </c>
      <c r="E2678" s="60" t="s">
        <v>94</v>
      </c>
      <c r="F2678" s="60" t="s">
        <v>7928</v>
      </c>
      <c r="G2678" s="61">
        <v>31786666</v>
      </c>
      <c r="H2678" s="60" t="s">
        <v>97</v>
      </c>
      <c r="I2678" s="60" t="s">
        <v>7929</v>
      </c>
      <c r="J2678" s="60">
        <v>36899</v>
      </c>
      <c r="K2678" s="60">
        <v>306</v>
      </c>
      <c r="L2678" s="60">
        <v>86</v>
      </c>
      <c r="M2678" s="60">
        <v>313</v>
      </c>
      <c r="N2678" s="60" t="s">
        <v>99</v>
      </c>
      <c r="O2678" s="60" t="s">
        <v>19</v>
      </c>
      <c r="P2678" s="62" t="s">
        <v>1493</v>
      </c>
    </row>
    <row r="2679" spans="1:16" ht="24" x14ac:dyDescent="0.2">
      <c r="A2679" s="56">
        <v>86</v>
      </c>
      <c r="B2679" s="57" t="s">
        <v>11</v>
      </c>
      <c r="C2679" s="58" t="s">
        <v>7924</v>
      </c>
      <c r="D2679" s="59" t="s">
        <v>647</v>
      </c>
      <c r="E2679" s="60" t="s">
        <v>94</v>
      </c>
      <c r="F2679" s="60" t="s">
        <v>7925</v>
      </c>
      <c r="G2679" s="61">
        <v>54633333</v>
      </c>
      <c r="H2679" s="60" t="s">
        <v>97</v>
      </c>
      <c r="I2679" s="60" t="s">
        <v>7926</v>
      </c>
      <c r="J2679" s="60">
        <v>36904</v>
      </c>
      <c r="K2679" s="60">
        <v>307</v>
      </c>
      <c r="L2679" s="60">
        <v>87</v>
      </c>
      <c r="M2679" s="60">
        <v>333</v>
      </c>
      <c r="N2679" s="60" t="s">
        <v>99</v>
      </c>
      <c r="O2679" s="60" t="s">
        <v>19</v>
      </c>
      <c r="P2679" s="62" t="s">
        <v>1493</v>
      </c>
    </row>
    <row r="2680" spans="1:16" ht="24" x14ac:dyDescent="0.2">
      <c r="A2680" s="56">
        <v>87</v>
      </c>
      <c r="B2680" s="57" t="s">
        <v>11</v>
      </c>
      <c r="C2680" s="58" t="s">
        <v>10453</v>
      </c>
      <c r="D2680" s="59" t="s">
        <v>647</v>
      </c>
      <c r="E2680" s="60" t="s">
        <v>94</v>
      </c>
      <c r="F2680" s="60" t="s">
        <v>7925</v>
      </c>
      <c r="G2680" s="61">
        <v>45693333</v>
      </c>
      <c r="H2680" s="60" t="s">
        <v>97</v>
      </c>
      <c r="I2680" s="60" t="s">
        <v>7931</v>
      </c>
      <c r="J2680" s="60">
        <v>36840</v>
      </c>
      <c r="K2680" s="60">
        <v>303</v>
      </c>
      <c r="L2680" s="60">
        <v>88</v>
      </c>
      <c r="M2680" s="60">
        <v>314</v>
      </c>
      <c r="N2680" s="60" t="s">
        <v>99</v>
      </c>
      <c r="O2680" s="60" t="s">
        <v>19</v>
      </c>
      <c r="P2680" s="62" t="s">
        <v>1493</v>
      </c>
    </row>
    <row r="2681" spans="1:16" ht="24" x14ac:dyDescent="0.2">
      <c r="A2681" s="56">
        <v>88</v>
      </c>
      <c r="B2681" s="57" t="s">
        <v>11</v>
      </c>
      <c r="C2681" s="58" t="s">
        <v>10433</v>
      </c>
      <c r="D2681" s="59" t="s">
        <v>1685</v>
      </c>
      <c r="E2681" s="60" t="s">
        <v>11027</v>
      </c>
      <c r="F2681" s="113">
        <v>43642</v>
      </c>
      <c r="G2681" s="61">
        <v>7200000</v>
      </c>
      <c r="H2681" s="60" t="s">
        <v>97</v>
      </c>
      <c r="I2681" s="60" t="s">
        <v>10434</v>
      </c>
      <c r="J2681" s="60">
        <v>38121</v>
      </c>
      <c r="K2681" s="60">
        <v>401</v>
      </c>
      <c r="L2681" s="60">
        <v>94</v>
      </c>
      <c r="M2681" s="60">
        <v>444</v>
      </c>
      <c r="N2681" s="60" t="s">
        <v>99</v>
      </c>
      <c r="O2681" s="60" t="s">
        <v>19</v>
      </c>
      <c r="P2681" s="62" t="s">
        <v>1493</v>
      </c>
    </row>
    <row r="2682" spans="1:16" ht="24" x14ac:dyDescent="0.2">
      <c r="A2682" s="56">
        <v>89</v>
      </c>
      <c r="B2682" s="57" t="s">
        <v>11</v>
      </c>
      <c r="C2682" s="58" t="s">
        <v>10441</v>
      </c>
      <c r="D2682" s="59" t="s">
        <v>1685</v>
      </c>
      <c r="E2682" s="60" t="s">
        <v>11027</v>
      </c>
      <c r="F2682" s="113">
        <v>43642</v>
      </c>
      <c r="G2682" s="61">
        <v>7200000</v>
      </c>
      <c r="H2682" s="60" t="s">
        <v>97</v>
      </c>
      <c r="I2682" s="60" t="s">
        <v>10442</v>
      </c>
      <c r="J2682" s="60">
        <v>38121</v>
      </c>
      <c r="K2682" s="60">
        <v>385</v>
      </c>
      <c r="L2682" s="60">
        <v>96</v>
      </c>
      <c r="M2682" s="60">
        <v>385</v>
      </c>
      <c r="N2682" s="60" t="s">
        <v>99</v>
      </c>
      <c r="O2682" s="60" t="s">
        <v>19</v>
      </c>
      <c r="P2682" s="62" t="s">
        <v>1493</v>
      </c>
    </row>
    <row r="2683" spans="1:16" ht="24" x14ac:dyDescent="0.2">
      <c r="A2683" s="56">
        <v>90</v>
      </c>
      <c r="B2683" s="57" t="s">
        <v>11</v>
      </c>
      <c r="C2683" s="58" t="s">
        <v>4926</v>
      </c>
      <c r="D2683" s="59" t="s">
        <v>1685</v>
      </c>
      <c r="E2683" s="60" t="s">
        <v>11027</v>
      </c>
      <c r="F2683" s="113">
        <v>43642</v>
      </c>
      <c r="G2683" s="61">
        <v>7200000</v>
      </c>
      <c r="H2683" s="60" t="s">
        <v>97</v>
      </c>
      <c r="I2683" s="60" t="s">
        <v>10443</v>
      </c>
      <c r="J2683" s="60">
        <v>38121</v>
      </c>
      <c r="K2683" s="60">
        <v>384</v>
      </c>
      <c r="L2683" s="60">
        <v>97</v>
      </c>
      <c r="M2683" s="60">
        <v>435</v>
      </c>
      <c r="N2683" s="60" t="s">
        <v>99</v>
      </c>
      <c r="O2683" s="60" t="s">
        <v>19</v>
      </c>
      <c r="P2683" s="62" t="s">
        <v>1493</v>
      </c>
    </row>
    <row r="2684" spans="1:16" ht="24" x14ac:dyDescent="0.2">
      <c r="A2684" s="56">
        <v>91</v>
      </c>
      <c r="B2684" s="57" t="s">
        <v>11</v>
      </c>
      <c r="C2684" s="58" t="s">
        <v>10439</v>
      </c>
      <c r="D2684" s="59" t="s">
        <v>1685</v>
      </c>
      <c r="E2684" s="60" t="s">
        <v>11027</v>
      </c>
      <c r="F2684" s="113">
        <v>43642</v>
      </c>
      <c r="G2684" s="61">
        <v>7200000</v>
      </c>
      <c r="H2684" s="60" t="s">
        <v>97</v>
      </c>
      <c r="I2684" s="60" t="s">
        <v>10440</v>
      </c>
      <c r="J2684" s="60">
        <v>38121</v>
      </c>
      <c r="K2684" s="60">
        <v>388</v>
      </c>
      <c r="L2684" s="60">
        <v>98</v>
      </c>
      <c r="M2684" s="60">
        <v>436</v>
      </c>
      <c r="N2684" s="60" t="s">
        <v>99</v>
      </c>
      <c r="O2684" s="60" t="s">
        <v>19</v>
      </c>
      <c r="P2684" s="62" t="s">
        <v>1493</v>
      </c>
    </row>
    <row r="2685" spans="1:16" ht="24" x14ac:dyDescent="0.2">
      <c r="A2685" s="56">
        <v>92</v>
      </c>
      <c r="B2685" s="57" t="s">
        <v>11</v>
      </c>
      <c r="C2685" s="58" t="s">
        <v>9023</v>
      </c>
      <c r="D2685" s="59" t="s">
        <v>1685</v>
      </c>
      <c r="E2685" s="60" t="s">
        <v>11027</v>
      </c>
      <c r="F2685" s="113">
        <v>43642</v>
      </c>
      <c r="G2685" s="61">
        <v>5400000</v>
      </c>
      <c r="H2685" s="60" t="s">
        <v>97</v>
      </c>
      <c r="I2685" s="60" t="s">
        <v>10435</v>
      </c>
      <c r="J2685" s="60">
        <v>38121</v>
      </c>
      <c r="K2685" s="60">
        <v>416</v>
      </c>
      <c r="L2685" s="60">
        <v>99</v>
      </c>
      <c r="M2685" s="60">
        <v>450</v>
      </c>
      <c r="N2685" s="60" t="s">
        <v>99</v>
      </c>
      <c r="O2685" s="60" t="s">
        <v>19</v>
      </c>
      <c r="P2685" s="62" t="s">
        <v>1493</v>
      </c>
    </row>
    <row r="2686" spans="1:16" ht="24" x14ac:dyDescent="0.2">
      <c r="A2686" s="56">
        <v>93</v>
      </c>
      <c r="B2686" s="57" t="s">
        <v>11</v>
      </c>
      <c r="C2686" s="58" t="s">
        <v>10436</v>
      </c>
      <c r="D2686" s="59" t="s">
        <v>1685</v>
      </c>
      <c r="E2686" s="60" t="s">
        <v>11027</v>
      </c>
      <c r="F2686" s="113">
        <v>43642</v>
      </c>
      <c r="G2686" s="61">
        <v>5400000</v>
      </c>
      <c r="H2686" s="60" t="s">
        <v>97</v>
      </c>
      <c r="I2686" s="60" t="s">
        <v>10437</v>
      </c>
      <c r="J2686" s="60">
        <v>38121</v>
      </c>
      <c r="K2686" s="60">
        <v>418</v>
      </c>
      <c r="L2686" s="60">
        <v>100</v>
      </c>
      <c r="M2686" s="60">
        <v>452</v>
      </c>
      <c r="N2686" s="60" t="s">
        <v>99</v>
      </c>
      <c r="O2686" s="60" t="s">
        <v>19</v>
      </c>
      <c r="P2686" s="62" t="s">
        <v>100</v>
      </c>
    </row>
    <row r="2687" spans="1:16" ht="24" x14ac:dyDescent="0.2">
      <c r="A2687" s="56">
        <v>94</v>
      </c>
      <c r="B2687" s="57" t="s">
        <v>11</v>
      </c>
      <c r="C2687" s="58" t="s">
        <v>10438</v>
      </c>
      <c r="D2687" s="59" t="s">
        <v>1685</v>
      </c>
      <c r="E2687" s="60" t="s">
        <v>11027</v>
      </c>
      <c r="F2687" s="113">
        <v>43642</v>
      </c>
      <c r="G2687" s="61">
        <v>7200000</v>
      </c>
      <c r="H2687" s="60" t="s">
        <v>97</v>
      </c>
      <c r="I2687" s="60" t="s">
        <v>10428</v>
      </c>
      <c r="J2687" s="60">
        <v>38225</v>
      </c>
      <c r="K2687" s="60">
        <v>419</v>
      </c>
      <c r="L2687" s="60">
        <v>101</v>
      </c>
      <c r="M2687" s="60">
        <v>448</v>
      </c>
      <c r="N2687" s="60" t="s">
        <v>99</v>
      </c>
      <c r="O2687" s="60" t="s">
        <v>19</v>
      </c>
      <c r="P2687" s="62" t="s">
        <v>1493</v>
      </c>
    </row>
    <row r="2688" spans="1:16" ht="24" x14ac:dyDescent="0.2">
      <c r="A2688" s="56">
        <v>95</v>
      </c>
      <c r="B2688" s="57" t="s">
        <v>11</v>
      </c>
      <c r="C2688" s="58" t="s">
        <v>10445</v>
      </c>
      <c r="D2688" s="59" t="s">
        <v>314</v>
      </c>
      <c r="E2688" s="68" t="s">
        <v>10444</v>
      </c>
      <c r="F2688" s="113">
        <v>43642</v>
      </c>
      <c r="G2688" s="61">
        <v>7200000</v>
      </c>
      <c r="H2688" s="60" t="s">
        <v>97</v>
      </c>
      <c r="I2688" s="60" t="s">
        <v>10422</v>
      </c>
      <c r="J2688" s="60">
        <v>38225</v>
      </c>
      <c r="K2688" s="60">
        <v>409</v>
      </c>
      <c r="L2688" s="60">
        <v>102</v>
      </c>
      <c r="M2688" s="60">
        <v>449</v>
      </c>
      <c r="N2688" s="60" t="s">
        <v>99</v>
      </c>
      <c r="O2688" s="60" t="s">
        <v>19</v>
      </c>
      <c r="P2688" s="62" t="s">
        <v>1493</v>
      </c>
    </row>
    <row r="2689" spans="1:16" ht="24" x14ac:dyDescent="0.2">
      <c r="A2689" s="56">
        <v>96</v>
      </c>
      <c r="B2689" s="57" t="s">
        <v>11</v>
      </c>
      <c r="C2689" s="58" t="s">
        <v>10446</v>
      </c>
      <c r="D2689" s="59" t="s">
        <v>314</v>
      </c>
      <c r="E2689" s="68" t="s">
        <v>10444</v>
      </c>
      <c r="F2689" s="113">
        <v>43642</v>
      </c>
      <c r="G2689" s="61">
        <v>18093333</v>
      </c>
      <c r="H2689" s="60" t="s">
        <v>97</v>
      </c>
      <c r="I2689" s="60" t="s">
        <v>10427</v>
      </c>
      <c r="J2689" s="60">
        <v>38277</v>
      </c>
      <c r="K2689" s="60">
        <v>422</v>
      </c>
      <c r="L2689" s="60">
        <v>103</v>
      </c>
      <c r="M2689" s="60">
        <v>453</v>
      </c>
      <c r="N2689" s="60" t="s">
        <v>99</v>
      </c>
      <c r="O2689" s="60" t="s">
        <v>19</v>
      </c>
      <c r="P2689" s="62" t="s">
        <v>100</v>
      </c>
    </row>
    <row r="2690" spans="1:16" ht="24" x14ac:dyDescent="0.2">
      <c r="A2690" s="56">
        <v>97</v>
      </c>
      <c r="B2690" s="57" t="s">
        <v>11</v>
      </c>
      <c r="C2690" s="58" t="s">
        <v>10447</v>
      </c>
      <c r="D2690" s="59" t="s">
        <v>314</v>
      </c>
      <c r="E2690" s="68" t="s">
        <v>10444</v>
      </c>
      <c r="F2690" s="113">
        <v>43608</v>
      </c>
      <c r="G2690" s="61">
        <v>18240000</v>
      </c>
      <c r="H2690" s="60" t="s">
        <v>97</v>
      </c>
      <c r="I2690" s="60" t="s">
        <v>2073</v>
      </c>
      <c r="J2690" s="60">
        <v>37875</v>
      </c>
      <c r="K2690" s="60">
        <v>414</v>
      </c>
      <c r="L2690" s="60">
        <v>105</v>
      </c>
      <c r="M2690" s="60">
        <v>440</v>
      </c>
      <c r="N2690" s="60" t="s">
        <v>99</v>
      </c>
      <c r="O2690" s="60" t="s">
        <v>19</v>
      </c>
      <c r="P2690" s="62" t="s">
        <v>1493</v>
      </c>
    </row>
    <row r="2691" spans="1:16" ht="24" x14ac:dyDescent="0.2">
      <c r="A2691" s="56">
        <v>98</v>
      </c>
      <c r="B2691" s="57" t="s">
        <v>11</v>
      </c>
      <c r="C2691" s="58" t="s">
        <v>10448</v>
      </c>
      <c r="D2691" s="59" t="s">
        <v>314</v>
      </c>
      <c r="E2691" s="68" t="s">
        <v>10444</v>
      </c>
      <c r="F2691" s="113">
        <v>43628</v>
      </c>
      <c r="G2691" s="61">
        <v>18240000</v>
      </c>
      <c r="H2691" s="60" t="s">
        <v>97</v>
      </c>
      <c r="I2691" s="60" t="s">
        <v>10424</v>
      </c>
      <c r="J2691" s="60">
        <v>38053</v>
      </c>
      <c r="K2691" s="60">
        <v>415</v>
      </c>
      <c r="L2691" s="60">
        <v>106</v>
      </c>
      <c r="M2691" s="60">
        <v>446</v>
      </c>
      <c r="N2691" s="60" t="s">
        <v>99</v>
      </c>
      <c r="O2691" s="60" t="s">
        <v>19</v>
      </c>
      <c r="P2691" s="62" t="s">
        <v>1493</v>
      </c>
    </row>
    <row r="2692" spans="1:16" ht="24" x14ac:dyDescent="0.2">
      <c r="A2692" s="56">
        <v>99</v>
      </c>
      <c r="B2692" s="57" t="s">
        <v>11</v>
      </c>
      <c r="C2692" s="58" t="s">
        <v>9148</v>
      </c>
      <c r="D2692" s="59" t="s">
        <v>314</v>
      </c>
      <c r="E2692" s="68" t="s">
        <v>10444</v>
      </c>
      <c r="F2692" s="113">
        <v>43608</v>
      </c>
      <c r="G2692" s="61">
        <v>21600000</v>
      </c>
      <c r="H2692" s="60" t="s">
        <v>97</v>
      </c>
      <c r="I2692" s="60" t="s">
        <v>10426</v>
      </c>
      <c r="J2692" s="60">
        <v>37876</v>
      </c>
      <c r="K2692" s="60">
        <v>402</v>
      </c>
      <c r="L2692" s="60">
        <v>107</v>
      </c>
      <c r="M2692" s="60">
        <v>439</v>
      </c>
      <c r="N2692" s="60" t="s">
        <v>99</v>
      </c>
      <c r="O2692" s="60" t="s">
        <v>19</v>
      </c>
      <c r="P2692" s="62" t="s">
        <v>1493</v>
      </c>
    </row>
    <row r="2693" spans="1:16" ht="24" x14ac:dyDescent="0.2">
      <c r="A2693" s="56">
        <v>100</v>
      </c>
      <c r="B2693" s="57" t="s">
        <v>11</v>
      </c>
      <c r="C2693" s="58" t="s">
        <v>10438</v>
      </c>
      <c r="D2693" s="59" t="s">
        <v>314</v>
      </c>
      <c r="E2693" s="68" t="s">
        <v>10444</v>
      </c>
      <c r="F2693" s="113">
        <v>43612</v>
      </c>
      <c r="G2693" s="61">
        <v>5400000</v>
      </c>
      <c r="H2693" s="60" t="s">
        <v>97</v>
      </c>
      <c r="I2693" s="60" t="s">
        <v>10423</v>
      </c>
      <c r="J2693" s="60">
        <v>37901</v>
      </c>
      <c r="K2693" s="60">
        <v>411</v>
      </c>
      <c r="L2693" s="60">
        <v>111</v>
      </c>
      <c r="M2693" s="60">
        <v>441</v>
      </c>
      <c r="N2693" s="60" t="s">
        <v>99</v>
      </c>
      <c r="O2693" s="60" t="s">
        <v>19</v>
      </c>
      <c r="P2693" s="62" t="s">
        <v>1493</v>
      </c>
    </row>
    <row r="2694" spans="1:16" ht="24" x14ac:dyDescent="0.2">
      <c r="A2694" s="56">
        <v>101</v>
      </c>
      <c r="B2694" s="57" t="s">
        <v>11</v>
      </c>
      <c r="C2694" s="58" t="s">
        <v>11580</v>
      </c>
      <c r="D2694" s="59" t="s">
        <v>314</v>
      </c>
      <c r="E2694" s="60" t="s">
        <v>11027</v>
      </c>
      <c r="F2694" s="113">
        <v>43642</v>
      </c>
      <c r="G2694" s="61">
        <v>18220000</v>
      </c>
      <c r="H2694" s="60" t="s">
        <v>97</v>
      </c>
      <c r="I2694" s="60" t="s">
        <v>11581</v>
      </c>
      <c r="J2694" s="68" t="s">
        <v>8944</v>
      </c>
      <c r="K2694" s="60">
        <v>447</v>
      </c>
      <c r="L2694" s="60">
        <v>112</v>
      </c>
      <c r="M2694" s="60">
        <v>447</v>
      </c>
      <c r="N2694" s="60" t="s">
        <v>99</v>
      </c>
      <c r="O2694" s="60" t="s">
        <v>19</v>
      </c>
      <c r="P2694" s="62" t="s">
        <v>1493</v>
      </c>
    </row>
    <row r="2695" spans="1:16" ht="24" x14ac:dyDescent="0.2">
      <c r="A2695" s="56">
        <v>102</v>
      </c>
      <c r="B2695" s="57" t="s">
        <v>11</v>
      </c>
      <c r="C2695" s="58" t="s">
        <v>9447</v>
      </c>
      <c r="D2695" s="59" t="s">
        <v>314</v>
      </c>
      <c r="E2695" s="60" t="s">
        <v>11027</v>
      </c>
      <c r="F2695" s="113">
        <v>43612</v>
      </c>
      <c r="G2695" s="61">
        <v>5400000</v>
      </c>
      <c r="H2695" s="60" t="s">
        <v>97</v>
      </c>
      <c r="I2695" s="60" t="s">
        <v>10425</v>
      </c>
      <c r="J2695" s="60">
        <v>37901</v>
      </c>
      <c r="K2695" s="60">
        <v>412</v>
      </c>
      <c r="L2695" s="60">
        <v>113</v>
      </c>
      <c r="M2695" s="60">
        <v>443</v>
      </c>
      <c r="N2695" s="60" t="s">
        <v>99</v>
      </c>
      <c r="O2695" s="60" t="s">
        <v>19</v>
      </c>
      <c r="P2695" s="62" t="s">
        <v>1493</v>
      </c>
    </row>
    <row r="2696" spans="1:16" ht="24" x14ac:dyDescent="0.2">
      <c r="A2696" s="56">
        <v>103</v>
      </c>
      <c r="B2696" s="57" t="s">
        <v>11</v>
      </c>
      <c r="C2696" s="58" t="s">
        <v>10449</v>
      </c>
      <c r="D2696" s="59" t="s">
        <v>314</v>
      </c>
      <c r="E2696" s="68" t="s">
        <v>10444</v>
      </c>
      <c r="F2696" s="113">
        <v>43731</v>
      </c>
      <c r="G2696" s="61">
        <v>18240000</v>
      </c>
      <c r="H2696" s="60" t="s">
        <v>97</v>
      </c>
      <c r="I2696" s="60" t="s">
        <v>2064</v>
      </c>
      <c r="J2696" s="60">
        <v>37868</v>
      </c>
      <c r="K2696" s="60">
        <v>408</v>
      </c>
      <c r="L2696" s="60">
        <v>114</v>
      </c>
      <c r="M2696" s="60">
        <v>442</v>
      </c>
      <c r="N2696" s="60" t="s">
        <v>99</v>
      </c>
      <c r="O2696" s="60" t="s">
        <v>19</v>
      </c>
      <c r="P2696" s="62" t="s">
        <v>1493</v>
      </c>
    </row>
    <row r="2697" spans="1:16" ht="24" x14ac:dyDescent="0.2">
      <c r="A2697" s="56">
        <v>104</v>
      </c>
      <c r="B2697" s="57" t="s">
        <v>11</v>
      </c>
      <c r="C2697" s="58" t="s">
        <v>11582</v>
      </c>
      <c r="D2697" s="59" t="s">
        <v>314</v>
      </c>
      <c r="E2697" s="60" t="s">
        <v>11027</v>
      </c>
      <c r="F2697" s="113">
        <v>43642</v>
      </c>
      <c r="G2697" s="61">
        <v>5400000</v>
      </c>
      <c r="H2697" s="60" t="s">
        <v>97</v>
      </c>
      <c r="I2697" s="60" t="s">
        <v>11583</v>
      </c>
      <c r="J2697" s="68" t="s">
        <v>8944</v>
      </c>
      <c r="K2697" s="60">
        <v>417</v>
      </c>
      <c r="L2697" s="60">
        <v>117</v>
      </c>
      <c r="M2697" s="60">
        <v>451</v>
      </c>
      <c r="N2697" s="60" t="s">
        <v>99</v>
      </c>
      <c r="O2697" s="60" t="s">
        <v>19</v>
      </c>
      <c r="P2697" s="62" t="s">
        <v>1493</v>
      </c>
    </row>
    <row r="2698" spans="1:16" ht="36" x14ac:dyDescent="0.2">
      <c r="A2698" s="56">
        <v>105</v>
      </c>
      <c r="B2698" s="57" t="s">
        <v>11</v>
      </c>
      <c r="C2698" s="64" t="s">
        <v>8991</v>
      </c>
      <c r="D2698" s="65" t="s">
        <v>8992</v>
      </c>
      <c r="E2698" s="45" t="s">
        <v>94</v>
      </c>
      <c r="F2698" s="45" t="s">
        <v>8993</v>
      </c>
      <c r="G2698" s="66">
        <v>1940880</v>
      </c>
      <c r="H2698" s="45" t="s">
        <v>97</v>
      </c>
      <c r="I2698" s="45" t="s">
        <v>8994</v>
      </c>
      <c r="J2698" s="68" t="s">
        <v>10462</v>
      </c>
      <c r="K2698" s="45">
        <v>342</v>
      </c>
      <c r="L2698" s="45">
        <v>91</v>
      </c>
      <c r="M2698" s="45">
        <v>379</v>
      </c>
      <c r="N2698" s="45" t="s">
        <v>64</v>
      </c>
      <c r="O2698" s="45" t="s">
        <v>31</v>
      </c>
      <c r="P2698" s="77" t="s">
        <v>1493</v>
      </c>
    </row>
    <row r="2699" spans="1:16" ht="36" x14ac:dyDescent="0.2">
      <c r="A2699" s="56">
        <v>106</v>
      </c>
      <c r="B2699" s="57" t="s">
        <v>11</v>
      </c>
      <c r="C2699" s="64" t="s">
        <v>10214</v>
      </c>
      <c r="D2699" s="65" t="s">
        <v>10202</v>
      </c>
      <c r="E2699" s="45" t="s">
        <v>10203</v>
      </c>
      <c r="F2699" s="128">
        <v>43644</v>
      </c>
      <c r="G2699" s="66">
        <v>44867800</v>
      </c>
      <c r="H2699" s="45" t="s">
        <v>97</v>
      </c>
      <c r="I2699" s="45" t="s">
        <v>10913</v>
      </c>
      <c r="J2699" s="68" t="s">
        <v>10200</v>
      </c>
      <c r="K2699" s="45">
        <v>423</v>
      </c>
      <c r="L2699" s="45">
        <v>39034</v>
      </c>
      <c r="M2699" s="45">
        <v>468</v>
      </c>
      <c r="N2699" s="45" t="s">
        <v>64</v>
      </c>
      <c r="O2699" s="45" t="s">
        <v>10463</v>
      </c>
      <c r="P2699" s="77" t="s">
        <v>1493</v>
      </c>
    </row>
    <row r="2700" spans="1:16" ht="36" x14ac:dyDescent="0.2">
      <c r="A2700" s="56">
        <v>107</v>
      </c>
      <c r="B2700" s="57" t="s">
        <v>11</v>
      </c>
      <c r="C2700" s="64" t="s">
        <v>10340</v>
      </c>
      <c r="D2700" s="65" t="s">
        <v>10912</v>
      </c>
      <c r="E2700" s="45" t="s">
        <v>61</v>
      </c>
      <c r="F2700" s="45" t="s">
        <v>10341</v>
      </c>
      <c r="G2700" s="66">
        <v>163816334</v>
      </c>
      <c r="H2700" s="45" t="s">
        <v>97</v>
      </c>
      <c r="I2700" s="45" t="s">
        <v>11326</v>
      </c>
      <c r="J2700" s="68" t="s">
        <v>10462</v>
      </c>
      <c r="K2700" s="45">
        <v>376</v>
      </c>
      <c r="L2700" s="45">
        <v>119</v>
      </c>
      <c r="M2700" s="45">
        <v>531</v>
      </c>
      <c r="N2700" s="45" t="s">
        <v>64</v>
      </c>
      <c r="O2700" s="45" t="s">
        <v>32</v>
      </c>
      <c r="P2700" s="77" t="s">
        <v>100</v>
      </c>
    </row>
    <row r="2701" spans="1:16" ht="36" x14ac:dyDescent="0.2">
      <c r="A2701" s="56">
        <v>108</v>
      </c>
      <c r="B2701" s="57" t="s">
        <v>11</v>
      </c>
      <c r="C2701" s="64" t="s">
        <v>10229</v>
      </c>
      <c r="D2701" s="65" t="s">
        <v>9886</v>
      </c>
      <c r="E2701" s="45" t="s">
        <v>61</v>
      </c>
      <c r="F2701" s="45" t="s">
        <v>11227</v>
      </c>
      <c r="G2701" s="66">
        <v>33025000</v>
      </c>
      <c r="H2701" s="45" t="s">
        <v>97</v>
      </c>
      <c r="I2701" s="45" t="s">
        <v>11725</v>
      </c>
      <c r="J2701" s="68" t="s">
        <v>10462</v>
      </c>
      <c r="K2701" s="45">
        <v>445</v>
      </c>
      <c r="L2701" s="45">
        <v>121</v>
      </c>
      <c r="M2701" s="45">
        <v>530</v>
      </c>
      <c r="N2701" s="45" t="s">
        <v>64</v>
      </c>
      <c r="O2701" s="45" t="s">
        <v>32</v>
      </c>
      <c r="P2701" s="77" t="s">
        <v>100</v>
      </c>
    </row>
    <row r="2702" spans="1:16" ht="36" x14ac:dyDescent="0.2">
      <c r="A2702" s="56">
        <v>109</v>
      </c>
      <c r="B2702" s="57" t="s">
        <v>11</v>
      </c>
      <c r="C2702" s="64" t="s">
        <v>10342</v>
      </c>
      <c r="D2702" s="65" t="s">
        <v>9903</v>
      </c>
      <c r="E2702" s="45" t="s">
        <v>61</v>
      </c>
      <c r="F2702" s="45" t="s">
        <v>10343</v>
      </c>
      <c r="G2702" s="66">
        <v>63126500</v>
      </c>
      <c r="H2702" s="45" t="s">
        <v>97</v>
      </c>
      <c r="I2702" s="45" t="s">
        <v>11726</v>
      </c>
      <c r="J2702" s="68" t="s">
        <v>10462</v>
      </c>
      <c r="K2702" s="45">
        <v>452</v>
      </c>
      <c r="L2702" s="45">
        <v>108</v>
      </c>
      <c r="M2702" s="45">
        <v>533</v>
      </c>
      <c r="N2702" s="45" t="s">
        <v>64</v>
      </c>
      <c r="O2702" s="45" t="s">
        <v>27</v>
      </c>
      <c r="P2702" s="77" t="s">
        <v>100</v>
      </c>
    </row>
    <row r="2703" spans="1:16" ht="36" x14ac:dyDescent="0.2">
      <c r="A2703" s="56">
        <v>110</v>
      </c>
      <c r="B2703" s="57" t="s">
        <v>11</v>
      </c>
      <c r="C2703" s="64" t="s">
        <v>10450</v>
      </c>
      <c r="D2703" s="65" t="s">
        <v>10451</v>
      </c>
      <c r="E2703" s="45" t="s">
        <v>61</v>
      </c>
      <c r="F2703" s="45" t="s">
        <v>10452</v>
      </c>
      <c r="G2703" s="66">
        <v>224070977</v>
      </c>
      <c r="H2703" s="45" t="s">
        <v>97</v>
      </c>
      <c r="I2703" s="45" t="s">
        <v>11727</v>
      </c>
      <c r="J2703" s="68" t="s">
        <v>10462</v>
      </c>
      <c r="K2703" s="45">
        <v>453</v>
      </c>
      <c r="L2703" s="45">
        <v>120</v>
      </c>
      <c r="M2703" s="45">
        <v>532</v>
      </c>
      <c r="N2703" s="45" t="s">
        <v>64</v>
      </c>
      <c r="O2703" s="45" t="s">
        <v>27</v>
      </c>
      <c r="P2703" s="77" t="s">
        <v>100</v>
      </c>
    </row>
    <row r="2704" spans="1:16" ht="24" x14ac:dyDescent="0.2">
      <c r="A2704" s="56">
        <v>111</v>
      </c>
      <c r="B2704" s="57" t="s">
        <v>11</v>
      </c>
      <c r="C2704" s="64" t="s">
        <v>10059</v>
      </c>
      <c r="D2704" s="65" t="s">
        <v>84</v>
      </c>
      <c r="E2704" s="45" t="s">
        <v>61</v>
      </c>
      <c r="F2704" s="45" t="s">
        <v>10060</v>
      </c>
      <c r="G2704" s="66">
        <v>5601953000</v>
      </c>
      <c r="H2704" s="45" t="s">
        <v>217</v>
      </c>
      <c r="I2704" s="69"/>
      <c r="J2704" s="45">
        <v>37506</v>
      </c>
      <c r="K2704" s="45">
        <v>389</v>
      </c>
      <c r="L2704" s="78" t="s">
        <v>63</v>
      </c>
      <c r="M2704" s="69" t="s">
        <v>63</v>
      </c>
      <c r="N2704" s="45" t="s">
        <v>84</v>
      </c>
      <c r="O2704" s="45" t="s">
        <v>29</v>
      </c>
      <c r="P2704" s="70" t="s">
        <v>65</v>
      </c>
    </row>
    <row r="2705" spans="1:16" ht="36" x14ac:dyDescent="0.2">
      <c r="A2705" s="56">
        <v>112</v>
      </c>
      <c r="B2705" s="57" t="s">
        <v>11</v>
      </c>
      <c r="C2705" s="64" t="s">
        <v>10056</v>
      </c>
      <c r="D2705" s="65" t="s">
        <v>10057</v>
      </c>
      <c r="E2705" s="45" t="s">
        <v>61</v>
      </c>
      <c r="F2705" s="45" t="s">
        <v>10058</v>
      </c>
      <c r="G2705" s="66">
        <v>50000000</v>
      </c>
      <c r="H2705" s="45" t="s">
        <v>217</v>
      </c>
      <c r="I2705" s="69"/>
      <c r="J2705" s="68" t="s">
        <v>10462</v>
      </c>
      <c r="K2705" s="78" t="s">
        <v>8944</v>
      </c>
      <c r="L2705" s="78" t="s">
        <v>63</v>
      </c>
      <c r="M2705" s="69" t="s">
        <v>63</v>
      </c>
      <c r="N2705" s="45" t="s">
        <v>64</v>
      </c>
      <c r="O2705" s="45" t="s">
        <v>27</v>
      </c>
      <c r="P2705" s="70" t="s">
        <v>65</v>
      </c>
    </row>
    <row r="2706" spans="1:16" ht="24" x14ac:dyDescent="0.2">
      <c r="A2706" s="56">
        <v>113</v>
      </c>
      <c r="B2706" s="57" t="s">
        <v>11</v>
      </c>
      <c r="C2706" s="64" t="s">
        <v>10726</v>
      </c>
      <c r="D2706" s="65" t="s">
        <v>78</v>
      </c>
      <c r="E2706" s="45" t="s">
        <v>61</v>
      </c>
      <c r="F2706" s="45" t="s">
        <v>10727</v>
      </c>
      <c r="G2706" s="66">
        <v>1023897267</v>
      </c>
      <c r="H2706" s="45" t="s">
        <v>217</v>
      </c>
      <c r="I2706" s="69"/>
      <c r="J2706" s="68" t="s">
        <v>8944</v>
      </c>
      <c r="K2706" s="78" t="s">
        <v>8944</v>
      </c>
      <c r="L2706" s="78" t="s">
        <v>63</v>
      </c>
      <c r="M2706" s="69" t="s">
        <v>63</v>
      </c>
      <c r="N2706" s="45" t="s">
        <v>78</v>
      </c>
      <c r="O2706" s="45" t="s">
        <v>29</v>
      </c>
      <c r="P2706" s="70" t="s">
        <v>65</v>
      </c>
    </row>
    <row r="2707" spans="1:16" ht="24.75" thickBot="1" x14ac:dyDescent="0.25">
      <c r="A2707" s="56">
        <v>114</v>
      </c>
      <c r="B2707" s="57" t="s">
        <v>11</v>
      </c>
      <c r="C2707" s="64" t="s">
        <v>11843</v>
      </c>
      <c r="D2707" s="65" t="s">
        <v>11844</v>
      </c>
      <c r="E2707" s="45" t="s">
        <v>61</v>
      </c>
      <c r="F2707" s="45" t="s">
        <v>11845</v>
      </c>
      <c r="G2707" s="66">
        <v>625883268</v>
      </c>
      <c r="H2707" s="45" t="s">
        <v>72</v>
      </c>
      <c r="I2707" s="69"/>
      <c r="J2707" s="68" t="s">
        <v>8944</v>
      </c>
      <c r="K2707" s="78" t="s">
        <v>8944</v>
      </c>
      <c r="L2707" s="78" t="s">
        <v>63</v>
      </c>
      <c r="M2707" s="69" t="s">
        <v>63</v>
      </c>
      <c r="N2707" s="45" t="s">
        <v>11846</v>
      </c>
      <c r="O2707" s="45" t="s">
        <v>1430</v>
      </c>
      <c r="P2707" s="70" t="s">
        <v>65</v>
      </c>
    </row>
    <row r="2708" spans="1:16" s="72" customFormat="1" ht="24.75" thickBot="1" x14ac:dyDescent="0.25">
      <c r="A2708" s="173" t="s">
        <v>11763</v>
      </c>
      <c r="B2708" s="174"/>
      <c r="C2708" s="121">
        <v>114</v>
      </c>
      <c r="D2708" s="169" t="s">
        <v>11764</v>
      </c>
      <c r="E2708" s="170"/>
      <c r="F2708" s="171"/>
      <c r="G2708" s="71">
        <f>SUM(G2594:G2707)</f>
        <v>11621257740</v>
      </c>
      <c r="H2708" s="138" t="s">
        <v>11765</v>
      </c>
      <c r="I2708" s="71">
        <f>G2708-O2708</f>
        <v>7832581026</v>
      </c>
      <c r="J2708" s="175"/>
      <c r="K2708" s="177"/>
      <c r="L2708" s="175" t="s">
        <v>11766</v>
      </c>
      <c r="M2708" s="176"/>
      <c r="N2708" s="177"/>
      <c r="O2708" s="167">
        <v>3788676714</v>
      </c>
      <c r="P2708" s="168"/>
    </row>
    <row r="2709" spans="1:16" ht="24" x14ac:dyDescent="0.2">
      <c r="A2709" s="56">
        <v>1</v>
      </c>
      <c r="B2709" s="57" t="s">
        <v>24</v>
      </c>
      <c r="C2709" s="58" t="s">
        <v>121</v>
      </c>
      <c r="D2709" s="59" t="s">
        <v>122</v>
      </c>
      <c r="E2709" s="60" t="s">
        <v>94</v>
      </c>
      <c r="F2709" s="60" t="s">
        <v>127</v>
      </c>
      <c r="G2709" s="61">
        <v>78481020</v>
      </c>
      <c r="H2709" s="60" t="s">
        <v>97</v>
      </c>
      <c r="I2709" s="60" t="s">
        <v>123</v>
      </c>
      <c r="J2709" s="60">
        <v>34539</v>
      </c>
      <c r="K2709" s="60">
        <v>43</v>
      </c>
      <c r="L2709" s="60">
        <v>1</v>
      </c>
      <c r="M2709" s="60">
        <v>7</v>
      </c>
      <c r="N2709" s="60" t="s">
        <v>99</v>
      </c>
      <c r="O2709" s="60" t="s">
        <v>19</v>
      </c>
      <c r="P2709" s="62" t="s">
        <v>1493</v>
      </c>
    </row>
    <row r="2710" spans="1:16" ht="24" x14ac:dyDescent="0.2">
      <c r="A2710" s="56">
        <v>2</v>
      </c>
      <c r="B2710" s="57" t="s">
        <v>24</v>
      </c>
      <c r="C2710" s="58" t="s">
        <v>124</v>
      </c>
      <c r="D2710" s="59" t="s">
        <v>125</v>
      </c>
      <c r="E2710" s="60" t="s">
        <v>94</v>
      </c>
      <c r="F2710" s="60" t="s">
        <v>126</v>
      </c>
      <c r="G2710" s="61">
        <v>60000000</v>
      </c>
      <c r="H2710" s="60" t="s">
        <v>97</v>
      </c>
      <c r="I2710" s="60" t="s">
        <v>128</v>
      </c>
      <c r="J2710" s="60">
        <v>34471</v>
      </c>
      <c r="K2710" s="60">
        <v>62</v>
      </c>
      <c r="L2710" s="60">
        <v>2</v>
      </c>
      <c r="M2710" s="60">
        <v>1</v>
      </c>
      <c r="N2710" s="60" t="s">
        <v>99</v>
      </c>
      <c r="O2710" s="60" t="s">
        <v>19</v>
      </c>
      <c r="P2710" s="62" t="s">
        <v>1493</v>
      </c>
    </row>
    <row r="2711" spans="1:16" ht="24" x14ac:dyDescent="0.2">
      <c r="A2711" s="56">
        <v>3</v>
      </c>
      <c r="B2711" s="57" t="s">
        <v>24</v>
      </c>
      <c r="C2711" s="58" t="s">
        <v>129</v>
      </c>
      <c r="D2711" s="59" t="s">
        <v>125</v>
      </c>
      <c r="E2711" s="60" t="s">
        <v>94</v>
      </c>
      <c r="F2711" s="60" t="s">
        <v>130</v>
      </c>
      <c r="G2711" s="61">
        <v>60000000</v>
      </c>
      <c r="H2711" s="60" t="s">
        <v>97</v>
      </c>
      <c r="I2711" s="60" t="s">
        <v>131</v>
      </c>
      <c r="J2711" s="60">
        <v>34471</v>
      </c>
      <c r="K2711" s="60">
        <v>61</v>
      </c>
      <c r="L2711" s="60">
        <v>3</v>
      </c>
      <c r="M2711" s="60">
        <v>2</v>
      </c>
      <c r="N2711" s="60" t="s">
        <v>99</v>
      </c>
      <c r="O2711" s="60" t="s">
        <v>19</v>
      </c>
      <c r="P2711" s="62" t="s">
        <v>1493</v>
      </c>
    </row>
    <row r="2712" spans="1:16" ht="24" x14ac:dyDescent="0.2">
      <c r="A2712" s="56">
        <v>4</v>
      </c>
      <c r="B2712" s="57" t="s">
        <v>24</v>
      </c>
      <c r="C2712" s="58" t="s">
        <v>165</v>
      </c>
      <c r="D2712" s="59" t="s">
        <v>166</v>
      </c>
      <c r="E2712" s="60" t="s">
        <v>94</v>
      </c>
      <c r="F2712" s="60" t="s">
        <v>167</v>
      </c>
      <c r="G2712" s="61">
        <v>50085000</v>
      </c>
      <c r="H2712" s="60" t="s">
        <v>97</v>
      </c>
      <c r="I2712" s="60" t="s">
        <v>168</v>
      </c>
      <c r="J2712" s="60">
        <v>34651</v>
      </c>
      <c r="K2712" s="60">
        <v>63</v>
      </c>
      <c r="L2712" s="60">
        <v>4</v>
      </c>
      <c r="M2712" s="60">
        <v>3</v>
      </c>
      <c r="N2712" s="60" t="s">
        <v>99</v>
      </c>
      <c r="O2712" s="60" t="s">
        <v>19</v>
      </c>
      <c r="P2712" s="62" t="s">
        <v>1493</v>
      </c>
    </row>
    <row r="2713" spans="1:16" ht="24" x14ac:dyDescent="0.2">
      <c r="A2713" s="56">
        <v>5</v>
      </c>
      <c r="B2713" s="57" t="s">
        <v>24</v>
      </c>
      <c r="C2713" s="58" t="s">
        <v>132</v>
      </c>
      <c r="D2713" s="59" t="s">
        <v>133</v>
      </c>
      <c r="E2713" s="60" t="s">
        <v>94</v>
      </c>
      <c r="F2713" s="60" t="s">
        <v>134</v>
      </c>
      <c r="G2713" s="61">
        <v>40068000</v>
      </c>
      <c r="H2713" s="60" t="s">
        <v>97</v>
      </c>
      <c r="I2713" s="60" t="s">
        <v>135</v>
      </c>
      <c r="J2713" s="60">
        <v>34587</v>
      </c>
      <c r="K2713" s="60">
        <v>67</v>
      </c>
      <c r="L2713" s="60">
        <v>5</v>
      </c>
      <c r="M2713" s="60">
        <v>14</v>
      </c>
      <c r="N2713" s="60" t="s">
        <v>99</v>
      </c>
      <c r="O2713" s="60" t="s">
        <v>19</v>
      </c>
      <c r="P2713" s="62" t="s">
        <v>1493</v>
      </c>
    </row>
    <row r="2714" spans="1:16" ht="24" x14ac:dyDescent="0.2">
      <c r="A2714" s="56">
        <v>6</v>
      </c>
      <c r="B2714" s="57" t="s">
        <v>24</v>
      </c>
      <c r="C2714" s="58" t="s">
        <v>136</v>
      </c>
      <c r="D2714" s="59" t="s">
        <v>137</v>
      </c>
      <c r="E2714" s="60" t="s">
        <v>94</v>
      </c>
      <c r="F2714" s="60" t="s">
        <v>138</v>
      </c>
      <c r="G2714" s="61">
        <v>53697540</v>
      </c>
      <c r="H2714" s="60" t="s">
        <v>97</v>
      </c>
      <c r="I2714" s="60" t="s">
        <v>139</v>
      </c>
      <c r="J2714" s="60">
        <v>34577</v>
      </c>
      <c r="K2714" s="60">
        <v>64</v>
      </c>
      <c r="L2714" s="60">
        <v>6</v>
      </c>
      <c r="M2714" s="60">
        <v>4</v>
      </c>
      <c r="N2714" s="60" t="s">
        <v>99</v>
      </c>
      <c r="O2714" s="60" t="s">
        <v>19</v>
      </c>
      <c r="P2714" s="62" t="s">
        <v>1493</v>
      </c>
    </row>
    <row r="2715" spans="1:16" ht="36" x14ac:dyDescent="0.2">
      <c r="A2715" s="56">
        <v>7</v>
      </c>
      <c r="B2715" s="57" t="s">
        <v>24</v>
      </c>
      <c r="C2715" s="58" t="s">
        <v>259</v>
      </c>
      <c r="D2715" s="59" t="s">
        <v>260</v>
      </c>
      <c r="E2715" s="60" t="s">
        <v>94</v>
      </c>
      <c r="F2715" s="60" t="s">
        <v>261</v>
      </c>
      <c r="G2715" s="61">
        <v>54000000</v>
      </c>
      <c r="H2715" s="60" t="s">
        <v>97</v>
      </c>
      <c r="I2715" s="60" t="s">
        <v>262</v>
      </c>
      <c r="J2715" s="60">
        <v>34500</v>
      </c>
      <c r="K2715" s="60">
        <v>66</v>
      </c>
      <c r="L2715" s="60">
        <v>8</v>
      </c>
      <c r="M2715" s="60">
        <v>43</v>
      </c>
      <c r="N2715" s="60" t="s">
        <v>99</v>
      </c>
      <c r="O2715" s="60" t="s">
        <v>19</v>
      </c>
      <c r="P2715" s="62" t="s">
        <v>1493</v>
      </c>
    </row>
    <row r="2716" spans="1:16" ht="24" x14ac:dyDescent="0.2">
      <c r="A2716" s="56">
        <v>8</v>
      </c>
      <c r="B2716" s="57" t="s">
        <v>24</v>
      </c>
      <c r="C2716" s="58" t="s">
        <v>290</v>
      </c>
      <c r="D2716" s="59" t="s">
        <v>291</v>
      </c>
      <c r="E2716" s="60" t="s">
        <v>94</v>
      </c>
      <c r="F2716" s="60" t="s">
        <v>292</v>
      </c>
      <c r="G2716" s="61">
        <v>19010040</v>
      </c>
      <c r="H2716" s="60" t="s">
        <v>97</v>
      </c>
      <c r="I2716" s="60" t="s">
        <v>10257</v>
      </c>
      <c r="J2716" s="60">
        <v>34597</v>
      </c>
      <c r="K2716" s="60">
        <v>183</v>
      </c>
      <c r="L2716" s="60">
        <v>17</v>
      </c>
      <c r="M2716" s="60">
        <v>41</v>
      </c>
      <c r="N2716" s="60" t="s">
        <v>99</v>
      </c>
      <c r="O2716" s="60" t="s">
        <v>19</v>
      </c>
      <c r="P2716" s="62" t="s">
        <v>1493</v>
      </c>
    </row>
    <row r="2717" spans="1:16" ht="24" x14ac:dyDescent="0.2">
      <c r="A2717" s="56">
        <v>9</v>
      </c>
      <c r="B2717" s="57" t="s">
        <v>24</v>
      </c>
      <c r="C2717" s="58" t="s">
        <v>162</v>
      </c>
      <c r="D2717" s="59" t="s">
        <v>163</v>
      </c>
      <c r="E2717" s="60" t="s">
        <v>94</v>
      </c>
      <c r="F2717" s="60" t="s">
        <v>164</v>
      </c>
      <c r="G2717" s="61">
        <v>23762550</v>
      </c>
      <c r="H2717" s="60" t="s">
        <v>97</v>
      </c>
      <c r="I2717" s="60" t="s">
        <v>258</v>
      </c>
      <c r="J2717" s="60">
        <v>34571</v>
      </c>
      <c r="K2717" s="60">
        <v>60</v>
      </c>
      <c r="L2717" s="60">
        <v>7</v>
      </c>
      <c r="M2717" s="60">
        <v>5</v>
      </c>
      <c r="N2717" s="60" t="s">
        <v>99</v>
      </c>
      <c r="O2717" s="60" t="s">
        <v>19</v>
      </c>
      <c r="P2717" s="62" t="s">
        <v>1493</v>
      </c>
    </row>
    <row r="2718" spans="1:16" ht="24" x14ac:dyDescent="0.2">
      <c r="A2718" s="56">
        <v>10</v>
      </c>
      <c r="B2718" s="57" t="s">
        <v>24</v>
      </c>
      <c r="C2718" s="58" t="s">
        <v>169</v>
      </c>
      <c r="D2718" s="59" t="s">
        <v>170</v>
      </c>
      <c r="E2718" s="60" t="s">
        <v>94</v>
      </c>
      <c r="F2718" s="60" t="s">
        <v>171</v>
      </c>
      <c r="G2718" s="61">
        <v>69000000</v>
      </c>
      <c r="H2718" s="60" t="s">
        <v>97</v>
      </c>
      <c r="I2718" s="60" t="s">
        <v>172</v>
      </c>
      <c r="J2718" s="60">
        <v>34486</v>
      </c>
      <c r="K2718" s="60">
        <v>158</v>
      </c>
      <c r="L2718" s="60">
        <v>9</v>
      </c>
      <c r="M2718" s="60">
        <v>6</v>
      </c>
      <c r="N2718" s="60" t="s">
        <v>99</v>
      </c>
      <c r="O2718" s="60" t="s">
        <v>19</v>
      </c>
      <c r="P2718" s="62" t="s">
        <v>1493</v>
      </c>
    </row>
    <row r="2719" spans="1:16" ht="24" x14ac:dyDescent="0.2">
      <c r="A2719" s="56">
        <v>11</v>
      </c>
      <c r="B2719" s="57" t="s">
        <v>24</v>
      </c>
      <c r="C2719" s="58" t="s">
        <v>254</v>
      </c>
      <c r="D2719" s="59" t="s">
        <v>255</v>
      </c>
      <c r="E2719" s="60" t="s">
        <v>94</v>
      </c>
      <c r="F2719" s="60" t="s">
        <v>256</v>
      </c>
      <c r="G2719" s="61">
        <v>40068000</v>
      </c>
      <c r="H2719" s="60" t="s">
        <v>97</v>
      </c>
      <c r="I2719" s="60" t="s">
        <v>257</v>
      </c>
      <c r="J2719" s="60">
        <v>34622</v>
      </c>
      <c r="K2719" s="60">
        <v>155</v>
      </c>
      <c r="L2719" s="60">
        <v>10</v>
      </c>
      <c r="M2719" s="60">
        <v>77</v>
      </c>
      <c r="N2719" s="60" t="s">
        <v>99</v>
      </c>
      <c r="O2719" s="60" t="s">
        <v>19</v>
      </c>
      <c r="P2719" s="62" t="s">
        <v>1493</v>
      </c>
    </row>
    <row r="2720" spans="1:16" ht="24" x14ac:dyDescent="0.2">
      <c r="A2720" s="56">
        <v>12</v>
      </c>
      <c r="B2720" s="57" t="s">
        <v>24</v>
      </c>
      <c r="C2720" s="58" t="s">
        <v>263</v>
      </c>
      <c r="D2720" s="59" t="s">
        <v>264</v>
      </c>
      <c r="E2720" s="60" t="s">
        <v>94</v>
      </c>
      <c r="F2720" s="60" t="s">
        <v>265</v>
      </c>
      <c r="G2720" s="61">
        <v>23762550</v>
      </c>
      <c r="H2720" s="60" t="s">
        <v>97</v>
      </c>
      <c r="I2720" s="60" t="s">
        <v>266</v>
      </c>
      <c r="J2720" s="60">
        <v>34571</v>
      </c>
      <c r="K2720" s="60">
        <v>153</v>
      </c>
      <c r="L2720" s="60">
        <v>11</v>
      </c>
      <c r="M2720" s="60">
        <v>8</v>
      </c>
      <c r="N2720" s="60" t="s">
        <v>99</v>
      </c>
      <c r="O2720" s="60" t="s">
        <v>19</v>
      </c>
      <c r="P2720" s="62" t="s">
        <v>1493</v>
      </c>
    </row>
    <row r="2721" spans="1:16" ht="24" x14ac:dyDescent="0.2">
      <c r="A2721" s="56">
        <v>13</v>
      </c>
      <c r="B2721" s="57" t="s">
        <v>24</v>
      </c>
      <c r="C2721" s="58" t="s">
        <v>267</v>
      </c>
      <c r="D2721" s="59" t="s">
        <v>268</v>
      </c>
      <c r="E2721" s="60" t="s">
        <v>94</v>
      </c>
      <c r="F2721" s="60" t="s">
        <v>269</v>
      </c>
      <c r="G2721" s="61">
        <v>56154560</v>
      </c>
      <c r="H2721" s="60" t="s">
        <v>97</v>
      </c>
      <c r="I2721" s="60" t="s">
        <v>270</v>
      </c>
      <c r="J2721" s="60">
        <v>34420</v>
      </c>
      <c r="K2721" s="60">
        <v>159</v>
      </c>
      <c r="L2721" s="60">
        <v>12</v>
      </c>
      <c r="M2721" s="60">
        <v>9</v>
      </c>
      <c r="N2721" s="60" t="s">
        <v>99</v>
      </c>
      <c r="O2721" s="60" t="s">
        <v>19</v>
      </c>
      <c r="P2721" s="62" t="s">
        <v>1493</v>
      </c>
    </row>
    <row r="2722" spans="1:16" ht="36" x14ac:dyDescent="0.2">
      <c r="A2722" s="56">
        <v>14</v>
      </c>
      <c r="B2722" s="57" t="s">
        <v>24</v>
      </c>
      <c r="C2722" s="58" t="s">
        <v>271</v>
      </c>
      <c r="D2722" s="59" t="s">
        <v>272</v>
      </c>
      <c r="E2722" s="60" t="s">
        <v>94</v>
      </c>
      <c r="F2722" s="60" t="s">
        <v>273</v>
      </c>
      <c r="G2722" s="61">
        <v>23762550</v>
      </c>
      <c r="H2722" s="60" t="s">
        <v>97</v>
      </c>
      <c r="I2722" s="60" t="s">
        <v>274</v>
      </c>
      <c r="J2722" s="60">
        <v>34551</v>
      </c>
      <c r="K2722" s="60">
        <v>65</v>
      </c>
      <c r="L2722" s="60">
        <v>13</v>
      </c>
      <c r="M2722" s="60">
        <v>10</v>
      </c>
      <c r="N2722" s="60" t="s">
        <v>99</v>
      </c>
      <c r="O2722" s="60" t="s">
        <v>19</v>
      </c>
      <c r="P2722" s="62" t="s">
        <v>1493</v>
      </c>
    </row>
    <row r="2723" spans="1:16" ht="24" x14ac:dyDescent="0.2">
      <c r="A2723" s="56">
        <v>15</v>
      </c>
      <c r="B2723" s="57" t="s">
        <v>24</v>
      </c>
      <c r="C2723" s="58" t="s">
        <v>275</v>
      </c>
      <c r="D2723" s="59" t="s">
        <v>276</v>
      </c>
      <c r="E2723" s="60" t="s">
        <v>94</v>
      </c>
      <c r="F2723" s="60" t="s">
        <v>277</v>
      </c>
      <c r="G2723" s="61">
        <v>21200000</v>
      </c>
      <c r="H2723" s="60" t="s">
        <v>97</v>
      </c>
      <c r="I2723" s="60" t="s">
        <v>278</v>
      </c>
      <c r="J2723" s="60">
        <v>34466</v>
      </c>
      <c r="K2723" s="60">
        <v>150</v>
      </c>
      <c r="L2723" s="60">
        <v>15</v>
      </c>
      <c r="M2723" s="60">
        <v>11</v>
      </c>
      <c r="N2723" s="60" t="s">
        <v>99</v>
      </c>
      <c r="O2723" s="60" t="s">
        <v>19</v>
      </c>
      <c r="P2723" s="62" t="s">
        <v>1493</v>
      </c>
    </row>
    <row r="2724" spans="1:16" ht="24" x14ac:dyDescent="0.2">
      <c r="A2724" s="56">
        <v>16</v>
      </c>
      <c r="B2724" s="57" t="s">
        <v>24</v>
      </c>
      <c r="C2724" s="58" t="s">
        <v>279</v>
      </c>
      <c r="D2724" s="59" t="s">
        <v>166</v>
      </c>
      <c r="E2724" s="60" t="s">
        <v>94</v>
      </c>
      <c r="F2724" s="60" t="s">
        <v>280</v>
      </c>
      <c r="G2724" s="61">
        <v>23762500</v>
      </c>
      <c r="H2724" s="60" t="s">
        <v>97</v>
      </c>
      <c r="I2724" s="60" t="s">
        <v>281</v>
      </c>
      <c r="J2724" s="60">
        <v>34570</v>
      </c>
      <c r="K2724" s="60">
        <v>162</v>
      </c>
      <c r="L2724" s="60">
        <v>14</v>
      </c>
      <c r="M2724" s="60">
        <v>34</v>
      </c>
      <c r="N2724" s="60" t="s">
        <v>99</v>
      </c>
      <c r="O2724" s="60" t="s">
        <v>19</v>
      </c>
      <c r="P2724" s="62" t="s">
        <v>1493</v>
      </c>
    </row>
    <row r="2725" spans="1:16" ht="24" x14ac:dyDescent="0.2">
      <c r="A2725" s="56">
        <v>17</v>
      </c>
      <c r="B2725" s="57" t="s">
        <v>24</v>
      </c>
      <c r="C2725" s="58" t="s">
        <v>282</v>
      </c>
      <c r="D2725" s="59" t="s">
        <v>283</v>
      </c>
      <c r="E2725" s="60" t="s">
        <v>94</v>
      </c>
      <c r="F2725" s="60" t="s">
        <v>284</v>
      </c>
      <c r="G2725" s="61">
        <v>38325000</v>
      </c>
      <c r="H2725" s="60" t="s">
        <v>97</v>
      </c>
      <c r="I2725" s="60" t="s">
        <v>285</v>
      </c>
      <c r="J2725" s="60">
        <v>34654</v>
      </c>
      <c r="K2725" s="60">
        <v>180</v>
      </c>
      <c r="L2725" s="60">
        <v>16</v>
      </c>
      <c r="M2725" s="60">
        <v>12</v>
      </c>
      <c r="N2725" s="60" t="s">
        <v>99</v>
      </c>
      <c r="O2725" s="60" t="s">
        <v>19</v>
      </c>
      <c r="P2725" s="62" t="s">
        <v>1493</v>
      </c>
    </row>
    <row r="2726" spans="1:16" ht="24" x14ac:dyDescent="0.2">
      <c r="A2726" s="56">
        <v>18</v>
      </c>
      <c r="B2726" s="57" t="s">
        <v>24</v>
      </c>
      <c r="C2726" s="58" t="s">
        <v>286</v>
      </c>
      <c r="D2726" s="59" t="s">
        <v>287</v>
      </c>
      <c r="E2726" s="60" t="s">
        <v>94</v>
      </c>
      <c r="F2726" s="60" t="s">
        <v>288</v>
      </c>
      <c r="G2726" s="61">
        <v>17808000</v>
      </c>
      <c r="H2726" s="60" t="s">
        <v>97</v>
      </c>
      <c r="I2726" s="60" t="s">
        <v>289</v>
      </c>
      <c r="J2726" s="60">
        <v>34650</v>
      </c>
      <c r="K2726" s="60">
        <v>181</v>
      </c>
      <c r="L2726" s="60">
        <v>18</v>
      </c>
      <c r="M2726" s="60">
        <v>42</v>
      </c>
      <c r="N2726" s="60" t="s">
        <v>99</v>
      </c>
      <c r="O2726" s="60" t="s">
        <v>19</v>
      </c>
      <c r="P2726" s="62" t="s">
        <v>1493</v>
      </c>
    </row>
    <row r="2727" spans="1:16" ht="48" x14ac:dyDescent="0.2">
      <c r="A2727" s="56">
        <v>19</v>
      </c>
      <c r="B2727" s="57" t="s">
        <v>24</v>
      </c>
      <c r="C2727" s="58" t="s">
        <v>293</v>
      </c>
      <c r="D2727" s="59" t="s">
        <v>294</v>
      </c>
      <c r="E2727" s="60" t="s">
        <v>94</v>
      </c>
      <c r="F2727" s="60" t="s">
        <v>295</v>
      </c>
      <c r="G2727" s="61">
        <v>55120000</v>
      </c>
      <c r="H2727" s="60" t="s">
        <v>97</v>
      </c>
      <c r="I2727" s="60" t="s">
        <v>296</v>
      </c>
      <c r="J2727" s="60">
        <v>34602</v>
      </c>
      <c r="K2727" s="60">
        <v>200</v>
      </c>
      <c r="L2727" s="60">
        <v>19</v>
      </c>
      <c r="M2727" s="60">
        <v>116</v>
      </c>
      <c r="N2727" s="60" t="s">
        <v>99</v>
      </c>
      <c r="O2727" s="60" t="s">
        <v>19</v>
      </c>
      <c r="P2727" s="62" t="s">
        <v>1493</v>
      </c>
    </row>
    <row r="2728" spans="1:16" ht="48" x14ac:dyDescent="0.2">
      <c r="A2728" s="56">
        <v>20</v>
      </c>
      <c r="B2728" s="57" t="s">
        <v>24</v>
      </c>
      <c r="C2728" s="58" t="s">
        <v>297</v>
      </c>
      <c r="D2728" s="59" t="s">
        <v>925</v>
      </c>
      <c r="E2728" s="60" t="s">
        <v>94</v>
      </c>
      <c r="F2728" s="60" t="s">
        <v>298</v>
      </c>
      <c r="G2728" s="61">
        <v>55120000</v>
      </c>
      <c r="H2728" s="60" t="s">
        <v>97</v>
      </c>
      <c r="I2728" s="60" t="s">
        <v>430</v>
      </c>
      <c r="J2728" s="60">
        <v>34602</v>
      </c>
      <c r="K2728" s="60">
        <v>202</v>
      </c>
      <c r="L2728" s="60">
        <v>20</v>
      </c>
      <c r="M2728" s="60">
        <v>117</v>
      </c>
      <c r="N2728" s="60" t="s">
        <v>99</v>
      </c>
      <c r="O2728" s="60" t="s">
        <v>19</v>
      </c>
      <c r="P2728" s="62" t="s">
        <v>1493</v>
      </c>
    </row>
    <row r="2729" spans="1:16" ht="24" x14ac:dyDescent="0.2">
      <c r="A2729" s="56">
        <v>21</v>
      </c>
      <c r="B2729" s="57" t="s">
        <v>24</v>
      </c>
      <c r="C2729" s="58" t="s">
        <v>299</v>
      </c>
      <c r="D2729" s="59" t="s">
        <v>300</v>
      </c>
      <c r="E2729" s="60" t="s">
        <v>94</v>
      </c>
      <c r="F2729" s="60" t="s">
        <v>301</v>
      </c>
      <c r="G2729" s="61">
        <v>23762550</v>
      </c>
      <c r="H2729" s="60" t="s">
        <v>97</v>
      </c>
      <c r="I2729" s="60" t="s">
        <v>431</v>
      </c>
      <c r="J2729" s="60">
        <v>34649</v>
      </c>
      <c r="K2729" s="60">
        <v>163</v>
      </c>
      <c r="L2729" s="60">
        <v>21</v>
      </c>
      <c r="M2729" s="60">
        <v>35</v>
      </c>
      <c r="N2729" s="60" t="s">
        <v>99</v>
      </c>
      <c r="O2729" s="60" t="s">
        <v>19</v>
      </c>
      <c r="P2729" s="62" t="s">
        <v>1493</v>
      </c>
    </row>
    <row r="2730" spans="1:16" ht="24" x14ac:dyDescent="0.2">
      <c r="A2730" s="56">
        <v>22</v>
      </c>
      <c r="B2730" s="57" t="s">
        <v>24</v>
      </c>
      <c r="C2730" s="58" t="s">
        <v>302</v>
      </c>
      <c r="D2730" s="59" t="s">
        <v>303</v>
      </c>
      <c r="E2730" s="60" t="s">
        <v>94</v>
      </c>
      <c r="F2730" s="60" t="s">
        <v>304</v>
      </c>
      <c r="G2730" s="61">
        <v>54718790</v>
      </c>
      <c r="H2730" s="60" t="s">
        <v>97</v>
      </c>
      <c r="I2730" s="60" t="s">
        <v>305</v>
      </c>
      <c r="J2730" s="60">
        <v>34431</v>
      </c>
      <c r="K2730" s="60">
        <v>185</v>
      </c>
      <c r="L2730" s="60">
        <v>22</v>
      </c>
      <c r="M2730" s="60">
        <v>36</v>
      </c>
      <c r="N2730" s="60" t="s">
        <v>99</v>
      </c>
      <c r="O2730" s="60" t="s">
        <v>19</v>
      </c>
      <c r="P2730" s="62" t="s">
        <v>1493</v>
      </c>
    </row>
    <row r="2731" spans="1:16" ht="24" x14ac:dyDescent="0.2">
      <c r="A2731" s="56">
        <v>23</v>
      </c>
      <c r="B2731" s="57" t="s">
        <v>24</v>
      </c>
      <c r="C2731" s="58" t="s">
        <v>306</v>
      </c>
      <c r="D2731" s="59" t="s">
        <v>303</v>
      </c>
      <c r="E2731" s="60" t="s">
        <v>94</v>
      </c>
      <c r="F2731" s="60" t="s">
        <v>307</v>
      </c>
      <c r="G2731" s="61">
        <v>54718790</v>
      </c>
      <c r="H2731" s="60" t="s">
        <v>97</v>
      </c>
      <c r="I2731" s="60" t="s">
        <v>308</v>
      </c>
      <c r="J2731" s="60">
        <v>34431</v>
      </c>
      <c r="K2731" s="60">
        <v>186</v>
      </c>
      <c r="L2731" s="60">
        <v>23</v>
      </c>
      <c r="M2731" s="60">
        <v>37</v>
      </c>
      <c r="N2731" s="60" t="s">
        <v>99</v>
      </c>
      <c r="O2731" s="60" t="s">
        <v>19</v>
      </c>
      <c r="P2731" s="62" t="s">
        <v>1493</v>
      </c>
    </row>
    <row r="2732" spans="1:16" ht="24" x14ac:dyDescent="0.2">
      <c r="A2732" s="56">
        <v>24</v>
      </c>
      <c r="B2732" s="57" t="s">
        <v>24</v>
      </c>
      <c r="C2732" s="58" t="s">
        <v>309</v>
      </c>
      <c r="D2732" s="59" t="s">
        <v>310</v>
      </c>
      <c r="E2732" s="60" t="s">
        <v>94</v>
      </c>
      <c r="F2732" s="60" t="s">
        <v>301</v>
      </c>
      <c r="G2732" s="61">
        <v>36303120</v>
      </c>
      <c r="H2732" s="60" t="s">
        <v>97</v>
      </c>
      <c r="I2732" s="60" t="s">
        <v>311</v>
      </c>
      <c r="J2732" s="60">
        <v>34450</v>
      </c>
      <c r="K2732" s="60">
        <v>189</v>
      </c>
      <c r="L2732" s="60">
        <v>24</v>
      </c>
      <c r="M2732" s="60">
        <v>38</v>
      </c>
      <c r="N2732" s="60" t="s">
        <v>99</v>
      </c>
      <c r="O2732" s="60" t="s">
        <v>19</v>
      </c>
      <c r="P2732" s="62" t="s">
        <v>1493</v>
      </c>
    </row>
    <row r="2733" spans="1:16" ht="24" x14ac:dyDescent="0.2">
      <c r="A2733" s="56">
        <v>25</v>
      </c>
      <c r="B2733" s="57" t="s">
        <v>24</v>
      </c>
      <c r="C2733" s="58" t="s">
        <v>464</v>
      </c>
      <c r="D2733" s="59" t="s">
        <v>300</v>
      </c>
      <c r="E2733" s="60" t="s">
        <v>94</v>
      </c>
      <c r="F2733" s="60" t="s">
        <v>465</v>
      </c>
      <c r="G2733" s="61">
        <v>50085000</v>
      </c>
      <c r="H2733" s="60" t="s">
        <v>97</v>
      </c>
      <c r="I2733" s="60" t="s">
        <v>466</v>
      </c>
      <c r="J2733" s="60">
        <v>34426</v>
      </c>
      <c r="K2733" s="60">
        <v>195</v>
      </c>
      <c r="L2733" s="60">
        <v>25</v>
      </c>
      <c r="M2733" s="60">
        <v>44</v>
      </c>
      <c r="N2733" s="60" t="s">
        <v>99</v>
      </c>
      <c r="O2733" s="60" t="s">
        <v>19</v>
      </c>
      <c r="P2733" s="62" t="s">
        <v>1493</v>
      </c>
    </row>
    <row r="2734" spans="1:16" ht="72" x14ac:dyDescent="0.2">
      <c r="A2734" s="56">
        <v>26</v>
      </c>
      <c r="B2734" s="57" t="s">
        <v>24</v>
      </c>
      <c r="C2734" s="58" t="s">
        <v>461</v>
      </c>
      <c r="D2734" s="59" t="s">
        <v>926</v>
      </c>
      <c r="E2734" s="60" t="s">
        <v>94</v>
      </c>
      <c r="F2734" s="60" t="s">
        <v>462</v>
      </c>
      <c r="G2734" s="61">
        <v>40068000</v>
      </c>
      <c r="H2734" s="60" t="s">
        <v>97</v>
      </c>
      <c r="I2734" s="60" t="s">
        <v>463</v>
      </c>
      <c r="J2734" s="60">
        <v>34572</v>
      </c>
      <c r="K2734" s="60">
        <v>210</v>
      </c>
      <c r="L2734" s="60">
        <v>26</v>
      </c>
      <c r="M2734" s="60">
        <v>68</v>
      </c>
      <c r="N2734" s="60" t="s">
        <v>99</v>
      </c>
      <c r="O2734" s="60" t="s">
        <v>19</v>
      </c>
      <c r="P2734" s="62" t="s">
        <v>1493</v>
      </c>
    </row>
    <row r="2735" spans="1:16" ht="24" x14ac:dyDescent="0.2">
      <c r="A2735" s="56">
        <v>27</v>
      </c>
      <c r="B2735" s="57" t="s">
        <v>24</v>
      </c>
      <c r="C2735" s="58" t="s">
        <v>458</v>
      </c>
      <c r="D2735" s="59" t="s">
        <v>300</v>
      </c>
      <c r="E2735" s="60" t="s">
        <v>94</v>
      </c>
      <c r="F2735" s="60" t="s">
        <v>459</v>
      </c>
      <c r="G2735" s="61">
        <v>50085000</v>
      </c>
      <c r="H2735" s="60" t="s">
        <v>97</v>
      </c>
      <c r="I2735" s="60" t="s">
        <v>460</v>
      </c>
      <c r="J2735" s="60">
        <v>34511</v>
      </c>
      <c r="K2735" s="60">
        <v>196</v>
      </c>
      <c r="L2735" s="60">
        <v>27</v>
      </c>
      <c r="M2735" s="60">
        <v>45</v>
      </c>
      <c r="N2735" s="60" t="s">
        <v>99</v>
      </c>
      <c r="O2735" s="60" t="s">
        <v>19</v>
      </c>
      <c r="P2735" s="62" t="s">
        <v>1493</v>
      </c>
    </row>
    <row r="2736" spans="1:16" ht="24" x14ac:dyDescent="0.2">
      <c r="A2736" s="56">
        <v>28</v>
      </c>
      <c r="B2736" s="57" t="s">
        <v>24</v>
      </c>
      <c r="C2736" s="58" t="s">
        <v>455</v>
      </c>
      <c r="D2736" s="59" t="s">
        <v>456</v>
      </c>
      <c r="E2736" s="60" t="s">
        <v>94</v>
      </c>
      <c r="F2736" s="60" t="s">
        <v>457</v>
      </c>
      <c r="G2736" s="61">
        <v>23782500</v>
      </c>
      <c r="H2736" s="60" t="s">
        <v>97</v>
      </c>
      <c r="I2736" s="60" t="s">
        <v>559</v>
      </c>
      <c r="J2736" s="60">
        <v>34586</v>
      </c>
      <c r="K2736" s="60">
        <v>190</v>
      </c>
      <c r="L2736" s="60">
        <v>28</v>
      </c>
      <c r="M2736" s="60">
        <v>47</v>
      </c>
      <c r="N2736" s="60" t="s">
        <v>99</v>
      </c>
      <c r="O2736" s="60" t="s">
        <v>19</v>
      </c>
      <c r="P2736" s="62" t="s">
        <v>1493</v>
      </c>
    </row>
    <row r="2737" spans="1:16" ht="24" x14ac:dyDescent="0.2">
      <c r="A2737" s="56">
        <v>29</v>
      </c>
      <c r="B2737" s="57" t="s">
        <v>24</v>
      </c>
      <c r="C2737" s="58" t="s">
        <v>452</v>
      </c>
      <c r="D2737" s="59" t="s">
        <v>300</v>
      </c>
      <c r="E2737" s="60" t="s">
        <v>94</v>
      </c>
      <c r="F2737" s="60" t="s">
        <v>453</v>
      </c>
      <c r="G2737" s="61">
        <v>23762500</v>
      </c>
      <c r="H2737" s="60" t="s">
        <v>97</v>
      </c>
      <c r="I2737" s="60" t="s">
        <v>454</v>
      </c>
      <c r="J2737" s="60">
        <v>34570</v>
      </c>
      <c r="K2737" s="60">
        <v>192</v>
      </c>
      <c r="L2737" s="60">
        <v>29</v>
      </c>
      <c r="M2737" s="60">
        <v>46</v>
      </c>
      <c r="N2737" s="60" t="s">
        <v>99</v>
      </c>
      <c r="O2737" s="60" t="s">
        <v>19</v>
      </c>
      <c r="P2737" s="62" t="s">
        <v>1493</v>
      </c>
    </row>
    <row r="2738" spans="1:16" ht="24" x14ac:dyDescent="0.2">
      <c r="A2738" s="56">
        <v>30</v>
      </c>
      <c r="B2738" s="57" t="s">
        <v>24</v>
      </c>
      <c r="C2738" s="58" t="s">
        <v>438</v>
      </c>
      <c r="D2738" s="59" t="s">
        <v>439</v>
      </c>
      <c r="E2738" s="60" t="s">
        <v>94</v>
      </c>
      <c r="F2738" s="60" t="s">
        <v>440</v>
      </c>
      <c r="G2738" s="61">
        <v>40068000</v>
      </c>
      <c r="H2738" s="60" t="s">
        <v>97</v>
      </c>
      <c r="I2738" s="60" t="s">
        <v>560</v>
      </c>
      <c r="J2738" s="60">
        <v>34581</v>
      </c>
      <c r="K2738" s="60">
        <v>205</v>
      </c>
      <c r="L2738" s="60">
        <v>30</v>
      </c>
      <c r="M2738" s="60">
        <v>69</v>
      </c>
      <c r="N2738" s="60" t="s">
        <v>99</v>
      </c>
      <c r="O2738" s="60" t="s">
        <v>19</v>
      </c>
      <c r="P2738" s="62" t="s">
        <v>1493</v>
      </c>
    </row>
    <row r="2739" spans="1:16" ht="24" x14ac:dyDescent="0.2">
      <c r="A2739" s="56">
        <v>31</v>
      </c>
      <c r="B2739" s="57" t="s">
        <v>24</v>
      </c>
      <c r="C2739" s="58" t="s">
        <v>445</v>
      </c>
      <c r="D2739" s="59" t="s">
        <v>300</v>
      </c>
      <c r="E2739" s="60" t="s">
        <v>94</v>
      </c>
      <c r="F2739" s="60" t="s">
        <v>446</v>
      </c>
      <c r="G2739" s="61">
        <v>50085000</v>
      </c>
      <c r="H2739" s="60" t="s">
        <v>97</v>
      </c>
      <c r="I2739" s="60" t="s">
        <v>447</v>
      </c>
      <c r="J2739" s="60">
        <v>34480</v>
      </c>
      <c r="K2739" s="60">
        <v>194</v>
      </c>
      <c r="L2739" s="60">
        <v>31</v>
      </c>
      <c r="M2739" s="60">
        <v>63</v>
      </c>
      <c r="N2739" s="60" t="s">
        <v>99</v>
      </c>
      <c r="O2739" s="60" t="s">
        <v>19</v>
      </c>
      <c r="P2739" s="62" t="s">
        <v>1493</v>
      </c>
    </row>
    <row r="2740" spans="1:16" ht="24" x14ac:dyDescent="0.2">
      <c r="A2740" s="56">
        <v>32</v>
      </c>
      <c r="B2740" s="57" t="s">
        <v>24</v>
      </c>
      <c r="C2740" s="58" t="s">
        <v>448</v>
      </c>
      <c r="D2740" s="59" t="s">
        <v>449</v>
      </c>
      <c r="E2740" s="60" t="s">
        <v>94</v>
      </c>
      <c r="F2740" s="60" t="s">
        <v>450</v>
      </c>
      <c r="G2740" s="61">
        <v>68000000</v>
      </c>
      <c r="H2740" s="60" t="s">
        <v>97</v>
      </c>
      <c r="I2740" s="60" t="s">
        <v>451</v>
      </c>
      <c r="J2740" s="60">
        <v>35701</v>
      </c>
      <c r="K2740" s="60">
        <v>222</v>
      </c>
      <c r="L2740" s="60">
        <v>32</v>
      </c>
      <c r="M2740" s="60">
        <v>39</v>
      </c>
      <c r="N2740" s="60" t="s">
        <v>99</v>
      </c>
      <c r="O2740" s="60" t="s">
        <v>19</v>
      </c>
      <c r="P2740" s="62" t="s">
        <v>1493</v>
      </c>
    </row>
    <row r="2741" spans="1:16" ht="24" x14ac:dyDescent="0.2">
      <c r="A2741" s="56">
        <v>33</v>
      </c>
      <c r="B2741" s="57" t="s">
        <v>24</v>
      </c>
      <c r="C2741" s="58" t="s">
        <v>441</v>
      </c>
      <c r="D2741" s="59" t="s">
        <v>442</v>
      </c>
      <c r="E2741" s="60" t="s">
        <v>94</v>
      </c>
      <c r="F2741" s="60" t="s">
        <v>443</v>
      </c>
      <c r="G2741" s="61">
        <v>22260000</v>
      </c>
      <c r="H2741" s="60" t="s">
        <v>97</v>
      </c>
      <c r="I2741" s="60" t="s">
        <v>444</v>
      </c>
      <c r="J2741" s="60">
        <v>34494</v>
      </c>
      <c r="K2741" s="60">
        <v>205</v>
      </c>
      <c r="L2741" s="60">
        <v>33</v>
      </c>
      <c r="M2741" s="60">
        <v>69</v>
      </c>
      <c r="N2741" s="60" t="s">
        <v>99</v>
      </c>
      <c r="O2741" s="60" t="s">
        <v>19</v>
      </c>
      <c r="P2741" s="62" t="s">
        <v>1493</v>
      </c>
    </row>
    <row r="2742" spans="1:16" ht="24" x14ac:dyDescent="0.2">
      <c r="A2742" s="56">
        <v>34</v>
      </c>
      <c r="B2742" s="57" t="s">
        <v>24</v>
      </c>
      <c r="C2742" s="58" t="s">
        <v>432</v>
      </c>
      <c r="D2742" s="59" t="s">
        <v>166</v>
      </c>
      <c r="E2742" s="60" t="s">
        <v>94</v>
      </c>
      <c r="F2742" s="60" t="s">
        <v>433</v>
      </c>
      <c r="G2742" s="61">
        <v>50085000</v>
      </c>
      <c r="H2742" s="60" t="s">
        <v>97</v>
      </c>
      <c r="I2742" s="60" t="s">
        <v>561</v>
      </c>
      <c r="J2742" s="60">
        <v>34584</v>
      </c>
      <c r="K2742" s="60">
        <v>193</v>
      </c>
      <c r="L2742" s="60">
        <v>34</v>
      </c>
      <c r="M2742" s="60">
        <v>62</v>
      </c>
      <c r="N2742" s="60" t="s">
        <v>99</v>
      </c>
      <c r="O2742" s="60" t="s">
        <v>19</v>
      </c>
      <c r="P2742" s="62" t="s">
        <v>1493</v>
      </c>
    </row>
    <row r="2743" spans="1:16" ht="24" x14ac:dyDescent="0.2">
      <c r="A2743" s="56">
        <v>35</v>
      </c>
      <c r="B2743" s="57" t="s">
        <v>24</v>
      </c>
      <c r="C2743" s="58" t="s">
        <v>434</v>
      </c>
      <c r="D2743" s="59" t="s">
        <v>435</v>
      </c>
      <c r="E2743" s="60" t="s">
        <v>94</v>
      </c>
      <c r="F2743" s="60" t="s">
        <v>436</v>
      </c>
      <c r="G2743" s="61">
        <v>68000000</v>
      </c>
      <c r="H2743" s="60" t="s">
        <v>97</v>
      </c>
      <c r="I2743" s="60" t="s">
        <v>437</v>
      </c>
      <c r="J2743" s="60">
        <v>34527</v>
      </c>
      <c r="K2743" s="60">
        <v>223</v>
      </c>
      <c r="L2743" s="60">
        <v>35</v>
      </c>
      <c r="M2743" s="60">
        <v>70</v>
      </c>
      <c r="N2743" s="60" t="s">
        <v>99</v>
      </c>
      <c r="O2743" s="60" t="s">
        <v>19</v>
      </c>
      <c r="P2743" s="62" t="s">
        <v>1493</v>
      </c>
    </row>
    <row r="2744" spans="1:16" ht="24" x14ac:dyDescent="0.2">
      <c r="A2744" s="56">
        <v>36</v>
      </c>
      <c r="B2744" s="57" t="s">
        <v>24</v>
      </c>
      <c r="C2744" s="58" t="s">
        <v>587</v>
      </c>
      <c r="D2744" s="59" t="s">
        <v>588</v>
      </c>
      <c r="E2744" s="60" t="s">
        <v>94</v>
      </c>
      <c r="F2744" s="60" t="s">
        <v>589</v>
      </c>
      <c r="G2744" s="61">
        <v>23762550</v>
      </c>
      <c r="H2744" s="60" t="s">
        <v>97</v>
      </c>
      <c r="I2744" s="60" t="s">
        <v>590</v>
      </c>
      <c r="J2744" s="60">
        <v>34571</v>
      </c>
      <c r="K2744" s="60">
        <v>224</v>
      </c>
      <c r="L2744" s="60">
        <v>36</v>
      </c>
      <c r="M2744" s="60">
        <v>71</v>
      </c>
      <c r="N2744" s="60" t="s">
        <v>99</v>
      </c>
      <c r="O2744" s="60" t="s">
        <v>19</v>
      </c>
      <c r="P2744" s="62" t="s">
        <v>1493</v>
      </c>
    </row>
    <row r="2745" spans="1:16" ht="24" x14ac:dyDescent="0.2">
      <c r="A2745" s="56">
        <v>37</v>
      </c>
      <c r="B2745" s="57" t="s">
        <v>24</v>
      </c>
      <c r="C2745" s="58" t="s">
        <v>584</v>
      </c>
      <c r="D2745" s="59" t="s">
        <v>166</v>
      </c>
      <c r="E2745" s="60" t="s">
        <v>94</v>
      </c>
      <c r="F2745" s="60" t="s">
        <v>585</v>
      </c>
      <c r="G2745" s="61">
        <v>23762550</v>
      </c>
      <c r="H2745" s="60" t="s">
        <v>97</v>
      </c>
      <c r="I2745" s="60" t="s">
        <v>586</v>
      </c>
      <c r="J2745" s="60">
        <v>34590</v>
      </c>
      <c r="K2745" s="60">
        <v>161</v>
      </c>
      <c r="L2745" s="60">
        <v>37</v>
      </c>
      <c r="M2745" s="60">
        <v>64</v>
      </c>
      <c r="N2745" s="60" t="s">
        <v>99</v>
      </c>
      <c r="O2745" s="60" t="s">
        <v>19</v>
      </c>
      <c r="P2745" s="62" t="s">
        <v>1493</v>
      </c>
    </row>
    <row r="2746" spans="1:16" ht="72" x14ac:dyDescent="0.2">
      <c r="A2746" s="56">
        <v>38</v>
      </c>
      <c r="B2746" s="57" t="s">
        <v>24</v>
      </c>
      <c r="C2746" s="58" t="s">
        <v>580</v>
      </c>
      <c r="D2746" s="59" t="s">
        <v>581</v>
      </c>
      <c r="E2746" s="60" t="s">
        <v>94</v>
      </c>
      <c r="F2746" s="60" t="s">
        <v>582</v>
      </c>
      <c r="G2746" s="61">
        <v>40068000</v>
      </c>
      <c r="H2746" s="60" t="s">
        <v>97</v>
      </c>
      <c r="I2746" s="60" t="s">
        <v>583</v>
      </c>
      <c r="J2746" s="60">
        <v>34572</v>
      </c>
      <c r="K2746" s="60">
        <v>211</v>
      </c>
      <c r="L2746" s="60">
        <v>38</v>
      </c>
      <c r="M2746" s="60">
        <v>72</v>
      </c>
      <c r="N2746" s="60" t="s">
        <v>99</v>
      </c>
      <c r="O2746" s="60" t="s">
        <v>19</v>
      </c>
      <c r="P2746" s="62" t="s">
        <v>1493</v>
      </c>
    </row>
    <row r="2747" spans="1:16" ht="24" x14ac:dyDescent="0.2">
      <c r="A2747" s="56">
        <v>39</v>
      </c>
      <c r="B2747" s="57" t="s">
        <v>24</v>
      </c>
      <c r="C2747" s="58" t="s">
        <v>577</v>
      </c>
      <c r="D2747" s="59" t="s">
        <v>550</v>
      </c>
      <c r="E2747" s="60" t="s">
        <v>94</v>
      </c>
      <c r="F2747" s="60" t="s">
        <v>578</v>
      </c>
      <c r="G2747" s="61">
        <v>23762550</v>
      </c>
      <c r="H2747" s="60" t="s">
        <v>97</v>
      </c>
      <c r="I2747" s="60" t="s">
        <v>579</v>
      </c>
      <c r="J2747" s="60">
        <v>34571</v>
      </c>
      <c r="K2747" s="60">
        <v>225</v>
      </c>
      <c r="L2747" s="60">
        <v>39</v>
      </c>
      <c r="M2747" s="60">
        <v>73</v>
      </c>
      <c r="N2747" s="60" t="s">
        <v>99</v>
      </c>
      <c r="O2747" s="60" t="s">
        <v>19</v>
      </c>
      <c r="P2747" s="62" t="s">
        <v>1493</v>
      </c>
    </row>
    <row r="2748" spans="1:16" ht="24" x14ac:dyDescent="0.2">
      <c r="A2748" s="56">
        <v>40</v>
      </c>
      <c r="B2748" s="57" t="s">
        <v>24</v>
      </c>
      <c r="C2748" s="58" t="s">
        <v>575</v>
      </c>
      <c r="D2748" s="59" t="s">
        <v>303</v>
      </c>
      <c r="E2748" s="60" t="s">
        <v>94</v>
      </c>
      <c r="F2748" s="60" t="s">
        <v>576</v>
      </c>
      <c r="G2748" s="61">
        <v>54080670</v>
      </c>
      <c r="H2748" s="60" t="s">
        <v>97</v>
      </c>
      <c r="I2748" s="60" t="s">
        <v>10256</v>
      </c>
      <c r="J2748" s="60">
        <v>34431</v>
      </c>
      <c r="K2748" s="60">
        <v>187</v>
      </c>
      <c r="L2748" s="60">
        <v>40</v>
      </c>
      <c r="M2748" s="60">
        <v>75</v>
      </c>
      <c r="N2748" s="60" t="s">
        <v>99</v>
      </c>
      <c r="O2748" s="60" t="s">
        <v>19</v>
      </c>
      <c r="P2748" s="62" t="s">
        <v>1493</v>
      </c>
    </row>
    <row r="2749" spans="1:16" ht="84" x14ac:dyDescent="0.2">
      <c r="A2749" s="56">
        <v>41</v>
      </c>
      <c r="B2749" s="57" t="s">
        <v>24</v>
      </c>
      <c r="C2749" s="58" t="s">
        <v>572</v>
      </c>
      <c r="D2749" s="59" t="s">
        <v>11325</v>
      </c>
      <c r="E2749" s="60" t="s">
        <v>94</v>
      </c>
      <c r="F2749" s="60" t="s">
        <v>573</v>
      </c>
      <c r="G2749" s="61">
        <v>58800000</v>
      </c>
      <c r="H2749" s="60" t="s">
        <v>97</v>
      </c>
      <c r="I2749" s="60" t="s">
        <v>574</v>
      </c>
      <c r="J2749" s="60">
        <v>34593</v>
      </c>
      <c r="K2749" s="60">
        <v>236</v>
      </c>
      <c r="L2749" s="60">
        <v>41</v>
      </c>
      <c r="M2749" s="69" t="s">
        <v>98</v>
      </c>
      <c r="N2749" s="60" t="s">
        <v>99</v>
      </c>
      <c r="O2749" s="60" t="s">
        <v>19</v>
      </c>
      <c r="P2749" s="62" t="s">
        <v>1493</v>
      </c>
    </row>
    <row r="2750" spans="1:16" ht="60" x14ac:dyDescent="0.2">
      <c r="A2750" s="56">
        <v>42</v>
      </c>
      <c r="B2750" s="57" t="s">
        <v>24</v>
      </c>
      <c r="C2750" s="58" t="s">
        <v>570</v>
      </c>
      <c r="D2750" s="59" t="s">
        <v>927</v>
      </c>
      <c r="E2750" s="60" t="s">
        <v>94</v>
      </c>
      <c r="F2750" s="60" t="s">
        <v>571</v>
      </c>
      <c r="G2750" s="61">
        <v>23762550</v>
      </c>
      <c r="H2750" s="60" t="s">
        <v>97</v>
      </c>
      <c r="I2750" s="60" t="s">
        <v>10255</v>
      </c>
      <c r="J2750" s="60">
        <v>34485</v>
      </c>
      <c r="K2750" s="60">
        <v>245</v>
      </c>
      <c r="L2750" s="60">
        <v>42</v>
      </c>
      <c r="M2750" s="60">
        <v>78</v>
      </c>
      <c r="N2750" s="60" t="s">
        <v>99</v>
      </c>
      <c r="O2750" s="60" t="s">
        <v>19</v>
      </c>
      <c r="P2750" s="62" t="s">
        <v>1493</v>
      </c>
    </row>
    <row r="2751" spans="1:16" ht="24" x14ac:dyDescent="0.2">
      <c r="A2751" s="56">
        <v>43</v>
      </c>
      <c r="B2751" s="57" t="s">
        <v>24</v>
      </c>
      <c r="C2751" s="58" t="s">
        <v>567</v>
      </c>
      <c r="D2751" s="59" t="s">
        <v>300</v>
      </c>
      <c r="E2751" s="60" t="s">
        <v>94</v>
      </c>
      <c r="F2751" s="60" t="s">
        <v>568</v>
      </c>
      <c r="G2751" s="61">
        <v>23762550</v>
      </c>
      <c r="H2751" s="60" t="s">
        <v>97</v>
      </c>
      <c r="I2751" s="60" t="s">
        <v>569</v>
      </c>
      <c r="J2751" s="60">
        <v>34605</v>
      </c>
      <c r="K2751" s="60">
        <v>213</v>
      </c>
      <c r="L2751" s="60">
        <v>43</v>
      </c>
      <c r="M2751" s="60">
        <v>79</v>
      </c>
      <c r="N2751" s="60" t="s">
        <v>99</v>
      </c>
      <c r="O2751" s="60" t="s">
        <v>19</v>
      </c>
      <c r="P2751" s="62" t="s">
        <v>1493</v>
      </c>
    </row>
    <row r="2752" spans="1:16" ht="24" x14ac:dyDescent="0.2">
      <c r="A2752" s="56">
        <v>44</v>
      </c>
      <c r="B2752" s="57" t="s">
        <v>24</v>
      </c>
      <c r="C2752" s="58" t="s">
        <v>564</v>
      </c>
      <c r="D2752" s="59" t="s">
        <v>166</v>
      </c>
      <c r="E2752" s="60" t="s">
        <v>94</v>
      </c>
      <c r="F2752" s="60" t="s">
        <v>565</v>
      </c>
      <c r="G2752" s="61">
        <v>23762550</v>
      </c>
      <c r="H2752" s="60" t="s">
        <v>97</v>
      </c>
      <c r="I2752" s="60" t="s">
        <v>566</v>
      </c>
      <c r="J2752" s="60">
        <v>34605</v>
      </c>
      <c r="K2752" s="60">
        <v>191</v>
      </c>
      <c r="L2752" s="60">
        <v>44</v>
      </c>
      <c r="M2752" s="60">
        <v>80</v>
      </c>
      <c r="N2752" s="60" t="s">
        <v>99</v>
      </c>
      <c r="O2752" s="60" t="s">
        <v>19</v>
      </c>
      <c r="P2752" s="62" t="s">
        <v>1493</v>
      </c>
    </row>
    <row r="2753" spans="1:16" ht="24" x14ac:dyDescent="0.2">
      <c r="A2753" s="56">
        <v>45</v>
      </c>
      <c r="B2753" s="57" t="s">
        <v>24</v>
      </c>
      <c r="C2753" s="58" t="s">
        <v>562</v>
      </c>
      <c r="D2753" s="59" t="s">
        <v>166</v>
      </c>
      <c r="E2753" s="60" t="s">
        <v>94</v>
      </c>
      <c r="F2753" s="60" t="s">
        <v>563</v>
      </c>
      <c r="G2753" s="61">
        <v>23762550</v>
      </c>
      <c r="H2753" s="60" t="s">
        <v>97</v>
      </c>
      <c r="I2753" s="60" t="s">
        <v>767</v>
      </c>
      <c r="J2753" s="60">
        <v>34590</v>
      </c>
      <c r="K2753" s="60">
        <v>214</v>
      </c>
      <c r="L2753" s="60">
        <v>45</v>
      </c>
      <c r="M2753" s="60">
        <v>81</v>
      </c>
      <c r="N2753" s="60" t="s">
        <v>99</v>
      </c>
      <c r="O2753" s="60" t="s">
        <v>19</v>
      </c>
      <c r="P2753" s="62" t="s">
        <v>1493</v>
      </c>
    </row>
    <row r="2754" spans="1:16" ht="24" x14ac:dyDescent="0.2">
      <c r="A2754" s="56">
        <v>46</v>
      </c>
      <c r="B2754" s="57" t="s">
        <v>24</v>
      </c>
      <c r="C2754" s="58" t="s">
        <v>764</v>
      </c>
      <c r="D2754" s="59" t="s">
        <v>166</v>
      </c>
      <c r="E2754" s="60" t="s">
        <v>94</v>
      </c>
      <c r="F2754" s="60" t="s">
        <v>765</v>
      </c>
      <c r="G2754" s="61">
        <v>50085000</v>
      </c>
      <c r="H2754" s="60" t="s">
        <v>97</v>
      </c>
      <c r="I2754" s="60" t="s">
        <v>766</v>
      </c>
      <c r="J2754" s="60">
        <v>34659</v>
      </c>
      <c r="K2754" s="60">
        <v>160</v>
      </c>
      <c r="L2754" s="60">
        <v>46</v>
      </c>
      <c r="M2754" s="60">
        <v>82</v>
      </c>
      <c r="N2754" s="60" t="s">
        <v>99</v>
      </c>
      <c r="O2754" s="60" t="s">
        <v>19</v>
      </c>
      <c r="P2754" s="62" t="s">
        <v>1493</v>
      </c>
    </row>
    <row r="2755" spans="1:16" ht="24" x14ac:dyDescent="0.2">
      <c r="A2755" s="56">
        <v>47</v>
      </c>
      <c r="B2755" s="57" t="s">
        <v>24</v>
      </c>
      <c r="C2755" s="58" t="s">
        <v>757</v>
      </c>
      <c r="D2755" s="59" t="s">
        <v>758</v>
      </c>
      <c r="E2755" s="60" t="s">
        <v>94</v>
      </c>
      <c r="F2755" s="60" t="s">
        <v>759</v>
      </c>
      <c r="G2755" s="61">
        <v>45436380</v>
      </c>
      <c r="H2755" s="60" t="s">
        <v>97</v>
      </c>
      <c r="I2755" s="60" t="s">
        <v>760</v>
      </c>
      <c r="J2755" s="60">
        <v>34558</v>
      </c>
      <c r="K2755" s="60">
        <v>207</v>
      </c>
      <c r="L2755" s="60">
        <v>47</v>
      </c>
      <c r="M2755" s="60">
        <v>83</v>
      </c>
      <c r="N2755" s="60" t="s">
        <v>99</v>
      </c>
      <c r="O2755" s="60" t="s">
        <v>19</v>
      </c>
      <c r="P2755" s="62" t="s">
        <v>1493</v>
      </c>
    </row>
    <row r="2756" spans="1:16" ht="24" x14ac:dyDescent="0.2">
      <c r="A2756" s="56">
        <v>48</v>
      </c>
      <c r="B2756" s="57" t="s">
        <v>24</v>
      </c>
      <c r="C2756" s="58" t="s">
        <v>761</v>
      </c>
      <c r="D2756" s="59" t="s">
        <v>166</v>
      </c>
      <c r="E2756" s="60" t="s">
        <v>94</v>
      </c>
      <c r="F2756" s="60" t="s">
        <v>762</v>
      </c>
      <c r="G2756" s="61">
        <v>46476000</v>
      </c>
      <c r="H2756" s="60" t="s">
        <v>97</v>
      </c>
      <c r="I2756" s="60" t="s">
        <v>763</v>
      </c>
      <c r="J2756" s="60">
        <v>34658</v>
      </c>
      <c r="K2756" s="60">
        <v>241</v>
      </c>
      <c r="L2756" s="60">
        <v>48</v>
      </c>
      <c r="M2756" s="60">
        <v>84</v>
      </c>
      <c r="N2756" s="60" t="s">
        <v>99</v>
      </c>
      <c r="O2756" s="60" t="s">
        <v>19</v>
      </c>
      <c r="P2756" s="62" t="s">
        <v>1493</v>
      </c>
    </row>
    <row r="2757" spans="1:16" ht="24" x14ac:dyDescent="0.2">
      <c r="A2757" s="56">
        <v>49</v>
      </c>
      <c r="B2757" s="57" t="s">
        <v>24</v>
      </c>
      <c r="C2757" s="58" t="s">
        <v>750</v>
      </c>
      <c r="D2757" s="59" t="s">
        <v>166</v>
      </c>
      <c r="E2757" s="60" t="s">
        <v>94</v>
      </c>
      <c r="F2757" s="60" t="s">
        <v>751</v>
      </c>
      <c r="G2757" s="61">
        <v>31185000</v>
      </c>
      <c r="H2757" s="60" t="s">
        <v>97</v>
      </c>
      <c r="I2757" s="60" t="s">
        <v>752</v>
      </c>
      <c r="J2757" s="60">
        <v>34642</v>
      </c>
      <c r="K2757" s="60">
        <v>212</v>
      </c>
      <c r="L2757" s="60">
        <v>49</v>
      </c>
      <c r="M2757" s="60">
        <v>85</v>
      </c>
      <c r="N2757" s="60" t="s">
        <v>99</v>
      </c>
      <c r="O2757" s="60" t="s">
        <v>19</v>
      </c>
      <c r="P2757" s="62" t="s">
        <v>1493</v>
      </c>
    </row>
    <row r="2758" spans="1:16" ht="24" x14ac:dyDescent="0.2">
      <c r="A2758" s="56">
        <v>50</v>
      </c>
      <c r="B2758" s="57" t="s">
        <v>24</v>
      </c>
      <c r="C2758" s="58" t="s">
        <v>741</v>
      </c>
      <c r="D2758" s="59" t="s">
        <v>166</v>
      </c>
      <c r="E2758" s="60" t="s">
        <v>94</v>
      </c>
      <c r="F2758" s="60" t="s">
        <v>742</v>
      </c>
      <c r="G2758" s="61">
        <v>50085000</v>
      </c>
      <c r="H2758" s="60" t="s">
        <v>97</v>
      </c>
      <c r="I2758" s="60" t="s">
        <v>743</v>
      </c>
      <c r="J2758" s="60">
        <v>34652</v>
      </c>
      <c r="K2758" s="60">
        <v>215</v>
      </c>
      <c r="L2758" s="60">
        <v>50</v>
      </c>
      <c r="M2758" s="60">
        <v>86</v>
      </c>
      <c r="N2758" s="60" t="s">
        <v>99</v>
      </c>
      <c r="O2758" s="60" t="s">
        <v>19</v>
      </c>
      <c r="P2758" s="62" t="s">
        <v>1493</v>
      </c>
    </row>
    <row r="2759" spans="1:16" ht="96" x14ac:dyDescent="0.2">
      <c r="A2759" s="56">
        <v>51</v>
      </c>
      <c r="B2759" s="57" t="s">
        <v>24</v>
      </c>
      <c r="C2759" s="58" t="s">
        <v>755</v>
      </c>
      <c r="D2759" s="59" t="s">
        <v>753</v>
      </c>
      <c r="E2759" s="60" t="s">
        <v>724</v>
      </c>
      <c r="F2759" s="60" t="s">
        <v>754</v>
      </c>
      <c r="G2759" s="61">
        <v>40068000</v>
      </c>
      <c r="H2759" s="60" t="s">
        <v>97</v>
      </c>
      <c r="I2759" s="60" t="s">
        <v>756</v>
      </c>
      <c r="J2759" s="60">
        <v>34483</v>
      </c>
      <c r="K2759" s="60">
        <v>253</v>
      </c>
      <c r="L2759" s="60">
        <v>51</v>
      </c>
      <c r="M2759" s="60">
        <v>118</v>
      </c>
      <c r="N2759" s="60" t="s">
        <v>99</v>
      </c>
      <c r="O2759" s="60" t="s">
        <v>19</v>
      </c>
      <c r="P2759" s="62" t="s">
        <v>1493</v>
      </c>
    </row>
    <row r="2760" spans="1:16" ht="96" x14ac:dyDescent="0.2">
      <c r="A2760" s="56">
        <v>52</v>
      </c>
      <c r="B2760" s="57" t="s">
        <v>24</v>
      </c>
      <c r="C2760" s="58" t="s">
        <v>10253</v>
      </c>
      <c r="D2760" s="59" t="s">
        <v>728</v>
      </c>
      <c r="E2760" s="60" t="s">
        <v>724</v>
      </c>
      <c r="F2760" s="60" t="s">
        <v>730</v>
      </c>
      <c r="G2760" s="61">
        <v>40068000</v>
      </c>
      <c r="H2760" s="60" t="s">
        <v>97</v>
      </c>
      <c r="I2760" s="60" t="s">
        <v>731</v>
      </c>
      <c r="J2760" s="60">
        <v>34566</v>
      </c>
      <c r="K2760" s="60">
        <v>229</v>
      </c>
      <c r="L2760" s="60">
        <v>52</v>
      </c>
      <c r="M2760" s="60">
        <v>119</v>
      </c>
      <c r="N2760" s="60" t="s">
        <v>99</v>
      </c>
      <c r="O2760" s="60" t="s">
        <v>19</v>
      </c>
      <c r="P2760" s="62" t="s">
        <v>1493</v>
      </c>
    </row>
    <row r="2761" spans="1:16" ht="84" x14ac:dyDescent="0.2">
      <c r="A2761" s="56">
        <v>53</v>
      </c>
      <c r="B2761" s="57" t="s">
        <v>24</v>
      </c>
      <c r="C2761" s="58" t="s">
        <v>747</v>
      </c>
      <c r="D2761" s="59" t="s">
        <v>1376</v>
      </c>
      <c r="E2761" s="60" t="s">
        <v>94</v>
      </c>
      <c r="F2761" s="60" t="s">
        <v>748</v>
      </c>
      <c r="G2761" s="61">
        <v>36349104</v>
      </c>
      <c r="H2761" s="60" t="s">
        <v>97</v>
      </c>
      <c r="I2761" s="60" t="s">
        <v>749</v>
      </c>
      <c r="J2761" s="60">
        <v>34614</v>
      </c>
      <c r="K2761" s="60">
        <v>198</v>
      </c>
      <c r="L2761" s="60">
        <v>53</v>
      </c>
      <c r="M2761" s="60">
        <v>120</v>
      </c>
      <c r="N2761" s="60" t="s">
        <v>99</v>
      </c>
      <c r="O2761" s="60" t="s">
        <v>19</v>
      </c>
      <c r="P2761" s="62" t="s">
        <v>1493</v>
      </c>
    </row>
    <row r="2762" spans="1:16" ht="72" x14ac:dyDescent="0.2">
      <c r="A2762" s="56">
        <v>54</v>
      </c>
      <c r="B2762" s="57" t="s">
        <v>24</v>
      </c>
      <c r="C2762" s="58" t="s">
        <v>10254</v>
      </c>
      <c r="D2762" s="59" t="s">
        <v>732</v>
      </c>
      <c r="E2762" s="60" t="s">
        <v>724</v>
      </c>
      <c r="F2762" s="60" t="s">
        <v>733</v>
      </c>
      <c r="G2762" s="61">
        <v>19010040</v>
      </c>
      <c r="H2762" s="60" t="s">
        <v>97</v>
      </c>
      <c r="I2762" s="60" t="s">
        <v>734</v>
      </c>
      <c r="J2762" s="60">
        <v>34644</v>
      </c>
      <c r="K2762" s="60">
        <v>237</v>
      </c>
      <c r="L2762" s="60">
        <v>54</v>
      </c>
      <c r="M2762" s="60">
        <v>121</v>
      </c>
      <c r="N2762" s="60" t="s">
        <v>99</v>
      </c>
      <c r="O2762" s="60" t="s">
        <v>19</v>
      </c>
      <c r="P2762" s="62" t="s">
        <v>1493</v>
      </c>
    </row>
    <row r="2763" spans="1:16" ht="60" x14ac:dyDescent="0.2">
      <c r="A2763" s="56">
        <v>55</v>
      </c>
      <c r="B2763" s="57" t="s">
        <v>24</v>
      </c>
      <c r="C2763" s="58" t="s">
        <v>737</v>
      </c>
      <c r="D2763" s="59" t="s">
        <v>738</v>
      </c>
      <c r="E2763" s="60" t="s">
        <v>724</v>
      </c>
      <c r="F2763" s="60" t="s">
        <v>739</v>
      </c>
      <c r="G2763" s="61">
        <v>41992000</v>
      </c>
      <c r="H2763" s="60" t="s">
        <v>97</v>
      </c>
      <c r="I2763" s="60" t="s">
        <v>2032</v>
      </c>
      <c r="J2763" s="60">
        <v>34544</v>
      </c>
      <c r="K2763" s="60">
        <v>209</v>
      </c>
      <c r="L2763" s="60">
        <v>55</v>
      </c>
      <c r="M2763" s="60">
        <v>122</v>
      </c>
      <c r="N2763" s="60" t="s">
        <v>99</v>
      </c>
      <c r="O2763" s="60" t="s">
        <v>19</v>
      </c>
      <c r="P2763" s="62" t="s">
        <v>1493</v>
      </c>
    </row>
    <row r="2764" spans="1:16" ht="72" x14ac:dyDescent="0.2">
      <c r="A2764" s="56">
        <v>56</v>
      </c>
      <c r="B2764" s="57" t="s">
        <v>24</v>
      </c>
      <c r="C2764" s="58" t="s">
        <v>744</v>
      </c>
      <c r="D2764" s="59" t="s">
        <v>926</v>
      </c>
      <c r="E2764" s="60" t="s">
        <v>724</v>
      </c>
      <c r="F2764" s="60" t="s">
        <v>745</v>
      </c>
      <c r="G2764" s="61">
        <v>40068000</v>
      </c>
      <c r="H2764" s="60" t="s">
        <v>97</v>
      </c>
      <c r="I2764" s="60" t="s">
        <v>746</v>
      </c>
      <c r="J2764" s="60">
        <v>34572</v>
      </c>
      <c r="K2764" s="60">
        <v>247</v>
      </c>
      <c r="L2764" s="60">
        <v>56</v>
      </c>
      <c r="M2764" s="60">
        <v>87</v>
      </c>
      <c r="N2764" s="60" t="s">
        <v>99</v>
      </c>
      <c r="O2764" s="60" t="s">
        <v>19</v>
      </c>
      <c r="P2764" s="62" t="s">
        <v>1493</v>
      </c>
    </row>
    <row r="2765" spans="1:16" ht="96" x14ac:dyDescent="0.2">
      <c r="A2765" s="56">
        <v>57</v>
      </c>
      <c r="B2765" s="57" t="s">
        <v>24</v>
      </c>
      <c r="C2765" s="58" t="s">
        <v>727</v>
      </c>
      <c r="D2765" s="59" t="s">
        <v>728</v>
      </c>
      <c r="E2765" s="60" t="s">
        <v>94</v>
      </c>
      <c r="F2765" s="60" t="s">
        <v>729</v>
      </c>
      <c r="G2765" s="61">
        <v>40068000</v>
      </c>
      <c r="H2765" s="60" t="s">
        <v>97</v>
      </c>
      <c r="I2765" s="60" t="s">
        <v>740</v>
      </c>
      <c r="J2765" s="60">
        <v>34483</v>
      </c>
      <c r="K2765" s="60">
        <v>231</v>
      </c>
      <c r="L2765" s="60">
        <v>57</v>
      </c>
      <c r="M2765" s="60">
        <v>123</v>
      </c>
      <c r="N2765" s="60" t="s">
        <v>99</v>
      </c>
      <c r="O2765" s="60" t="s">
        <v>19</v>
      </c>
      <c r="P2765" s="62" t="s">
        <v>1493</v>
      </c>
    </row>
    <row r="2766" spans="1:16" ht="24" x14ac:dyDescent="0.2">
      <c r="A2766" s="56">
        <v>58</v>
      </c>
      <c r="B2766" s="57" t="s">
        <v>24</v>
      </c>
      <c r="C2766" s="58" t="s">
        <v>735</v>
      </c>
      <c r="D2766" s="59" t="s">
        <v>166</v>
      </c>
      <c r="E2766" s="60" t="s">
        <v>94</v>
      </c>
      <c r="F2766" s="60" t="s">
        <v>701</v>
      </c>
      <c r="G2766" s="61">
        <v>50085000</v>
      </c>
      <c r="H2766" s="60" t="s">
        <v>97</v>
      </c>
      <c r="I2766" s="60" t="s">
        <v>736</v>
      </c>
      <c r="J2766" s="60">
        <v>34656</v>
      </c>
      <c r="K2766" s="60">
        <v>239</v>
      </c>
      <c r="L2766" s="60">
        <v>58</v>
      </c>
      <c r="M2766" s="60">
        <v>88</v>
      </c>
      <c r="N2766" s="60" t="s">
        <v>99</v>
      </c>
      <c r="O2766" s="60" t="s">
        <v>19</v>
      </c>
      <c r="P2766" s="62" t="s">
        <v>1493</v>
      </c>
    </row>
    <row r="2767" spans="1:16" ht="72" x14ac:dyDescent="0.2">
      <c r="A2767" s="56">
        <v>59</v>
      </c>
      <c r="B2767" s="57" t="s">
        <v>24</v>
      </c>
      <c r="C2767" s="58" t="s">
        <v>722</v>
      </c>
      <c r="D2767" s="59" t="s">
        <v>723</v>
      </c>
      <c r="E2767" s="60" t="s">
        <v>94</v>
      </c>
      <c r="F2767" s="60" t="s">
        <v>725</v>
      </c>
      <c r="G2767" s="61">
        <v>23131248</v>
      </c>
      <c r="H2767" s="60" t="s">
        <v>97</v>
      </c>
      <c r="I2767" s="60" t="s">
        <v>726</v>
      </c>
      <c r="J2767" s="60">
        <v>34647</v>
      </c>
      <c r="K2767" s="60">
        <v>228</v>
      </c>
      <c r="L2767" s="60">
        <v>59</v>
      </c>
      <c r="M2767" s="60">
        <v>124</v>
      </c>
      <c r="N2767" s="60" t="s">
        <v>99</v>
      </c>
      <c r="O2767" s="60" t="s">
        <v>19</v>
      </c>
      <c r="P2767" s="62" t="s">
        <v>1493</v>
      </c>
    </row>
    <row r="2768" spans="1:16" ht="24" x14ac:dyDescent="0.2">
      <c r="A2768" s="56">
        <v>60</v>
      </c>
      <c r="B2768" s="57" t="s">
        <v>24</v>
      </c>
      <c r="C2768" s="58" t="s">
        <v>720</v>
      </c>
      <c r="D2768" s="59" t="s">
        <v>166</v>
      </c>
      <c r="E2768" s="60" t="s">
        <v>94</v>
      </c>
      <c r="F2768" s="60" t="s">
        <v>721</v>
      </c>
      <c r="G2768" s="61">
        <v>50085000</v>
      </c>
      <c r="H2768" s="60" t="s">
        <v>97</v>
      </c>
      <c r="I2768" s="60" t="s">
        <v>11043</v>
      </c>
      <c r="J2768" s="60">
        <v>34543</v>
      </c>
      <c r="K2768" s="60">
        <v>218</v>
      </c>
      <c r="L2768" s="60">
        <v>60</v>
      </c>
      <c r="M2768" s="60">
        <v>89</v>
      </c>
      <c r="N2768" s="60" t="s">
        <v>99</v>
      </c>
      <c r="O2768" s="60" t="s">
        <v>19</v>
      </c>
      <c r="P2768" s="62" t="s">
        <v>1493</v>
      </c>
    </row>
    <row r="2769" spans="1:16" ht="24" x14ac:dyDescent="0.2">
      <c r="A2769" s="56">
        <v>61</v>
      </c>
      <c r="B2769" s="57" t="s">
        <v>24</v>
      </c>
      <c r="C2769" s="58" t="s">
        <v>717</v>
      </c>
      <c r="D2769" s="59" t="s">
        <v>718</v>
      </c>
      <c r="E2769" s="60" t="s">
        <v>94</v>
      </c>
      <c r="F2769" s="60" t="s">
        <v>719</v>
      </c>
      <c r="G2769" s="61">
        <v>35616000</v>
      </c>
      <c r="H2769" s="60" t="s">
        <v>97</v>
      </c>
      <c r="I2769" s="60" t="s">
        <v>10252</v>
      </c>
      <c r="J2769" s="60">
        <v>34472</v>
      </c>
      <c r="K2769" s="60">
        <v>243</v>
      </c>
      <c r="L2769" s="60">
        <v>61</v>
      </c>
      <c r="M2769" s="60">
        <v>90</v>
      </c>
      <c r="N2769" s="60" t="s">
        <v>99</v>
      </c>
      <c r="O2769" s="60" t="s">
        <v>19</v>
      </c>
      <c r="P2769" s="62" t="s">
        <v>1493</v>
      </c>
    </row>
    <row r="2770" spans="1:16" ht="72" x14ac:dyDescent="0.2">
      <c r="A2770" s="56">
        <v>62</v>
      </c>
      <c r="B2770" s="57" t="s">
        <v>24</v>
      </c>
      <c r="C2770" s="58" t="s">
        <v>2030</v>
      </c>
      <c r="D2770" s="59" t="s">
        <v>581</v>
      </c>
      <c r="E2770" s="60" t="s">
        <v>94</v>
      </c>
      <c r="F2770" s="60" t="s">
        <v>2031</v>
      </c>
      <c r="G2770" s="61">
        <v>40068000</v>
      </c>
      <c r="H2770" s="60" t="s">
        <v>97</v>
      </c>
      <c r="I2770" s="60" t="s">
        <v>10251</v>
      </c>
      <c r="J2770" s="60">
        <v>34558</v>
      </c>
      <c r="K2770" s="60">
        <v>246</v>
      </c>
      <c r="L2770" s="60">
        <v>62</v>
      </c>
      <c r="M2770" s="60">
        <v>91</v>
      </c>
      <c r="N2770" s="60" t="s">
        <v>99</v>
      </c>
      <c r="O2770" s="60" t="s">
        <v>19</v>
      </c>
      <c r="P2770" s="62" t="s">
        <v>1493</v>
      </c>
    </row>
    <row r="2771" spans="1:16" ht="24" x14ac:dyDescent="0.2">
      <c r="A2771" s="56">
        <v>63</v>
      </c>
      <c r="B2771" s="57" t="s">
        <v>24</v>
      </c>
      <c r="C2771" s="58" t="s">
        <v>958</v>
      </c>
      <c r="D2771" s="59" t="s">
        <v>11324</v>
      </c>
      <c r="E2771" s="60" t="s">
        <v>724</v>
      </c>
      <c r="F2771" s="60" t="s">
        <v>959</v>
      </c>
      <c r="G2771" s="61">
        <v>22260000</v>
      </c>
      <c r="H2771" s="60" t="s">
        <v>97</v>
      </c>
      <c r="I2771" s="60" t="s">
        <v>10250</v>
      </c>
      <c r="J2771" s="60">
        <v>34631</v>
      </c>
      <c r="K2771" s="60">
        <v>244</v>
      </c>
      <c r="L2771" s="60">
        <v>63</v>
      </c>
      <c r="M2771" s="60">
        <v>125</v>
      </c>
      <c r="N2771" s="60" t="s">
        <v>99</v>
      </c>
      <c r="O2771" s="60" t="s">
        <v>19</v>
      </c>
      <c r="P2771" s="62" t="s">
        <v>1493</v>
      </c>
    </row>
    <row r="2772" spans="1:16" ht="24" x14ac:dyDescent="0.2">
      <c r="A2772" s="56">
        <v>64</v>
      </c>
      <c r="B2772" s="57" t="s">
        <v>24</v>
      </c>
      <c r="C2772" s="58" t="s">
        <v>2025</v>
      </c>
      <c r="D2772" s="59" t="s">
        <v>11324</v>
      </c>
      <c r="E2772" s="60" t="s">
        <v>724</v>
      </c>
      <c r="F2772" s="60" t="s">
        <v>2026</v>
      </c>
      <c r="G2772" s="61">
        <v>26792133</v>
      </c>
      <c r="H2772" s="60" t="s">
        <v>97</v>
      </c>
      <c r="I2772" s="60" t="s">
        <v>10248</v>
      </c>
      <c r="J2772" s="60">
        <v>34560</v>
      </c>
      <c r="K2772" s="60">
        <v>206</v>
      </c>
      <c r="L2772" s="60">
        <v>64</v>
      </c>
      <c r="M2772" s="60">
        <v>126</v>
      </c>
      <c r="N2772" s="60" t="s">
        <v>99</v>
      </c>
      <c r="O2772" s="60" t="s">
        <v>19</v>
      </c>
      <c r="P2772" s="62" t="s">
        <v>1493</v>
      </c>
    </row>
    <row r="2773" spans="1:16" ht="96" x14ac:dyDescent="0.2">
      <c r="A2773" s="56">
        <v>65</v>
      </c>
      <c r="B2773" s="57" t="s">
        <v>24</v>
      </c>
      <c r="C2773" s="58" t="s">
        <v>2023</v>
      </c>
      <c r="D2773" s="59" t="s">
        <v>1441</v>
      </c>
      <c r="E2773" s="60" t="s">
        <v>94</v>
      </c>
      <c r="F2773" s="60" t="s">
        <v>2024</v>
      </c>
      <c r="G2773" s="61">
        <v>47700000</v>
      </c>
      <c r="H2773" s="60" t="s">
        <v>97</v>
      </c>
      <c r="I2773" s="60" t="s">
        <v>10247</v>
      </c>
      <c r="J2773" s="60">
        <v>34503</v>
      </c>
      <c r="K2773" s="60">
        <v>208</v>
      </c>
      <c r="L2773" s="60">
        <v>65</v>
      </c>
      <c r="M2773" s="60">
        <v>127</v>
      </c>
      <c r="N2773" s="60" t="s">
        <v>99</v>
      </c>
      <c r="O2773" s="60" t="s">
        <v>19</v>
      </c>
      <c r="P2773" s="62" t="s">
        <v>1493</v>
      </c>
    </row>
    <row r="2774" spans="1:16" ht="24" x14ac:dyDescent="0.2">
      <c r="A2774" s="56">
        <v>66</v>
      </c>
      <c r="B2774" s="57" t="s">
        <v>24</v>
      </c>
      <c r="C2774" s="58" t="s">
        <v>2027</v>
      </c>
      <c r="D2774" s="59" t="s">
        <v>2028</v>
      </c>
      <c r="E2774" s="60" t="s">
        <v>724</v>
      </c>
      <c r="F2774" s="60" t="s">
        <v>2029</v>
      </c>
      <c r="G2774" s="61">
        <v>60000000</v>
      </c>
      <c r="H2774" s="60" t="s">
        <v>97</v>
      </c>
      <c r="I2774" s="60" t="s">
        <v>10249</v>
      </c>
      <c r="J2774" s="60">
        <v>34409</v>
      </c>
      <c r="K2774" s="60">
        <v>216</v>
      </c>
      <c r="L2774" s="60">
        <v>66</v>
      </c>
      <c r="M2774" s="60">
        <v>142</v>
      </c>
      <c r="N2774" s="60" t="s">
        <v>99</v>
      </c>
      <c r="O2774" s="60" t="s">
        <v>19</v>
      </c>
      <c r="P2774" s="62" t="s">
        <v>1493</v>
      </c>
    </row>
    <row r="2775" spans="1:16" ht="48" x14ac:dyDescent="0.2">
      <c r="A2775" s="56">
        <v>67</v>
      </c>
      <c r="B2775" s="57" t="s">
        <v>24</v>
      </c>
      <c r="C2775" s="58" t="s">
        <v>942</v>
      </c>
      <c r="D2775" s="59" t="s">
        <v>943</v>
      </c>
      <c r="E2775" s="60" t="s">
        <v>724</v>
      </c>
      <c r="F2775" s="60" t="s">
        <v>944</v>
      </c>
      <c r="G2775" s="61">
        <v>36349104</v>
      </c>
      <c r="H2775" s="60" t="s">
        <v>97</v>
      </c>
      <c r="I2775" s="60" t="s">
        <v>945</v>
      </c>
      <c r="J2775" s="60">
        <v>34582</v>
      </c>
      <c r="K2775" s="60">
        <v>199</v>
      </c>
      <c r="L2775" s="60">
        <v>67</v>
      </c>
      <c r="M2775" s="60">
        <v>128</v>
      </c>
      <c r="N2775" s="60" t="s">
        <v>99</v>
      </c>
      <c r="O2775" s="60" t="s">
        <v>19</v>
      </c>
      <c r="P2775" s="62" t="s">
        <v>1493</v>
      </c>
    </row>
    <row r="2776" spans="1:16" ht="84" x14ac:dyDescent="0.2">
      <c r="A2776" s="56">
        <v>68</v>
      </c>
      <c r="B2776" s="57" t="s">
        <v>24</v>
      </c>
      <c r="C2776" s="58" t="s">
        <v>939</v>
      </c>
      <c r="D2776" s="59" t="s">
        <v>940</v>
      </c>
      <c r="E2776" s="60" t="s">
        <v>94</v>
      </c>
      <c r="F2776" s="60" t="s">
        <v>941</v>
      </c>
      <c r="G2776" s="61">
        <v>23131248</v>
      </c>
      <c r="H2776" s="60" t="s">
        <v>97</v>
      </c>
      <c r="I2776" s="60" t="s">
        <v>10246</v>
      </c>
      <c r="J2776" s="60">
        <v>34647</v>
      </c>
      <c r="K2776" s="60">
        <v>242</v>
      </c>
      <c r="L2776" s="60">
        <v>68</v>
      </c>
      <c r="M2776" s="60">
        <v>129</v>
      </c>
      <c r="N2776" s="60" t="s">
        <v>99</v>
      </c>
      <c r="O2776" s="60" t="s">
        <v>19</v>
      </c>
      <c r="P2776" s="62" t="s">
        <v>1493</v>
      </c>
    </row>
    <row r="2777" spans="1:16" ht="96" x14ac:dyDescent="0.2">
      <c r="A2777" s="56">
        <v>69</v>
      </c>
      <c r="B2777" s="57" t="s">
        <v>24</v>
      </c>
      <c r="C2777" s="58" t="s">
        <v>2021</v>
      </c>
      <c r="D2777" s="59" t="s">
        <v>753</v>
      </c>
      <c r="E2777" s="60" t="s">
        <v>94</v>
      </c>
      <c r="F2777" s="60" t="s">
        <v>2022</v>
      </c>
      <c r="G2777" s="61">
        <v>40068000</v>
      </c>
      <c r="H2777" s="60" t="s">
        <v>97</v>
      </c>
      <c r="I2777" s="60" t="s">
        <v>10245</v>
      </c>
      <c r="J2777" s="60">
        <v>34483</v>
      </c>
      <c r="K2777" s="60">
        <v>235</v>
      </c>
      <c r="L2777" s="60">
        <v>69</v>
      </c>
      <c r="M2777" s="60">
        <v>130</v>
      </c>
      <c r="N2777" s="60" t="s">
        <v>99</v>
      </c>
      <c r="O2777" s="60" t="s">
        <v>19</v>
      </c>
      <c r="P2777" s="62" t="s">
        <v>1493</v>
      </c>
    </row>
    <row r="2778" spans="1:16" ht="48" x14ac:dyDescent="0.2">
      <c r="A2778" s="56">
        <v>70</v>
      </c>
      <c r="B2778" s="57" t="s">
        <v>24</v>
      </c>
      <c r="C2778" s="58" t="s">
        <v>2018</v>
      </c>
      <c r="D2778" s="59" t="s">
        <v>2019</v>
      </c>
      <c r="E2778" s="60" t="s">
        <v>94</v>
      </c>
      <c r="F2778" s="60" t="s">
        <v>2020</v>
      </c>
      <c r="G2778" s="61">
        <v>55120000</v>
      </c>
      <c r="H2778" s="60" t="s">
        <v>97</v>
      </c>
      <c r="I2778" s="60" t="s">
        <v>10244</v>
      </c>
      <c r="J2778" s="60">
        <v>34602</v>
      </c>
      <c r="K2778" s="60">
        <v>201</v>
      </c>
      <c r="L2778" s="60">
        <v>70</v>
      </c>
      <c r="M2778" s="60">
        <v>131</v>
      </c>
      <c r="N2778" s="60" t="s">
        <v>99</v>
      </c>
      <c r="O2778" s="60" t="s">
        <v>19</v>
      </c>
      <c r="P2778" s="62" t="s">
        <v>1493</v>
      </c>
    </row>
    <row r="2779" spans="1:16" ht="24" x14ac:dyDescent="0.2">
      <c r="A2779" s="56">
        <v>71</v>
      </c>
      <c r="B2779" s="57" t="s">
        <v>24</v>
      </c>
      <c r="C2779" s="58" t="s">
        <v>2015</v>
      </c>
      <c r="D2779" s="59" t="s">
        <v>2016</v>
      </c>
      <c r="E2779" s="60" t="s">
        <v>724</v>
      </c>
      <c r="F2779" s="60" t="s">
        <v>2017</v>
      </c>
      <c r="G2779" s="61">
        <v>31500000</v>
      </c>
      <c r="H2779" s="60" t="s">
        <v>97</v>
      </c>
      <c r="I2779" s="60" t="s">
        <v>10243</v>
      </c>
      <c r="J2779" s="60">
        <v>34390</v>
      </c>
      <c r="K2779" s="60">
        <v>217</v>
      </c>
      <c r="L2779" s="60">
        <v>71</v>
      </c>
      <c r="M2779" s="60">
        <v>132</v>
      </c>
      <c r="N2779" s="60" t="s">
        <v>99</v>
      </c>
      <c r="O2779" s="60" t="s">
        <v>19</v>
      </c>
      <c r="P2779" s="62" t="s">
        <v>1493</v>
      </c>
    </row>
    <row r="2780" spans="1:16" ht="84" x14ac:dyDescent="0.2">
      <c r="A2780" s="56">
        <v>72</v>
      </c>
      <c r="B2780" s="57" t="s">
        <v>24</v>
      </c>
      <c r="C2780" s="58" t="s">
        <v>2012</v>
      </c>
      <c r="D2780" s="59" t="s">
        <v>2013</v>
      </c>
      <c r="E2780" s="60" t="s">
        <v>724</v>
      </c>
      <c r="F2780" s="60" t="s">
        <v>2014</v>
      </c>
      <c r="G2780" s="61">
        <v>21000000</v>
      </c>
      <c r="H2780" s="60" t="s">
        <v>97</v>
      </c>
      <c r="I2780" s="60" t="s">
        <v>10242</v>
      </c>
      <c r="J2780" s="60">
        <v>34648</v>
      </c>
      <c r="K2780" s="60">
        <v>227</v>
      </c>
      <c r="L2780" s="60">
        <v>72</v>
      </c>
      <c r="M2780" s="60">
        <v>143</v>
      </c>
      <c r="N2780" s="60" t="s">
        <v>99</v>
      </c>
      <c r="O2780" s="60" t="s">
        <v>19</v>
      </c>
      <c r="P2780" s="62" t="s">
        <v>1493</v>
      </c>
    </row>
    <row r="2781" spans="1:16" ht="84" x14ac:dyDescent="0.2">
      <c r="A2781" s="56">
        <v>73</v>
      </c>
      <c r="B2781" s="57" t="s">
        <v>24</v>
      </c>
      <c r="C2781" s="58" t="s">
        <v>1336</v>
      </c>
      <c r="D2781" s="59" t="s">
        <v>1377</v>
      </c>
      <c r="E2781" s="60" t="s">
        <v>94</v>
      </c>
      <c r="F2781" s="60" t="s">
        <v>1337</v>
      </c>
      <c r="G2781" s="61">
        <v>35304310</v>
      </c>
      <c r="H2781" s="60" t="s">
        <v>97</v>
      </c>
      <c r="I2781" s="60" t="s">
        <v>10485</v>
      </c>
      <c r="J2781" s="60">
        <v>34653</v>
      </c>
      <c r="K2781" s="60">
        <v>238</v>
      </c>
      <c r="L2781" s="60">
        <v>73</v>
      </c>
      <c r="M2781" s="60">
        <v>233</v>
      </c>
      <c r="N2781" s="60" t="s">
        <v>99</v>
      </c>
      <c r="O2781" s="60" t="s">
        <v>19</v>
      </c>
      <c r="P2781" s="62" t="s">
        <v>1493</v>
      </c>
    </row>
    <row r="2782" spans="1:16" ht="48" x14ac:dyDescent="0.2">
      <c r="A2782" s="56">
        <v>74</v>
      </c>
      <c r="B2782" s="57" t="s">
        <v>24</v>
      </c>
      <c r="C2782" s="58" t="s">
        <v>1333</v>
      </c>
      <c r="D2782" s="59" t="s">
        <v>1334</v>
      </c>
      <c r="E2782" s="60" t="s">
        <v>94</v>
      </c>
      <c r="F2782" s="60" t="s">
        <v>1335</v>
      </c>
      <c r="G2782" s="61">
        <v>15749832</v>
      </c>
      <c r="H2782" s="60" t="s">
        <v>97</v>
      </c>
      <c r="I2782" s="60" t="s">
        <v>10241</v>
      </c>
      <c r="J2782" s="60">
        <v>34563</v>
      </c>
      <c r="K2782" s="60">
        <v>156</v>
      </c>
      <c r="L2782" s="60">
        <v>74</v>
      </c>
      <c r="M2782" s="60">
        <v>232</v>
      </c>
      <c r="N2782" s="60" t="s">
        <v>99</v>
      </c>
      <c r="O2782" s="60" t="s">
        <v>19</v>
      </c>
      <c r="P2782" s="62" t="s">
        <v>1493</v>
      </c>
    </row>
    <row r="2783" spans="1:16" ht="24" x14ac:dyDescent="0.2">
      <c r="A2783" s="56">
        <v>75</v>
      </c>
      <c r="B2783" s="57" t="s">
        <v>24</v>
      </c>
      <c r="C2783" s="58" t="s">
        <v>2009</v>
      </c>
      <c r="D2783" s="59" t="s">
        <v>2010</v>
      </c>
      <c r="E2783" s="60" t="s">
        <v>94</v>
      </c>
      <c r="F2783" s="60" t="s">
        <v>2011</v>
      </c>
      <c r="G2783" s="61">
        <v>32210000</v>
      </c>
      <c r="H2783" s="60" t="s">
        <v>97</v>
      </c>
      <c r="I2783" s="60" t="s">
        <v>10240</v>
      </c>
      <c r="J2783" s="60">
        <v>36335</v>
      </c>
      <c r="K2783" s="60">
        <v>256</v>
      </c>
      <c r="L2783" s="60">
        <v>75</v>
      </c>
      <c r="M2783" s="60">
        <v>237</v>
      </c>
      <c r="N2783" s="60" t="s">
        <v>99</v>
      </c>
      <c r="O2783" s="60" t="s">
        <v>19</v>
      </c>
      <c r="P2783" s="62" t="s">
        <v>1493</v>
      </c>
    </row>
    <row r="2784" spans="1:16" ht="60" x14ac:dyDescent="0.2">
      <c r="A2784" s="56">
        <v>76</v>
      </c>
      <c r="B2784" s="57" t="s">
        <v>24</v>
      </c>
      <c r="C2784" s="58" t="s">
        <v>6558</v>
      </c>
      <c r="D2784" s="59" t="s">
        <v>6559</v>
      </c>
      <c r="E2784" s="60" t="s">
        <v>724</v>
      </c>
      <c r="F2784" s="60" t="s">
        <v>6560</v>
      </c>
      <c r="G2784" s="61">
        <v>35304310</v>
      </c>
      <c r="H2784" s="60" t="s">
        <v>97</v>
      </c>
      <c r="I2784" s="60" t="s">
        <v>10237</v>
      </c>
      <c r="J2784" s="60">
        <v>34657</v>
      </c>
      <c r="K2784" s="60">
        <v>154</v>
      </c>
      <c r="L2784" s="60">
        <v>76</v>
      </c>
      <c r="M2784" s="60">
        <v>258</v>
      </c>
      <c r="N2784" s="60" t="s">
        <v>99</v>
      </c>
      <c r="O2784" s="60" t="s">
        <v>19</v>
      </c>
      <c r="P2784" s="62" t="s">
        <v>1493</v>
      </c>
    </row>
    <row r="2785" spans="1:16" ht="60" x14ac:dyDescent="0.2">
      <c r="A2785" s="56">
        <v>77</v>
      </c>
      <c r="B2785" s="57" t="s">
        <v>24</v>
      </c>
      <c r="C2785" s="58" t="s">
        <v>6555</v>
      </c>
      <c r="D2785" s="59" t="s">
        <v>6556</v>
      </c>
      <c r="E2785" s="60" t="s">
        <v>724</v>
      </c>
      <c r="F2785" s="60" t="s">
        <v>6557</v>
      </c>
      <c r="G2785" s="61">
        <v>40068000</v>
      </c>
      <c r="H2785" s="60" t="s">
        <v>97</v>
      </c>
      <c r="I2785" s="60" t="s">
        <v>10236</v>
      </c>
      <c r="J2785" s="60">
        <v>34615</v>
      </c>
      <c r="K2785" s="60">
        <v>157</v>
      </c>
      <c r="L2785" s="60">
        <v>77</v>
      </c>
      <c r="M2785" s="60">
        <v>259</v>
      </c>
      <c r="N2785" s="60" t="s">
        <v>99</v>
      </c>
      <c r="O2785" s="60" t="s">
        <v>19</v>
      </c>
      <c r="P2785" s="62" t="s">
        <v>1493</v>
      </c>
    </row>
    <row r="2786" spans="1:16" ht="60" x14ac:dyDescent="0.2">
      <c r="A2786" s="56">
        <v>78</v>
      </c>
      <c r="B2786" s="57" t="s">
        <v>24</v>
      </c>
      <c r="C2786" s="58" t="s">
        <v>6566</v>
      </c>
      <c r="D2786" s="59" t="s">
        <v>6545</v>
      </c>
      <c r="E2786" s="60" t="s">
        <v>94</v>
      </c>
      <c r="F2786" s="60" t="s">
        <v>6567</v>
      </c>
      <c r="G2786" s="61">
        <v>19010040</v>
      </c>
      <c r="H2786" s="60" t="s">
        <v>97</v>
      </c>
      <c r="I2786" s="60" t="s">
        <v>10239</v>
      </c>
      <c r="J2786" s="60">
        <v>34591</v>
      </c>
      <c r="K2786" s="60">
        <v>220</v>
      </c>
      <c r="L2786" s="60">
        <v>79</v>
      </c>
      <c r="M2786" s="60">
        <v>251</v>
      </c>
      <c r="N2786" s="60" t="s">
        <v>99</v>
      </c>
      <c r="O2786" s="60" t="s">
        <v>19</v>
      </c>
      <c r="P2786" s="62" t="s">
        <v>1493</v>
      </c>
    </row>
    <row r="2787" spans="1:16" ht="84" x14ac:dyDescent="0.2">
      <c r="A2787" s="56">
        <v>79</v>
      </c>
      <c r="B2787" s="57" t="s">
        <v>24</v>
      </c>
      <c r="C2787" s="58" t="s">
        <v>6563</v>
      </c>
      <c r="D2787" s="59" t="s">
        <v>6564</v>
      </c>
      <c r="E2787" s="60" t="s">
        <v>724</v>
      </c>
      <c r="F2787" s="60" t="s">
        <v>6565</v>
      </c>
      <c r="G2787" s="61">
        <v>21000000</v>
      </c>
      <c r="H2787" s="60" t="s">
        <v>97</v>
      </c>
      <c r="I2787" s="60" t="s">
        <v>8721</v>
      </c>
      <c r="J2787" s="60">
        <v>34648</v>
      </c>
      <c r="K2787" s="60">
        <v>226</v>
      </c>
      <c r="L2787" s="60">
        <v>80</v>
      </c>
      <c r="M2787" s="60">
        <v>254</v>
      </c>
      <c r="N2787" s="60" t="s">
        <v>99</v>
      </c>
      <c r="O2787" s="60" t="s">
        <v>19</v>
      </c>
      <c r="P2787" s="62" t="s">
        <v>1493</v>
      </c>
    </row>
    <row r="2788" spans="1:16" ht="24" x14ac:dyDescent="0.2">
      <c r="A2788" s="56">
        <v>80</v>
      </c>
      <c r="B2788" s="57" t="s">
        <v>24</v>
      </c>
      <c r="C2788" s="58" t="s">
        <v>6561</v>
      </c>
      <c r="D2788" s="59" t="s">
        <v>166</v>
      </c>
      <c r="E2788" s="60" t="s">
        <v>94</v>
      </c>
      <c r="F2788" s="60" t="s">
        <v>6562</v>
      </c>
      <c r="G2788" s="61">
        <v>43000000</v>
      </c>
      <c r="H2788" s="60" t="s">
        <v>97</v>
      </c>
      <c r="I2788" s="60" t="s">
        <v>10238</v>
      </c>
      <c r="J2788" s="60">
        <v>34490</v>
      </c>
      <c r="K2788" s="60">
        <v>240</v>
      </c>
      <c r="L2788" s="60">
        <v>81</v>
      </c>
      <c r="M2788" s="60">
        <v>252</v>
      </c>
      <c r="N2788" s="60" t="s">
        <v>99</v>
      </c>
      <c r="O2788" s="60" t="s">
        <v>19</v>
      </c>
      <c r="P2788" s="62" t="s">
        <v>1493</v>
      </c>
    </row>
    <row r="2789" spans="1:16" ht="24" x14ac:dyDescent="0.2">
      <c r="A2789" s="56">
        <v>81</v>
      </c>
      <c r="B2789" s="57" t="s">
        <v>24</v>
      </c>
      <c r="C2789" s="58" t="s">
        <v>6552</v>
      </c>
      <c r="D2789" s="59" t="s">
        <v>6553</v>
      </c>
      <c r="E2789" s="60" t="s">
        <v>94</v>
      </c>
      <c r="F2789" s="60" t="s">
        <v>6554</v>
      </c>
      <c r="G2789" s="61">
        <v>23762550</v>
      </c>
      <c r="H2789" s="60" t="s">
        <v>97</v>
      </c>
      <c r="I2789" s="60" t="s">
        <v>10235</v>
      </c>
      <c r="J2789" s="60">
        <v>34406</v>
      </c>
      <c r="K2789" s="60">
        <v>265</v>
      </c>
      <c r="L2789" s="60">
        <v>82</v>
      </c>
      <c r="M2789" s="60">
        <v>255</v>
      </c>
      <c r="N2789" s="60" t="s">
        <v>99</v>
      </c>
      <c r="O2789" s="60" t="s">
        <v>19</v>
      </c>
      <c r="P2789" s="62" t="s">
        <v>1493</v>
      </c>
    </row>
    <row r="2790" spans="1:16" ht="60" x14ac:dyDescent="0.2">
      <c r="A2790" s="56">
        <v>82</v>
      </c>
      <c r="B2790" s="57" t="s">
        <v>24</v>
      </c>
      <c r="C2790" s="58" t="s">
        <v>6549</v>
      </c>
      <c r="D2790" s="59" t="s">
        <v>6550</v>
      </c>
      <c r="E2790" s="60" t="s">
        <v>724</v>
      </c>
      <c r="F2790" s="60" t="s">
        <v>6551</v>
      </c>
      <c r="G2790" s="61">
        <v>19010040</v>
      </c>
      <c r="H2790" s="60" t="s">
        <v>97</v>
      </c>
      <c r="I2790" s="60" t="s">
        <v>10234</v>
      </c>
      <c r="J2790" s="60">
        <v>34599</v>
      </c>
      <c r="K2790" s="60">
        <v>182</v>
      </c>
      <c r="L2790" s="60">
        <v>83</v>
      </c>
      <c r="M2790" s="60">
        <v>260</v>
      </c>
      <c r="N2790" s="60" t="s">
        <v>99</v>
      </c>
      <c r="O2790" s="60" t="s">
        <v>19</v>
      </c>
      <c r="P2790" s="62" t="s">
        <v>1493</v>
      </c>
    </row>
    <row r="2791" spans="1:16" ht="24" x14ac:dyDescent="0.2">
      <c r="A2791" s="56">
        <v>83</v>
      </c>
      <c r="B2791" s="57" t="s">
        <v>24</v>
      </c>
      <c r="C2791" s="58" t="s">
        <v>6547</v>
      </c>
      <c r="D2791" s="59" t="s">
        <v>166</v>
      </c>
      <c r="E2791" s="60" t="s">
        <v>94</v>
      </c>
      <c r="F2791" s="60" t="s">
        <v>6548</v>
      </c>
      <c r="G2791" s="61">
        <v>23762550</v>
      </c>
      <c r="H2791" s="60" t="s">
        <v>97</v>
      </c>
      <c r="I2791" s="60" t="s">
        <v>10232</v>
      </c>
      <c r="J2791" s="60">
        <v>34655</v>
      </c>
      <c r="K2791" s="60">
        <v>164</v>
      </c>
      <c r="L2791" s="60">
        <v>84</v>
      </c>
      <c r="M2791" s="60">
        <v>256</v>
      </c>
      <c r="N2791" s="60" t="s">
        <v>99</v>
      </c>
      <c r="O2791" s="60" t="s">
        <v>19</v>
      </c>
      <c r="P2791" s="62" t="s">
        <v>1493</v>
      </c>
    </row>
    <row r="2792" spans="1:16" ht="60" x14ac:dyDescent="0.2">
      <c r="A2792" s="56">
        <v>84</v>
      </c>
      <c r="B2792" s="57" t="s">
        <v>24</v>
      </c>
      <c r="C2792" s="58" t="s">
        <v>6544</v>
      </c>
      <c r="D2792" s="59" t="s">
        <v>6545</v>
      </c>
      <c r="E2792" s="60" t="s">
        <v>724</v>
      </c>
      <c r="F2792" s="60" t="s">
        <v>6546</v>
      </c>
      <c r="G2792" s="61">
        <v>19010040</v>
      </c>
      <c r="H2792" s="60" t="s">
        <v>97</v>
      </c>
      <c r="I2792" s="60" t="s">
        <v>10233</v>
      </c>
      <c r="J2792" s="60">
        <v>34591</v>
      </c>
      <c r="K2792" s="60">
        <v>219</v>
      </c>
      <c r="L2792" s="60">
        <v>85</v>
      </c>
      <c r="M2792" s="60">
        <v>257</v>
      </c>
      <c r="N2792" s="60" t="s">
        <v>99</v>
      </c>
      <c r="O2792" s="60" t="s">
        <v>19</v>
      </c>
      <c r="P2792" s="62" t="s">
        <v>1493</v>
      </c>
    </row>
    <row r="2793" spans="1:16" ht="24" x14ac:dyDescent="0.2">
      <c r="A2793" s="56">
        <v>85</v>
      </c>
      <c r="B2793" s="57" t="s">
        <v>24</v>
      </c>
      <c r="C2793" s="58" t="s">
        <v>7922</v>
      </c>
      <c r="D2793" s="59" t="s">
        <v>166</v>
      </c>
      <c r="E2793" s="60" t="s">
        <v>94</v>
      </c>
      <c r="F2793" s="60" t="s">
        <v>7923</v>
      </c>
      <c r="G2793" s="61">
        <v>58800000</v>
      </c>
      <c r="H2793" s="60" t="s">
        <v>97</v>
      </c>
      <c r="I2793" s="60" t="s">
        <v>128</v>
      </c>
      <c r="J2793" s="60">
        <v>36871</v>
      </c>
      <c r="K2793" s="60">
        <v>276</v>
      </c>
      <c r="L2793" s="60">
        <v>86</v>
      </c>
      <c r="M2793" s="60">
        <v>281</v>
      </c>
      <c r="N2793" s="60" t="s">
        <v>99</v>
      </c>
      <c r="O2793" s="60" t="s">
        <v>19</v>
      </c>
      <c r="P2793" s="62" t="s">
        <v>1493</v>
      </c>
    </row>
    <row r="2794" spans="1:16" ht="24" x14ac:dyDescent="0.2">
      <c r="A2794" s="56">
        <v>86</v>
      </c>
      <c r="B2794" s="57" t="s">
        <v>24</v>
      </c>
      <c r="C2794" s="58" t="s">
        <v>8718</v>
      </c>
      <c r="D2794" s="59" t="s">
        <v>8717</v>
      </c>
      <c r="E2794" s="60" t="s">
        <v>11026</v>
      </c>
      <c r="F2794" s="156">
        <v>43537</v>
      </c>
      <c r="G2794" s="61">
        <v>54000000</v>
      </c>
      <c r="H2794" s="60" t="s">
        <v>97</v>
      </c>
      <c r="I2794" s="60" t="s">
        <v>10454</v>
      </c>
      <c r="J2794" s="60">
        <v>36875</v>
      </c>
      <c r="K2794" s="60">
        <v>280</v>
      </c>
      <c r="L2794" s="60">
        <v>89</v>
      </c>
      <c r="M2794" s="60">
        <v>283</v>
      </c>
      <c r="N2794" s="60" t="s">
        <v>99</v>
      </c>
      <c r="O2794" s="60" t="s">
        <v>19</v>
      </c>
      <c r="P2794" s="62" t="s">
        <v>1493</v>
      </c>
    </row>
    <row r="2795" spans="1:16" ht="36" x14ac:dyDescent="0.2">
      <c r="A2795" s="56">
        <v>87</v>
      </c>
      <c r="B2795" s="57" t="s">
        <v>24</v>
      </c>
      <c r="C2795" s="58" t="s">
        <v>8719</v>
      </c>
      <c r="D2795" s="59" t="s">
        <v>8720</v>
      </c>
      <c r="E2795" s="60" t="s">
        <v>11026</v>
      </c>
      <c r="F2795" s="156">
        <v>43536</v>
      </c>
      <c r="G2795" s="61">
        <v>43928000</v>
      </c>
      <c r="H2795" s="60" t="s">
        <v>97</v>
      </c>
      <c r="I2795" s="60" t="s">
        <v>10484</v>
      </c>
      <c r="J2795" s="60">
        <v>36876</v>
      </c>
      <c r="K2795" s="60">
        <v>279</v>
      </c>
      <c r="L2795" s="60">
        <v>88</v>
      </c>
      <c r="M2795" s="60">
        <v>282</v>
      </c>
      <c r="N2795" s="60" t="s">
        <v>99</v>
      </c>
      <c r="O2795" s="60" t="s">
        <v>19</v>
      </c>
      <c r="P2795" s="62" t="s">
        <v>1493</v>
      </c>
    </row>
    <row r="2796" spans="1:16" ht="48" x14ac:dyDescent="0.2">
      <c r="A2796" s="56">
        <v>88</v>
      </c>
      <c r="B2796" s="57" t="s">
        <v>24</v>
      </c>
      <c r="C2796" s="58" t="s">
        <v>8748</v>
      </c>
      <c r="D2796" s="59" t="s">
        <v>8749</v>
      </c>
      <c r="E2796" s="60" t="s">
        <v>11026</v>
      </c>
      <c r="F2796" s="156">
        <v>43537</v>
      </c>
      <c r="G2796" s="61">
        <v>40068000</v>
      </c>
      <c r="H2796" s="60" t="s">
        <v>97</v>
      </c>
      <c r="I2796" s="60" t="s">
        <v>8750</v>
      </c>
      <c r="J2796" s="60">
        <v>36878</v>
      </c>
      <c r="K2796" s="60">
        <v>283</v>
      </c>
      <c r="L2796" s="60">
        <v>90</v>
      </c>
      <c r="M2796" s="60">
        <v>284</v>
      </c>
      <c r="N2796" s="60" t="s">
        <v>99</v>
      </c>
      <c r="O2796" s="60" t="s">
        <v>19</v>
      </c>
      <c r="P2796" s="62" t="s">
        <v>1493</v>
      </c>
    </row>
    <row r="2797" spans="1:16" ht="72" x14ac:dyDescent="0.2">
      <c r="A2797" s="56">
        <v>89</v>
      </c>
      <c r="B2797" s="57" t="s">
        <v>24</v>
      </c>
      <c r="C2797" s="58" t="s">
        <v>8800</v>
      </c>
      <c r="D2797" s="59" t="s">
        <v>8801</v>
      </c>
      <c r="E2797" s="60" t="s">
        <v>11026</v>
      </c>
      <c r="F2797" s="156">
        <v>43544</v>
      </c>
      <c r="G2797" s="61">
        <v>41992000</v>
      </c>
      <c r="H2797" s="60" t="s">
        <v>97</v>
      </c>
      <c r="I2797" s="60" t="s">
        <v>8802</v>
      </c>
      <c r="J2797" s="60">
        <v>36883</v>
      </c>
      <c r="K2797" s="60">
        <v>281</v>
      </c>
      <c r="L2797" s="60">
        <v>91</v>
      </c>
      <c r="M2797" s="60">
        <v>285</v>
      </c>
      <c r="N2797" s="60" t="s">
        <v>99</v>
      </c>
      <c r="O2797" s="60" t="s">
        <v>19</v>
      </c>
      <c r="P2797" s="62" t="s">
        <v>1493</v>
      </c>
    </row>
    <row r="2798" spans="1:16" ht="24" x14ac:dyDescent="0.2">
      <c r="A2798" s="56">
        <v>90</v>
      </c>
      <c r="B2798" s="57" t="s">
        <v>24</v>
      </c>
      <c r="C2798" s="58" t="s">
        <v>9645</v>
      </c>
      <c r="D2798" s="59" t="s">
        <v>10659</v>
      </c>
      <c r="E2798" s="60" t="s">
        <v>11026</v>
      </c>
      <c r="F2798" s="156">
        <v>43556</v>
      </c>
      <c r="G2798" s="61">
        <v>70803918</v>
      </c>
      <c r="H2798" s="60" t="s">
        <v>97</v>
      </c>
      <c r="I2798" s="60" t="s">
        <v>123</v>
      </c>
      <c r="J2798" s="60">
        <v>36888</v>
      </c>
      <c r="K2798" s="60">
        <v>289</v>
      </c>
      <c r="L2798" s="60">
        <v>93</v>
      </c>
      <c r="M2798" s="60">
        <v>290</v>
      </c>
      <c r="N2798" s="60" t="s">
        <v>99</v>
      </c>
      <c r="O2798" s="60" t="s">
        <v>19</v>
      </c>
      <c r="P2798" s="62" t="s">
        <v>1493</v>
      </c>
    </row>
    <row r="2799" spans="1:16" ht="48" x14ac:dyDescent="0.2">
      <c r="A2799" s="56">
        <v>91</v>
      </c>
      <c r="B2799" s="57" t="s">
        <v>24</v>
      </c>
      <c r="C2799" s="58" t="s">
        <v>9647</v>
      </c>
      <c r="D2799" s="59" t="s">
        <v>11323</v>
      </c>
      <c r="E2799" s="60" t="s">
        <v>11026</v>
      </c>
      <c r="F2799" s="156">
        <v>43588</v>
      </c>
      <c r="G2799" s="61">
        <v>37396800</v>
      </c>
      <c r="H2799" s="60" t="s">
        <v>97</v>
      </c>
      <c r="I2799" s="60" t="s">
        <v>9646</v>
      </c>
      <c r="J2799" s="60">
        <v>37549</v>
      </c>
      <c r="K2799" s="60">
        <v>301</v>
      </c>
      <c r="L2799" s="60">
        <v>95</v>
      </c>
      <c r="M2799" s="60">
        <v>312</v>
      </c>
      <c r="N2799" s="60" t="s">
        <v>99</v>
      </c>
      <c r="O2799" s="60" t="s">
        <v>19</v>
      </c>
      <c r="P2799" s="62" t="s">
        <v>1493</v>
      </c>
    </row>
    <row r="2800" spans="1:16" ht="24" x14ac:dyDescent="0.2">
      <c r="A2800" s="56">
        <v>92</v>
      </c>
      <c r="B2800" s="57" t="s">
        <v>24</v>
      </c>
      <c r="C2800" s="58" t="s">
        <v>10464</v>
      </c>
      <c r="D2800" s="59" t="s">
        <v>1685</v>
      </c>
      <c r="E2800" s="60" t="s">
        <v>11026</v>
      </c>
      <c r="F2800" s="156">
        <v>43642</v>
      </c>
      <c r="G2800" s="61">
        <v>13912346</v>
      </c>
      <c r="H2800" s="60" t="s">
        <v>97</v>
      </c>
      <c r="I2800" s="60" t="s">
        <v>10465</v>
      </c>
      <c r="J2800" s="60">
        <v>37809</v>
      </c>
      <c r="K2800" s="60">
        <v>313</v>
      </c>
      <c r="L2800" s="60">
        <v>100</v>
      </c>
      <c r="M2800" s="60">
        <v>323</v>
      </c>
      <c r="N2800" s="60" t="s">
        <v>99</v>
      </c>
      <c r="O2800" s="60" t="s">
        <v>19</v>
      </c>
      <c r="P2800" s="62" t="s">
        <v>1493</v>
      </c>
    </row>
    <row r="2801" spans="1:16" ht="24" x14ac:dyDescent="0.2">
      <c r="A2801" s="56">
        <v>93</v>
      </c>
      <c r="B2801" s="57" t="s">
        <v>24</v>
      </c>
      <c r="C2801" s="58" t="s">
        <v>10476</v>
      </c>
      <c r="D2801" s="59" t="s">
        <v>1685</v>
      </c>
      <c r="E2801" s="60" t="s">
        <v>11026</v>
      </c>
      <c r="F2801" s="156">
        <v>43641</v>
      </c>
      <c r="G2801" s="61">
        <v>11924868</v>
      </c>
      <c r="H2801" s="60" t="s">
        <v>97</v>
      </c>
      <c r="I2801" s="60" t="s">
        <v>10477</v>
      </c>
      <c r="J2801" s="60">
        <v>37808</v>
      </c>
      <c r="K2801" s="60">
        <v>311</v>
      </c>
      <c r="L2801" s="60">
        <v>101</v>
      </c>
      <c r="M2801" s="60">
        <v>328</v>
      </c>
      <c r="N2801" s="60" t="s">
        <v>99</v>
      </c>
      <c r="O2801" s="60" t="s">
        <v>19</v>
      </c>
      <c r="P2801" s="62" t="s">
        <v>1493</v>
      </c>
    </row>
    <row r="2802" spans="1:16" ht="24" x14ac:dyDescent="0.2">
      <c r="A2802" s="56">
        <v>94</v>
      </c>
      <c r="B2802" s="57" t="s">
        <v>24</v>
      </c>
      <c r="C2802" s="58" t="s">
        <v>10478</v>
      </c>
      <c r="D2802" s="59" t="s">
        <v>1685</v>
      </c>
      <c r="E2802" s="60" t="s">
        <v>11026</v>
      </c>
      <c r="F2802" s="156">
        <v>43641</v>
      </c>
      <c r="G2802" s="61">
        <v>11924868</v>
      </c>
      <c r="H2802" s="60" t="s">
        <v>97</v>
      </c>
      <c r="I2802" s="60" t="s">
        <v>10479</v>
      </c>
      <c r="J2802" s="60">
        <v>37805</v>
      </c>
      <c r="K2802" s="60">
        <v>326</v>
      </c>
      <c r="L2802" s="60">
        <v>102</v>
      </c>
      <c r="M2802" s="60">
        <v>328</v>
      </c>
      <c r="N2802" s="60" t="s">
        <v>99</v>
      </c>
      <c r="O2802" s="60" t="s">
        <v>19</v>
      </c>
      <c r="P2802" s="62" t="s">
        <v>1493</v>
      </c>
    </row>
    <row r="2803" spans="1:16" ht="24" x14ac:dyDescent="0.2">
      <c r="A2803" s="56">
        <v>95</v>
      </c>
      <c r="B2803" s="57" t="s">
        <v>24</v>
      </c>
      <c r="C2803" s="58" t="s">
        <v>10468</v>
      </c>
      <c r="D2803" s="59" t="s">
        <v>1685</v>
      </c>
      <c r="E2803" s="60" t="s">
        <v>11026</v>
      </c>
      <c r="F2803" s="156">
        <v>43642</v>
      </c>
      <c r="G2803" s="61">
        <v>11924868</v>
      </c>
      <c r="H2803" s="60" t="s">
        <v>97</v>
      </c>
      <c r="I2803" s="60" t="s">
        <v>10469</v>
      </c>
      <c r="J2803" s="60">
        <v>37801</v>
      </c>
      <c r="K2803" s="60">
        <v>329</v>
      </c>
      <c r="L2803" s="60">
        <v>103</v>
      </c>
      <c r="M2803" s="60">
        <v>329</v>
      </c>
      <c r="N2803" s="60" t="s">
        <v>99</v>
      </c>
      <c r="O2803" s="60" t="s">
        <v>19</v>
      </c>
      <c r="P2803" s="62" t="s">
        <v>1493</v>
      </c>
    </row>
    <row r="2804" spans="1:16" ht="24" x14ac:dyDescent="0.2">
      <c r="A2804" s="56">
        <v>96</v>
      </c>
      <c r="B2804" s="57" t="s">
        <v>24</v>
      </c>
      <c r="C2804" s="58" t="s">
        <v>10466</v>
      </c>
      <c r="D2804" s="59" t="s">
        <v>1685</v>
      </c>
      <c r="E2804" s="60" t="s">
        <v>11026</v>
      </c>
      <c r="F2804" s="156">
        <v>43642</v>
      </c>
      <c r="G2804" s="61">
        <v>11924868</v>
      </c>
      <c r="H2804" s="60" t="s">
        <v>97</v>
      </c>
      <c r="I2804" s="60" t="s">
        <v>10467</v>
      </c>
      <c r="J2804" s="60">
        <v>37793</v>
      </c>
      <c r="K2804" s="60">
        <v>320</v>
      </c>
      <c r="L2804" s="60">
        <v>104</v>
      </c>
      <c r="M2804" s="60">
        <v>325</v>
      </c>
      <c r="N2804" s="60" t="s">
        <v>99</v>
      </c>
      <c r="O2804" s="60" t="s">
        <v>19</v>
      </c>
      <c r="P2804" s="62" t="s">
        <v>1493</v>
      </c>
    </row>
    <row r="2805" spans="1:16" ht="24" x14ac:dyDescent="0.2">
      <c r="A2805" s="56">
        <v>97</v>
      </c>
      <c r="B2805" s="57" t="s">
        <v>24</v>
      </c>
      <c r="C2805" s="58" t="s">
        <v>10482</v>
      </c>
      <c r="D2805" s="59" t="s">
        <v>1685</v>
      </c>
      <c r="E2805" s="60" t="s">
        <v>11026</v>
      </c>
      <c r="F2805" s="156">
        <v>43641</v>
      </c>
      <c r="G2805" s="61">
        <v>11924868</v>
      </c>
      <c r="H2805" s="60" t="s">
        <v>97</v>
      </c>
      <c r="I2805" s="60" t="s">
        <v>10483</v>
      </c>
      <c r="J2805" s="60">
        <v>37807</v>
      </c>
      <c r="K2805" s="60">
        <v>322</v>
      </c>
      <c r="L2805" s="60">
        <v>106</v>
      </c>
      <c r="M2805" s="60">
        <v>326</v>
      </c>
      <c r="N2805" s="60" t="s">
        <v>99</v>
      </c>
      <c r="O2805" s="60" t="s">
        <v>19</v>
      </c>
      <c r="P2805" s="62" t="s">
        <v>1493</v>
      </c>
    </row>
    <row r="2806" spans="1:16" ht="24" x14ac:dyDescent="0.2">
      <c r="A2806" s="56">
        <v>98</v>
      </c>
      <c r="B2806" s="57" t="s">
        <v>24</v>
      </c>
      <c r="C2806" s="58" t="s">
        <v>10480</v>
      </c>
      <c r="D2806" s="59" t="s">
        <v>1685</v>
      </c>
      <c r="E2806" s="60" t="s">
        <v>11026</v>
      </c>
      <c r="F2806" s="156">
        <v>43641</v>
      </c>
      <c r="G2806" s="61">
        <v>11924868</v>
      </c>
      <c r="H2806" s="60" t="s">
        <v>97</v>
      </c>
      <c r="I2806" s="60" t="s">
        <v>10481</v>
      </c>
      <c r="J2806" s="60">
        <v>37803</v>
      </c>
      <c r="K2806" s="60">
        <v>321</v>
      </c>
      <c r="L2806" s="60">
        <v>105</v>
      </c>
      <c r="M2806" s="60">
        <v>327</v>
      </c>
      <c r="N2806" s="60" t="s">
        <v>99</v>
      </c>
      <c r="O2806" s="60" t="s">
        <v>19</v>
      </c>
      <c r="P2806" s="62" t="s">
        <v>1493</v>
      </c>
    </row>
    <row r="2807" spans="1:16" ht="24" x14ac:dyDescent="0.2">
      <c r="A2807" s="56">
        <v>99</v>
      </c>
      <c r="B2807" s="57" t="s">
        <v>24</v>
      </c>
      <c r="C2807" s="58" t="s">
        <v>10470</v>
      </c>
      <c r="D2807" s="59" t="s">
        <v>1685</v>
      </c>
      <c r="E2807" s="60" t="s">
        <v>11026</v>
      </c>
      <c r="F2807" s="156">
        <v>43642</v>
      </c>
      <c r="G2807" s="61">
        <v>11924868</v>
      </c>
      <c r="H2807" s="60" t="s">
        <v>97</v>
      </c>
      <c r="I2807" s="60" t="s">
        <v>10471</v>
      </c>
      <c r="J2807" s="60">
        <v>37818</v>
      </c>
      <c r="K2807" s="60">
        <v>324</v>
      </c>
      <c r="L2807" s="60">
        <v>107</v>
      </c>
      <c r="M2807" s="60">
        <v>330</v>
      </c>
      <c r="N2807" s="60" t="s">
        <v>99</v>
      </c>
      <c r="O2807" s="60" t="s">
        <v>19</v>
      </c>
      <c r="P2807" s="62" t="s">
        <v>1493</v>
      </c>
    </row>
    <row r="2808" spans="1:16" ht="24" x14ac:dyDescent="0.2">
      <c r="A2808" s="56">
        <v>100</v>
      </c>
      <c r="B2808" s="57" t="s">
        <v>24</v>
      </c>
      <c r="C2808" s="58" t="s">
        <v>10472</v>
      </c>
      <c r="D2808" s="59" t="s">
        <v>1685</v>
      </c>
      <c r="E2808" s="60" t="s">
        <v>11026</v>
      </c>
      <c r="F2808" s="156">
        <v>43642</v>
      </c>
      <c r="G2808" s="61">
        <v>11924868</v>
      </c>
      <c r="H2808" s="60" t="s">
        <v>97</v>
      </c>
      <c r="I2808" s="60" t="s">
        <v>10473</v>
      </c>
      <c r="J2808" s="60">
        <v>37802</v>
      </c>
      <c r="K2808" s="60">
        <v>323</v>
      </c>
      <c r="L2808" s="60">
        <v>108</v>
      </c>
      <c r="M2808" s="60">
        <v>332</v>
      </c>
      <c r="N2808" s="60" t="s">
        <v>99</v>
      </c>
      <c r="O2808" s="60" t="s">
        <v>19</v>
      </c>
      <c r="P2808" s="62" t="s">
        <v>1493</v>
      </c>
    </row>
    <row r="2809" spans="1:16" ht="24" x14ac:dyDescent="0.2">
      <c r="A2809" s="56">
        <v>101</v>
      </c>
      <c r="B2809" s="57" t="s">
        <v>24</v>
      </c>
      <c r="C2809" s="58" t="s">
        <v>10474</v>
      </c>
      <c r="D2809" s="59" t="s">
        <v>1685</v>
      </c>
      <c r="E2809" s="60" t="s">
        <v>11026</v>
      </c>
      <c r="F2809" s="156">
        <v>43642</v>
      </c>
      <c r="G2809" s="61">
        <v>11924868</v>
      </c>
      <c r="H2809" s="60" t="s">
        <v>97</v>
      </c>
      <c r="I2809" s="60" t="s">
        <v>10475</v>
      </c>
      <c r="J2809" s="60">
        <v>37810</v>
      </c>
      <c r="K2809" s="60">
        <v>325</v>
      </c>
      <c r="L2809" s="60">
        <v>109</v>
      </c>
      <c r="M2809" s="60">
        <v>331</v>
      </c>
      <c r="N2809" s="60" t="s">
        <v>99</v>
      </c>
      <c r="O2809" s="60" t="s">
        <v>19</v>
      </c>
      <c r="P2809" s="62" t="s">
        <v>1493</v>
      </c>
    </row>
    <row r="2810" spans="1:16" ht="24" x14ac:dyDescent="0.2">
      <c r="A2810" s="56">
        <v>102</v>
      </c>
      <c r="B2810" s="57" t="s">
        <v>24</v>
      </c>
      <c r="C2810" s="130" t="s">
        <v>10216</v>
      </c>
      <c r="D2810" s="123" t="s">
        <v>10215</v>
      </c>
      <c r="E2810" s="45" t="s">
        <v>10203</v>
      </c>
      <c r="F2810" s="163">
        <v>43636</v>
      </c>
      <c r="G2810" s="66">
        <v>219156484</v>
      </c>
      <c r="H2810" s="45" t="s">
        <v>97</v>
      </c>
      <c r="I2810" s="45" t="s">
        <v>10486</v>
      </c>
      <c r="J2810" s="68" t="s">
        <v>8944</v>
      </c>
      <c r="K2810" s="45">
        <v>306</v>
      </c>
      <c r="L2810" s="45">
        <v>38851</v>
      </c>
      <c r="M2810" s="45">
        <v>321</v>
      </c>
      <c r="N2810" s="45" t="s">
        <v>64</v>
      </c>
      <c r="O2810" s="45" t="s">
        <v>10463</v>
      </c>
      <c r="P2810" s="77" t="s">
        <v>1493</v>
      </c>
    </row>
    <row r="2811" spans="1:16" ht="24" x14ac:dyDescent="0.2">
      <c r="A2811" s="56">
        <v>103</v>
      </c>
      <c r="B2811" s="57" t="s">
        <v>24</v>
      </c>
      <c r="C2811" s="130" t="s">
        <v>10217</v>
      </c>
      <c r="D2811" s="123" t="s">
        <v>10202</v>
      </c>
      <c r="E2811" s="45" t="s">
        <v>10203</v>
      </c>
      <c r="F2811" s="163">
        <v>43644</v>
      </c>
      <c r="G2811" s="66">
        <v>89735600</v>
      </c>
      <c r="H2811" s="45" t="s">
        <v>97</v>
      </c>
      <c r="I2811" s="45" t="s">
        <v>10487</v>
      </c>
      <c r="J2811" s="68" t="s">
        <v>8944</v>
      </c>
      <c r="K2811" s="45">
        <v>329</v>
      </c>
      <c r="L2811" s="45">
        <v>39008</v>
      </c>
      <c r="M2811" s="45">
        <v>333</v>
      </c>
      <c r="N2811" s="45" t="s">
        <v>64</v>
      </c>
      <c r="O2811" s="45" t="s">
        <v>10463</v>
      </c>
      <c r="P2811" s="77" t="s">
        <v>1493</v>
      </c>
    </row>
    <row r="2812" spans="1:16" ht="36" x14ac:dyDescent="0.2">
      <c r="A2812" s="56">
        <v>104</v>
      </c>
      <c r="B2812" s="57" t="s">
        <v>24</v>
      </c>
      <c r="C2812" s="130" t="s">
        <v>10457</v>
      </c>
      <c r="D2812" s="123" t="s">
        <v>10456</v>
      </c>
      <c r="E2812" s="45" t="s">
        <v>11026</v>
      </c>
      <c r="F2812" s="128">
        <v>43593</v>
      </c>
      <c r="G2812" s="66">
        <v>100000000</v>
      </c>
      <c r="H2812" s="45" t="s">
        <v>97</v>
      </c>
      <c r="I2812" s="45" t="s">
        <v>10455</v>
      </c>
      <c r="J2812" s="68" t="s">
        <v>10462</v>
      </c>
      <c r="K2812" s="45">
        <v>309</v>
      </c>
      <c r="L2812" s="45">
        <v>1999</v>
      </c>
      <c r="M2812" s="45">
        <v>340</v>
      </c>
      <c r="N2812" s="45" t="s">
        <v>64</v>
      </c>
      <c r="O2812" s="45" t="s">
        <v>52</v>
      </c>
      <c r="P2812" s="77" t="s">
        <v>100</v>
      </c>
    </row>
    <row r="2813" spans="1:16" ht="36" x14ac:dyDescent="0.2">
      <c r="A2813" s="56">
        <v>105</v>
      </c>
      <c r="B2813" s="57" t="s">
        <v>24</v>
      </c>
      <c r="C2813" s="130" t="s">
        <v>11108</v>
      </c>
      <c r="D2813" s="123" t="s">
        <v>10215</v>
      </c>
      <c r="E2813" s="45" t="s">
        <v>10203</v>
      </c>
      <c r="F2813" s="163">
        <v>43636</v>
      </c>
      <c r="G2813" s="66">
        <v>219156484</v>
      </c>
      <c r="H2813" s="45" t="s">
        <v>97</v>
      </c>
      <c r="I2813" s="45" t="s">
        <v>11109</v>
      </c>
      <c r="J2813" s="68" t="s">
        <v>8944</v>
      </c>
      <c r="K2813" s="45">
        <v>306</v>
      </c>
      <c r="L2813" s="45">
        <v>38710</v>
      </c>
      <c r="M2813" s="45">
        <v>321</v>
      </c>
      <c r="N2813" s="45" t="s">
        <v>64</v>
      </c>
      <c r="O2813" s="45" t="s">
        <v>10463</v>
      </c>
      <c r="P2813" s="77" t="s">
        <v>1493</v>
      </c>
    </row>
    <row r="2814" spans="1:16" ht="36" x14ac:dyDescent="0.2">
      <c r="A2814" s="56">
        <v>106</v>
      </c>
      <c r="B2814" s="57" t="s">
        <v>24</v>
      </c>
      <c r="C2814" s="130" t="s">
        <v>10064</v>
      </c>
      <c r="D2814" s="123" t="s">
        <v>10065</v>
      </c>
      <c r="E2814" s="45" t="s">
        <v>94</v>
      </c>
      <c r="F2814" s="163" t="s">
        <v>10066</v>
      </c>
      <c r="G2814" s="66">
        <v>23000000</v>
      </c>
      <c r="H2814" s="45" t="s">
        <v>97</v>
      </c>
      <c r="I2814" s="45" t="s">
        <v>10488</v>
      </c>
      <c r="J2814" s="68" t="s">
        <v>10462</v>
      </c>
      <c r="K2814" s="45">
        <v>330</v>
      </c>
      <c r="L2814" s="45">
        <v>110</v>
      </c>
      <c r="M2814" s="69" t="s">
        <v>98</v>
      </c>
      <c r="N2814" s="45" t="s">
        <v>64</v>
      </c>
      <c r="O2814" s="45" t="s">
        <v>31</v>
      </c>
      <c r="P2814" s="77" t="s">
        <v>100</v>
      </c>
    </row>
    <row r="2815" spans="1:16" ht="24" x14ac:dyDescent="0.2">
      <c r="A2815" s="56">
        <v>107</v>
      </c>
      <c r="B2815" s="57" t="s">
        <v>24</v>
      </c>
      <c r="C2815" s="130" t="s">
        <v>10062</v>
      </c>
      <c r="D2815" s="123" t="s">
        <v>10063</v>
      </c>
      <c r="E2815" s="45" t="s">
        <v>724</v>
      </c>
      <c r="F2815" s="163" t="s">
        <v>10061</v>
      </c>
      <c r="G2815" s="66">
        <v>100000000</v>
      </c>
      <c r="H2815" s="45" t="s">
        <v>97</v>
      </c>
      <c r="I2815" s="45" t="s">
        <v>10916</v>
      </c>
      <c r="J2815" s="68" t="s">
        <v>8944</v>
      </c>
      <c r="K2815" s="45">
        <v>319</v>
      </c>
      <c r="L2815" s="45">
        <v>112</v>
      </c>
      <c r="M2815" s="45">
        <v>338</v>
      </c>
      <c r="N2815" s="45" t="s">
        <v>64</v>
      </c>
      <c r="O2815" s="45" t="s">
        <v>32</v>
      </c>
      <c r="P2815" s="77" t="s">
        <v>100</v>
      </c>
    </row>
    <row r="2816" spans="1:16" ht="63" x14ac:dyDescent="0.2">
      <c r="A2816" s="56">
        <v>108</v>
      </c>
      <c r="B2816" s="57" t="s">
        <v>24</v>
      </c>
      <c r="C2816" s="130" t="s">
        <v>10231</v>
      </c>
      <c r="D2816" s="140" t="s">
        <v>10230</v>
      </c>
      <c r="E2816" s="45" t="s">
        <v>94</v>
      </c>
      <c r="F2816" s="163" t="s">
        <v>11228</v>
      </c>
      <c r="G2816" s="66">
        <v>80000000</v>
      </c>
      <c r="H2816" s="45" t="s">
        <v>217</v>
      </c>
      <c r="I2816" s="69"/>
      <c r="J2816" s="45">
        <v>37756</v>
      </c>
      <c r="K2816" s="45">
        <v>308</v>
      </c>
      <c r="L2816" s="69" t="s">
        <v>63</v>
      </c>
      <c r="M2816" s="69" t="s">
        <v>63</v>
      </c>
      <c r="N2816" s="45" t="s">
        <v>64</v>
      </c>
      <c r="O2816" s="45" t="s">
        <v>27</v>
      </c>
      <c r="P2816" s="70" t="s">
        <v>65</v>
      </c>
    </row>
    <row r="2817" spans="1:16" ht="24" x14ac:dyDescent="0.2">
      <c r="A2817" s="56">
        <v>109</v>
      </c>
      <c r="B2817" s="57" t="s">
        <v>24</v>
      </c>
      <c r="C2817" s="130" t="s">
        <v>10728</v>
      </c>
      <c r="D2817" s="140" t="s">
        <v>10729</v>
      </c>
      <c r="E2817" s="45" t="s">
        <v>94</v>
      </c>
      <c r="F2817" s="163" t="s">
        <v>10730</v>
      </c>
      <c r="G2817" s="66">
        <v>134934679</v>
      </c>
      <c r="H2817" s="45" t="s">
        <v>97</v>
      </c>
      <c r="I2817" s="45" t="s">
        <v>10076</v>
      </c>
      <c r="J2817" s="68" t="s">
        <v>8944</v>
      </c>
      <c r="K2817" s="45">
        <v>328</v>
      </c>
      <c r="L2817" s="45">
        <v>113</v>
      </c>
      <c r="M2817" s="69" t="s">
        <v>98</v>
      </c>
      <c r="N2817" s="45" t="s">
        <v>64</v>
      </c>
      <c r="O2817" s="45" t="s">
        <v>27</v>
      </c>
      <c r="P2817" s="77" t="s">
        <v>100</v>
      </c>
    </row>
    <row r="2818" spans="1:16" ht="24" x14ac:dyDescent="0.2">
      <c r="A2818" s="56">
        <v>110</v>
      </c>
      <c r="B2818" s="57" t="s">
        <v>24</v>
      </c>
      <c r="C2818" s="130" t="s">
        <v>10914</v>
      </c>
      <c r="D2818" s="140" t="s">
        <v>10915</v>
      </c>
      <c r="E2818" s="45" t="s">
        <v>61</v>
      </c>
      <c r="F2818" s="163" t="s">
        <v>11229</v>
      </c>
      <c r="G2818" s="66">
        <v>90840799.950000003</v>
      </c>
      <c r="H2818" s="45" t="s">
        <v>97</v>
      </c>
      <c r="I2818" s="45" t="s">
        <v>11731</v>
      </c>
      <c r="J2818" s="68" t="s">
        <v>8944</v>
      </c>
      <c r="K2818" s="45">
        <v>370</v>
      </c>
      <c r="L2818" s="69" t="s">
        <v>8944</v>
      </c>
      <c r="M2818" s="69" t="s">
        <v>98</v>
      </c>
      <c r="N2818" s="45" t="s">
        <v>64</v>
      </c>
      <c r="O2818" s="45" t="s">
        <v>27</v>
      </c>
      <c r="P2818" s="77" t="s">
        <v>100</v>
      </c>
    </row>
    <row r="2819" spans="1:16" ht="24" x14ac:dyDescent="0.2">
      <c r="A2819" s="56">
        <v>111</v>
      </c>
      <c r="B2819" s="57" t="s">
        <v>24</v>
      </c>
      <c r="C2819" s="130" t="s">
        <v>11728</v>
      </c>
      <c r="D2819" s="140" t="s">
        <v>11729</v>
      </c>
      <c r="E2819" s="45" t="s">
        <v>94</v>
      </c>
      <c r="F2819" s="163" t="s">
        <v>11730</v>
      </c>
      <c r="G2819" s="66">
        <v>8000000</v>
      </c>
      <c r="H2819" s="45" t="s">
        <v>217</v>
      </c>
      <c r="I2819" s="69"/>
      <c r="J2819" s="68" t="s">
        <v>8944</v>
      </c>
      <c r="K2819" s="45"/>
      <c r="L2819" s="69" t="s">
        <v>63</v>
      </c>
      <c r="M2819" s="69" t="s">
        <v>63</v>
      </c>
      <c r="N2819" s="45" t="s">
        <v>64</v>
      </c>
      <c r="O2819" s="45" t="s">
        <v>31</v>
      </c>
      <c r="P2819" s="70" t="s">
        <v>65</v>
      </c>
    </row>
    <row r="2820" spans="1:16" ht="72" x14ac:dyDescent="0.2">
      <c r="A2820" s="56">
        <v>112</v>
      </c>
      <c r="B2820" s="57" t="s">
        <v>24</v>
      </c>
      <c r="C2820" s="130" t="s">
        <v>11482</v>
      </c>
      <c r="D2820" s="140" t="s">
        <v>11483</v>
      </c>
      <c r="E2820" s="45" t="s">
        <v>61</v>
      </c>
      <c r="F2820" s="163" t="s">
        <v>11484</v>
      </c>
      <c r="G2820" s="66">
        <v>119999066</v>
      </c>
      <c r="H2820" s="45" t="s">
        <v>72</v>
      </c>
      <c r="I2820" s="69"/>
      <c r="J2820" s="68" t="s">
        <v>8944</v>
      </c>
      <c r="K2820" s="45">
        <v>316</v>
      </c>
      <c r="L2820" s="69" t="s">
        <v>63</v>
      </c>
      <c r="M2820" s="69" t="s">
        <v>63</v>
      </c>
      <c r="N2820" s="45" t="s">
        <v>64</v>
      </c>
      <c r="O2820" s="45" t="s">
        <v>27</v>
      </c>
      <c r="P2820" s="70" t="s">
        <v>65</v>
      </c>
    </row>
    <row r="2821" spans="1:16" ht="24" x14ac:dyDescent="0.2">
      <c r="A2821" s="56">
        <v>113</v>
      </c>
      <c r="B2821" s="57" t="s">
        <v>24</v>
      </c>
      <c r="C2821" s="130" t="s">
        <v>11589</v>
      </c>
      <c r="D2821" s="140" t="s">
        <v>11590</v>
      </c>
      <c r="E2821" s="45" t="s">
        <v>61</v>
      </c>
      <c r="F2821" s="163" t="s">
        <v>11591</v>
      </c>
      <c r="G2821" s="66">
        <v>190683833</v>
      </c>
      <c r="H2821" s="45" t="s">
        <v>217</v>
      </c>
      <c r="I2821" s="69"/>
      <c r="J2821" s="68" t="s">
        <v>8944</v>
      </c>
      <c r="K2821" s="45">
        <v>378</v>
      </c>
      <c r="L2821" s="69" t="s">
        <v>63</v>
      </c>
      <c r="M2821" s="69" t="s">
        <v>63</v>
      </c>
      <c r="N2821" s="45" t="s">
        <v>64</v>
      </c>
      <c r="O2821" s="45" t="s">
        <v>27</v>
      </c>
      <c r="P2821" s="70" t="s">
        <v>65</v>
      </c>
    </row>
    <row r="2822" spans="1:16" ht="36" x14ac:dyDescent="0.2">
      <c r="A2822" s="145">
        <v>114</v>
      </c>
      <c r="B2822" s="96" t="s">
        <v>24</v>
      </c>
      <c r="C2822" s="146" t="s">
        <v>11650</v>
      </c>
      <c r="D2822" s="147" t="s">
        <v>11652</v>
      </c>
      <c r="E2822" s="46" t="s">
        <v>94</v>
      </c>
      <c r="F2822" s="164" t="s">
        <v>11651</v>
      </c>
      <c r="G2822" s="99">
        <v>12600000</v>
      </c>
      <c r="H2822" s="46" t="s">
        <v>217</v>
      </c>
      <c r="I2822" s="100"/>
      <c r="J2822" s="87" t="s">
        <v>8944</v>
      </c>
      <c r="K2822" s="46">
        <v>382</v>
      </c>
      <c r="L2822" s="100" t="s">
        <v>63</v>
      </c>
      <c r="M2822" s="100" t="s">
        <v>63</v>
      </c>
      <c r="N2822" s="46" t="s">
        <v>64</v>
      </c>
      <c r="O2822" s="46" t="s">
        <v>31</v>
      </c>
      <c r="P2822" s="101" t="s">
        <v>65</v>
      </c>
    </row>
    <row r="2823" spans="1:16" ht="24.75" thickBot="1" x14ac:dyDescent="0.25">
      <c r="A2823" s="56">
        <v>115</v>
      </c>
      <c r="B2823" s="57" t="s">
        <v>24</v>
      </c>
      <c r="C2823" s="146" t="s">
        <v>11782</v>
      </c>
      <c r="D2823" s="147" t="s">
        <v>4997</v>
      </c>
      <c r="E2823" s="46" t="s">
        <v>94</v>
      </c>
      <c r="F2823" s="164" t="s">
        <v>11783</v>
      </c>
      <c r="G2823" s="99">
        <v>12696759</v>
      </c>
      <c r="H2823" s="46" t="s">
        <v>72</v>
      </c>
      <c r="I2823" s="100"/>
      <c r="J2823" s="87" t="s">
        <v>8944</v>
      </c>
      <c r="K2823" s="46">
        <v>333</v>
      </c>
      <c r="L2823" s="100" t="s">
        <v>11784</v>
      </c>
      <c r="M2823" s="100" t="s">
        <v>63</v>
      </c>
      <c r="N2823" s="46"/>
      <c r="O2823" s="46" t="s">
        <v>31</v>
      </c>
      <c r="P2823" s="101" t="s">
        <v>65</v>
      </c>
    </row>
    <row r="2824" spans="1:16" s="72" customFormat="1" ht="24.75" thickBot="1" x14ac:dyDescent="0.25">
      <c r="A2824" s="173" t="s">
        <v>11763</v>
      </c>
      <c r="B2824" s="174"/>
      <c r="C2824" s="137">
        <v>115</v>
      </c>
      <c r="D2824" s="169" t="s">
        <v>11764</v>
      </c>
      <c r="E2824" s="170"/>
      <c r="F2824" s="171"/>
      <c r="G2824" s="71">
        <f>SUM(G2709:G2823)</f>
        <v>5078274589.9499998</v>
      </c>
      <c r="H2824" s="143" t="s">
        <v>11765</v>
      </c>
      <c r="I2824" s="71">
        <f>G2824-O2824</f>
        <v>1400803704.9499998</v>
      </c>
      <c r="J2824" s="175"/>
      <c r="K2824" s="177"/>
      <c r="L2824" s="175" t="s">
        <v>11766</v>
      </c>
      <c r="M2824" s="176"/>
      <c r="N2824" s="177"/>
      <c r="O2824" s="167">
        <v>3677470885</v>
      </c>
      <c r="P2824" s="168" t="s">
        <v>1</v>
      </c>
    </row>
    <row r="2825" spans="1:16" ht="39" customHeight="1" x14ac:dyDescent="0.2">
      <c r="A2825" s="56">
        <v>1</v>
      </c>
      <c r="B2825" s="57" t="s">
        <v>12</v>
      </c>
      <c r="C2825" s="58" t="s">
        <v>312</v>
      </c>
      <c r="D2825" s="59" t="s">
        <v>314</v>
      </c>
      <c r="E2825" s="60" t="s">
        <v>94</v>
      </c>
      <c r="F2825" s="60" t="s">
        <v>246</v>
      </c>
      <c r="G2825" s="61">
        <v>38445000</v>
      </c>
      <c r="H2825" s="60" t="s">
        <v>97</v>
      </c>
      <c r="I2825" s="60" t="s">
        <v>313</v>
      </c>
      <c r="J2825" s="60">
        <v>34727</v>
      </c>
      <c r="K2825" s="60">
        <v>193</v>
      </c>
      <c r="L2825" s="60">
        <v>1</v>
      </c>
      <c r="M2825" s="60">
        <v>179</v>
      </c>
      <c r="N2825" s="60" t="s">
        <v>99</v>
      </c>
      <c r="O2825" s="60" t="s">
        <v>19</v>
      </c>
      <c r="P2825" s="62" t="s">
        <v>1493</v>
      </c>
    </row>
    <row r="2826" spans="1:16" ht="34.5" customHeight="1" x14ac:dyDescent="0.2">
      <c r="A2826" s="56">
        <v>2</v>
      </c>
      <c r="B2826" s="57" t="s">
        <v>12</v>
      </c>
      <c r="C2826" s="58" t="s">
        <v>124</v>
      </c>
      <c r="D2826" s="59" t="s">
        <v>314</v>
      </c>
      <c r="E2826" s="60" t="s">
        <v>94</v>
      </c>
      <c r="F2826" s="60" t="s">
        <v>315</v>
      </c>
      <c r="G2826" s="61">
        <v>26048880</v>
      </c>
      <c r="H2826" s="60" t="s">
        <v>97</v>
      </c>
      <c r="I2826" s="60" t="s">
        <v>316</v>
      </c>
      <c r="J2826" s="60">
        <v>34553</v>
      </c>
      <c r="K2826" s="60">
        <v>194</v>
      </c>
      <c r="L2826" s="60">
        <v>2</v>
      </c>
      <c r="M2826" s="60">
        <v>180</v>
      </c>
      <c r="N2826" s="60" t="s">
        <v>99</v>
      </c>
      <c r="O2826" s="60" t="s">
        <v>19</v>
      </c>
      <c r="P2826" s="62" t="s">
        <v>1493</v>
      </c>
    </row>
    <row r="2827" spans="1:16" ht="42" customHeight="1" x14ac:dyDescent="0.2">
      <c r="A2827" s="56">
        <v>3</v>
      </c>
      <c r="B2827" s="57" t="s">
        <v>12</v>
      </c>
      <c r="C2827" s="58" t="s">
        <v>467</v>
      </c>
      <c r="D2827" s="59" t="s">
        <v>1378</v>
      </c>
      <c r="E2827" s="60" t="s">
        <v>94</v>
      </c>
      <c r="F2827" s="60" t="s">
        <v>468</v>
      </c>
      <c r="G2827" s="61">
        <v>59970000</v>
      </c>
      <c r="H2827" s="60" t="s">
        <v>97</v>
      </c>
      <c r="I2827" s="60" t="s">
        <v>594</v>
      </c>
      <c r="J2827" s="60">
        <v>34446</v>
      </c>
      <c r="K2827" s="60">
        <v>195</v>
      </c>
      <c r="L2827" s="60">
        <v>3</v>
      </c>
      <c r="M2827" s="60">
        <v>183</v>
      </c>
      <c r="N2827" s="60" t="s">
        <v>99</v>
      </c>
      <c r="O2827" s="60" t="s">
        <v>19</v>
      </c>
      <c r="P2827" s="62" t="s">
        <v>1493</v>
      </c>
    </row>
    <row r="2828" spans="1:16" ht="39" customHeight="1" x14ac:dyDescent="0.2">
      <c r="A2828" s="56">
        <v>4</v>
      </c>
      <c r="B2828" s="57" t="s">
        <v>12</v>
      </c>
      <c r="C2828" s="58" t="s">
        <v>591</v>
      </c>
      <c r="D2828" s="59" t="s">
        <v>592</v>
      </c>
      <c r="E2828" s="60" t="s">
        <v>94</v>
      </c>
      <c r="F2828" s="60" t="s">
        <v>593</v>
      </c>
      <c r="G2828" s="61">
        <v>86784000</v>
      </c>
      <c r="H2828" s="60" t="s">
        <v>97</v>
      </c>
      <c r="I2828" s="60" t="s">
        <v>592</v>
      </c>
      <c r="J2828" s="60">
        <v>34417</v>
      </c>
      <c r="K2828" s="60">
        <v>211</v>
      </c>
      <c r="L2828" s="60">
        <v>4</v>
      </c>
      <c r="M2828" s="60">
        <v>184</v>
      </c>
      <c r="N2828" s="60" t="s">
        <v>99</v>
      </c>
      <c r="O2828" s="60" t="s">
        <v>19</v>
      </c>
      <c r="P2828" s="62" t="s">
        <v>1493</v>
      </c>
    </row>
    <row r="2829" spans="1:16" ht="48" customHeight="1" x14ac:dyDescent="0.2">
      <c r="A2829" s="56">
        <v>5</v>
      </c>
      <c r="B2829" s="57" t="s">
        <v>12</v>
      </c>
      <c r="C2829" s="58" t="s">
        <v>779</v>
      </c>
      <c r="D2829" s="59" t="s">
        <v>780</v>
      </c>
      <c r="E2829" s="60" t="s">
        <v>94</v>
      </c>
      <c r="F2829" s="60" t="s">
        <v>781</v>
      </c>
      <c r="G2829" s="61">
        <v>86784000</v>
      </c>
      <c r="H2829" s="60" t="s">
        <v>97</v>
      </c>
      <c r="I2829" s="60" t="s">
        <v>782</v>
      </c>
      <c r="J2829" s="60">
        <v>34693</v>
      </c>
      <c r="K2829" s="60">
        <v>190</v>
      </c>
      <c r="L2829" s="60">
        <v>8</v>
      </c>
      <c r="M2829" s="60">
        <v>189</v>
      </c>
      <c r="N2829" s="60" t="s">
        <v>99</v>
      </c>
      <c r="O2829" s="60" t="s">
        <v>19</v>
      </c>
      <c r="P2829" s="62" t="s">
        <v>1493</v>
      </c>
    </row>
    <row r="2830" spans="1:16" ht="52.5" customHeight="1" x14ac:dyDescent="0.2">
      <c r="A2830" s="56">
        <v>6</v>
      </c>
      <c r="B2830" s="57" t="s">
        <v>12</v>
      </c>
      <c r="C2830" s="58" t="s">
        <v>773</v>
      </c>
      <c r="D2830" s="59" t="s">
        <v>1379</v>
      </c>
      <c r="E2830" s="60" t="s">
        <v>94</v>
      </c>
      <c r="F2830" s="60" t="s">
        <v>774</v>
      </c>
      <c r="G2830" s="61">
        <v>53607800</v>
      </c>
      <c r="H2830" s="60" t="s">
        <v>97</v>
      </c>
      <c r="I2830" s="60" t="s">
        <v>775</v>
      </c>
      <c r="J2830" s="60">
        <v>34445</v>
      </c>
      <c r="K2830" s="60">
        <v>200</v>
      </c>
      <c r="L2830" s="60">
        <v>6</v>
      </c>
      <c r="M2830" s="60">
        <v>187</v>
      </c>
      <c r="N2830" s="60" t="s">
        <v>99</v>
      </c>
      <c r="O2830" s="60" t="s">
        <v>19</v>
      </c>
      <c r="P2830" s="62" t="s">
        <v>1493</v>
      </c>
    </row>
    <row r="2831" spans="1:16" ht="45" customHeight="1" x14ac:dyDescent="0.2">
      <c r="A2831" s="56">
        <v>7</v>
      </c>
      <c r="B2831" s="57" t="s">
        <v>12</v>
      </c>
      <c r="C2831" s="58" t="s">
        <v>770</v>
      </c>
      <c r="D2831" s="59" t="s">
        <v>1380</v>
      </c>
      <c r="E2831" s="60" t="s">
        <v>94</v>
      </c>
      <c r="F2831" s="60" t="s">
        <v>771</v>
      </c>
      <c r="G2831" s="61">
        <v>64725270</v>
      </c>
      <c r="H2831" s="60" t="s">
        <v>97</v>
      </c>
      <c r="I2831" s="60" t="s">
        <v>772</v>
      </c>
      <c r="J2831" s="60">
        <v>34465</v>
      </c>
      <c r="K2831" s="60">
        <v>206</v>
      </c>
      <c r="L2831" s="60">
        <v>7</v>
      </c>
      <c r="M2831" s="60">
        <v>188</v>
      </c>
      <c r="N2831" s="60" t="s">
        <v>99</v>
      </c>
      <c r="O2831" s="60" t="s">
        <v>19</v>
      </c>
      <c r="P2831" s="62" t="s">
        <v>1493</v>
      </c>
    </row>
    <row r="2832" spans="1:16" ht="61.5" customHeight="1" x14ac:dyDescent="0.2">
      <c r="A2832" s="56">
        <v>8</v>
      </c>
      <c r="B2832" s="57" t="s">
        <v>12</v>
      </c>
      <c r="C2832" s="58" t="s">
        <v>776</v>
      </c>
      <c r="D2832" s="59" t="s">
        <v>1381</v>
      </c>
      <c r="E2832" s="60" t="s">
        <v>94</v>
      </c>
      <c r="F2832" s="60" t="s">
        <v>777</v>
      </c>
      <c r="G2832" s="61">
        <v>52031100</v>
      </c>
      <c r="H2832" s="60" t="s">
        <v>97</v>
      </c>
      <c r="I2832" s="60" t="s">
        <v>778</v>
      </c>
      <c r="J2832" s="60">
        <v>34478</v>
      </c>
      <c r="K2832" s="60">
        <v>209</v>
      </c>
      <c r="L2832" s="60">
        <v>5</v>
      </c>
      <c r="M2832" s="60">
        <v>186</v>
      </c>
      <c r="N2832" s="60" t="s">
        <v>99</v>
      </c>
      <c r="O2832" s="60" t="s">
        <v>19</v>
      </c>
      <c r="P2832" s="62" t="s">
        <v>1493</v>
      </c>
    </row>
    <row r="2833" spans="1:16" ht="59.25" customHeight="1" x14ac:dyDescent="0.2">
      <c r="A2833" s="56">
        <v>9</v>
      </c>
      <c r="B2833" s="57" t="s">
        <v>12</v>
      </c>
      <c r="C2833" s="58" t="s">
        <v>783</v>
      </c>
      <c r="D2833" s="59" t="s">
        <v>784</v>
      </c>
      <c r="E2833" s="60" t="s">
        <v>94</v>
      </c>
      <c r="F2833" s="60" t="s">
        <v>785</v>
      </c>
      <c r="G2833" s="61">
        <v>25417392</v>
      </c>
      <c r="H2833" s="60" t="s">
        <v>97</v>
      </c>
      <c r="I2833" s="60" t="s">
        <v>786</v>
      </c>
      <c r="J2833" s="60">
        <v>34504</v>
      </c>
      <c r="K2833" s="60">
        <v>205</v>
      </c>
      <c r="L2833" s="60">
        <v>9</v>
      </c>
      <c r="M2833" s="60">
        <v>190</v>
      </c>
      <c r="N2833" s="60" t="s">
        <v>99</v>
      </c>
      <c r="O2833" s="60" t="s">
        <v>19</v>
      </c>
      <c r="P2833" s="62" t="s">
        <v>1493</v>
      </c>
    </row>
    <row r="2834" spans="1:16" ht="74.25" customHeight="1" x14ac:dyDescent="0.2">
      <c r="A2834" s="56">
        <v>10</v>
      </c>
      <c r="B2834" s="57" t="s">
        <v>12</v>
      </c>
      <c r="C2834" s="58" t="s">
        <v>768</v>
      </c>
      <c r="D2834" s="59" t="s">
        <v>1382</v>
      </c>
      <c r="E2834" s="60" t="s">
        <v>94</v>
      </c>
      <c r="F2834" s="60" t="s">
        <v>769</v>
      </c>
      <c r="G2834" s="61">
        <v>39493500</v>
      </c>
      <c r="H2834" s="60" t="s">
        <v>97</v>
      </c>
      <c r="I2834" s="60" t="s">
        <v>2008</v>
      </c>
      <c r="J2834" s="60">
        <v>34357</v>
      </c>
      <c r="K2834" s="60">
        <v>198</v>
      </c>
      <c r="L2834" s="60">
        <v>10</v>
      </c>
      <c r="M2834" s="60">
        <v>191</v>
      </c>
      <c r="N2834" s="60" t="s">
        <v>99</v>
      </c>
      <c r="O2834" s="60" t="s">
        <v>19</v>
      </c>
      <c r="P2834" s="62" t="s">
        <v>1493</v>
      </c>
    </row>
    <row r="2835" spans="1:16" ht="79.5" customHeight="1" x14ac:dyDescent="0.2">
      <c r="A2835" s="56">
        <v>11</v>
      </c>
      <c r="B2835" s="57" t="s">
        <v>12</v>
      </c>
      <c r="C2835" s="58" t="s">
        <v>913</v>
      </c>
      <c r="D2835" s="59" t="s">
        <v>1383</v>
      </c>
      <c r="E2835" s="60" t="s">
        <v>94</v>
      </c>
      <c r="F2835" s="60" t="s">
        <v>914</v>
      </c>
      <c r="G2835" s="61">
        <v>39493500</v>
      </c>
      <c r="H2835" s="60" t="s">
        <v>97</v>
      </c>
      <c r="I2835" s="60" t="s">
        <v>954</v>
      </c>
      <c r="J2835" s="60">
        <v>34357</v>
      </c>
      <c r="K2835" s="60">
        <v>199</v>
      </c>
      <c r="L2835" s="60">
        <v>11</v>
      </c>
      <c r="M2835" s="60">
        <v>192</v>
      </c>
      <c r="N2835" s="60" t="s">
        <v>99</v>
      </c>
      <c r="O2835" s="60" t="s">
        <v>19</v>
      </c>
      <c r="P2835" s="62" t="s">
        <v>1493</v>
      </c>
    </row>
    <row r="2836" spans="1:16" ht="70.5" customHeight="1" x14ac:dyDescent="0.2">
      <c r="A2836" s="56">
        <v>12</v>
      </c>
      <c r="B2836" s="57" t="s">
        <v>12</v>
      </c>
      <c r="C2836" s="58" t="s">
        <v>911</v>
      </c>
      <c r="D2836" s="59" t="s">
        <v>2007</v>
      </c>
      <c r="E2836" s="60" t="s">
        <v>94</v>
      </c>
      <c r="F2836" s="60" t="s">
        <v>912</v>
      </c>
      <c r="G2836" s="61">
        <v>67650000</v>
      </c>
      <c r="H2836" s="60" t="s">
        <v>97</v>
      </c>
      <c r="I2836" s="60" t="s">
        <v>935</v>
      </c>
      <c r="J2836" s="60">
        <v>34432</v>
      </c>
      <c r="K2836" s="60">
        <v>216</v>
      </c>
      <c r="L2836" s="60">
        <v>13</v>
      </c>
      <c r="M2836" s="60">
        <v>194</v>
      </c>
      <c r="N2836" s="60" t="s">
        <v>99</v>
      </c>
      <c r="O2836" s="60" t="s">
        <v>19</v>
      </c>
      <c r="P2836" s="62" t="s">
        <v>1493</v>
      </c>
    </row>
    <row r="2837" spans="1:16" ht="48.75" customHeight="1" x14ac:dyDescent="0.2">
      <c r="A2837" s="56">
        <v>13</v>
      </c>
      <c r="B2837" s="57" t="s">
        <v>12</v>
      </c>
      <c r="C2837" s="58" t="s">
        <v>2003</v>
      </c>
      <c r="D2837" s="59" t="s">
        <v>2004</v>
      </c>
      <c r="E2837" s="60" t="s">
        <v>94</v>
      </c>
      <c r="F2837" s="60" t="s">
        <v>2005</v>
      </c>
      <c r="G2837" s="61">
        <v>33000000</v>
      </c>
      <c r="H2837" s="60" t="s">
        <v>97</v>
      </c>
      <c r="I2837" s="60" t="s">
        <v>2006</v>
      </c>
      <c r="J2837" s="60">
        <v>34562</v>
      </c>
      <c r="K2837" s="60">
        <v>202</v>
      </c>
      <c r="L2837" s="60">
        <v>14</v>
      </c>
      <c r="M2837" s="60">
        <v>195</v>
      </c>
      <c r="N2837" s="60" t="s">
        <v>99</v>
      </c>
      <c r="O2837" s="60" t="s">
        <v>19</v>
      </c>
      <c r="P2837" s="62" t="s">
        <v>1493</v>
      </c>
    </row>
    <row r="2838" spans="1:16" ht="55.5" customHeight="1" x14ac:dyDescent="0.2">
      <c r="A2838" s="56">
        <v>14</v>
      </c>
      <c r="B2838" s="57" t="s">
        <v>12</v>
      </c>
      <c r="C2838" s="58" t="s">
        <v>952</v>
      </c>
      <c r="D2838" s="59" t="s">
        <v>10133</v>
      </c>
      <c r="E2838" s="60" t="s">
        <v>94</v>
      </c>
      <c r="F2838" s="60" t="s">
        <v>953</v>
      </c>
      <c r="G2838" s="61">
        <v>66858660</v>
      </c>
      <c r="H2838" s="60" t="s">
        <v>97</v>
      </c>
      <c r="I2838" s="60" t="s">
        <v>10132</v>
      </c>
      <c r="J2838" s="60">
        <v>34694</v>
      </c>
      <c r="K2838" s="60">
        <v>199</v>
      </c>
      <c r="L2838" s="60">
        <v>12</v>
      </c>
      <c r="M2838" s="60">
        <v>192</v>
      </c>
      <c r="N2838" s="60" t="s">
        <v>99</v>
      </c>
      <c r="O2838" s="60" t="s">
        <v>19</v>
      </c>
      <c r="P2838" s="62" t="s">
        <v>1493</v>
      </c>
    </row>
    <row r="2839" spans="1:16" ht="69" customHeight="1" x14ac:dyDescent="0.2">
      <c r="A2839" s="56">
        <v>15</v>
      </c>
      <c r="B2839" s="57" t="s">
        <v>12</v>
      </c>
      <c r="C2839" s="58" t="s">
        <v>908</v>
      </c>
      <c r="D2839" s="59" t="s">
        <v>909</v>
      </c>
      <c r="E2839" s="60" t="s">
        <v>94</v>
      </c>
      <c r="F2839" s="60" t="s">
        <v>910</v>
      </c>
      <c r="G2839" s="61">
        <v>44206800</v>
      </c>
      <c r="H2839" s="60" t="s">
        <v>97</v>
      </c>
      <c r="I2839" s="60" t="s">
        <v>934</v>
      </c>
      <c r="J2839" s="60">
        <v>34694</v>
      </c>
      <c r="K2839" s="60">
        <v>203</v>
      </c>
      <c r="L2839" s="60">
        <v>15</v>
      </c>
      <c r="M2839" s="60">
        <v>196</v>
      </c>
      <c r="N2839" s="60" t="s">
        <v>99</v>
      </c>
      <c r="O2839" s="60" t="s">
        <v>19</v>
      </c>
      <c r="P2839" s="62" t="s">
        <v>1493</v>
      </c>
    </row>
    <row r="2840" spans="1:16" ht="69" customHeight="1" x14ac:dyDescent="0.2">
      <c r="A2840" s="56">
        <v>16</v>
      </c>
      <c r="B2840" s="57" t="s">
        <v>12</v>
      </c>
      <c r="C2840" s="58" t="s">
        <v>906</v>
      </c>
      <c r="D2840" s="59" t="s">
        <v>1384</v>
      </c>
      <c r="E2840" s="60" t="s">
        <v>94</v>
      </c>
      <c r="F2840" s="60" t="s">
        <v>907</v>
      </c>
      <c r="G2840" s="61">
        <v>57122000</v>
      </c>
      <c r="H2840" s="60" t="s">
        <v>97</v>
      </c>
      <c r="I2840" s="60" t="s">
        <v>933</v>
      </c>
      <c r="J2840" s="60">
        <v>34530</v>
      </c>
      <c r="K2840" s="60">
        <v>214</v>
      </c>
      <c r="L2840" s="60">
        <v>16</v>
      </c>
      <c r="M2840" s="60">
        <v>197</v>
      </c>
      <c r="N2840" s="60" t="s">
        <v>99</v>
      </c>
      <c r="O2840" s="60" t="s">
        <v>19</v>
      </c>
      <c r="P2840" s="62" t="s">
        <v>1493</v>
      </c>
    </row>
    <row r="2841" spans="1:16" ht="63" customHeight="1" x14ac:dyDescent="0.2">
      <c r="A2841" s="56">
        <v>17</v>
      </c>
      <c r="B2841" s="57" t="s">
        <v>12</v>
      </c>
      <c r="C2841" s="58" t="s">
        <v>1999</v>
      </c>
      <c r="D2841" s="59" t="s">
        <v>2000</v>
      </c>
      <c r="E2841" s="60" t="s">
        <v>94</v>
      </c>
      <c r="F2841" s="60" t="s">
        <v>2001</v>
      </c>
      <c r="G2841" s="61">
        <v>44994520</v>
      </c>
      <c r="H2841" s="60" t="s">
        <v>97</v>
      </c>
      <c r="I2841" s="60" t="s">
        <v>2002</v>
      </c>
      <c r="J2841" s="60">
        <v>34448</v>
      </c>
      <c r="K2841" s="60">
        <v>217</v>
      </c>
      <c r="L2841" s="60">
        <v>18</v>
      </c>
      <c r="M2841" s="60">
        <v>199</v>
      </c>
      <c r="N2841" s="60" t="s">
        <v>99</v>
      </c>
      <c r="O2841" s="60" t="s">
        <v>19</v>
      </c>
      <c r="P2841" s="62" t="s">
        <v>1493</v>
      </c>
    </row>
    <row r="2842" spans="1:16" ht="48.75" customHeight="1" x14ac:dyDescent="0.2">
      <c r="A2842" s="56">
        <v>18</v>
      </c>
      <c r="B2842" s="57" t="s">
        <v>12</v>
      </c>
      <c r="C2842" s="58" t="s">
        <v>1995</v>
      </c>
      <c r="D2842" s="59" t="s">
        <v>1996</v>
      </c>
      <c r="E2842" s="60" t="s">
        <v>94</v>
      </c>
      <c r="F2842" s="60" t="s">
        <v>1997</v>
      </c>
      <c r="G2842" s="61">
        <v>50700000</v>
      </c>
      <c r="H2842" s="60" t="s">
        <v>97</v>
      </c>
      <c r="I2842" s="60" t="s">
        <v>1998</v>
      </c>
      <c r="J2842" s="60">
        <v>34555</v>
      </c>
      <c r="K2842" s="60">
        <v>219</v>
      </c>
      <c r="L2842" s="60">
        <v>17</v>
      </c>
      <c r="M2842" s="60">
        <v>200</v>
      </c>
      <c r="N2842" s="60" t="s">
        <v>99</v>
      </c>
      <c r="O2842" s="60" t="s">
        <v>19</v>
      </c>
      <c r="P2842" s="62" t="s">
        <v>1493</v>
      </c>
    </row>
    <row r="2843" spans="1:16" ht="65.25" customHeight="1" x14ac:dyDescent="0.2">
      <c r="A2843" s="56">
        <v>19</v>
      </c>
      <c r="B2843" s="57" t="s">
        <v>12</v>
      </c>
      <c r="C2843" s="58" t="s">
        <v>1992</v>
      </c>
      <c r="D2843" s="59" t="s">
        <v>1993</v>
      </c>
      <c r="E2843" s="60" t="s">
        <v>94</v>
      </c>
      <c r="F2843" s="60" t="s">
        <v>1221</v>
      </c>
      <c r="G2843" s="61">
        <v>31534944</v>
      </c>
      <c r="H2843" s="60" t="s">
        <v>97</v>
      </c>
      <c r="I2843" s="60" t="s">
        <v>1994</v>
      </c>
      <c r="J2843" s="60">
        <v>34484</v>
      </c>
      <c r="K2843" s="60">
        <v>220</v>
      </c>
      <c r="L2843" s="60">
        <v>19</v>
      </c>
      <c r="M2843" s="60">
        <v>201</v>
      </c>
      <c r="N2843" s="60" t="s">
        <v>99</v>
      </c>
      <c r="O2843" s="60" t="s">
        <v>19</v>
      </c>
      <c r="P2843" s="62" t="s">
        <v>1493</v>
      </c>
    </row>
    <row r="2844" spans="1:16" ht="75" customHeight="1" x14ac:dyDescent="0.2">
      <c r="A2844" s="56">
        <v>20</v>
      </c>
      <c r="B2844" s="57" t="s">
        <v>12</v>
      </c>
      <c r="C2844" s="58" t="s">
        <v>1989</v>
      </c>
      <c r="D2844" s="59" t="s">
        <v>1990</v>
      </c>
      <c r="E2844" s="60" t="s">
        <v>94</v>
      </c>
      <c r="F2844" s="60" t="s">
        <v>1991</v>
      </c>
      <c r="G2844" s="61">
        <v>25417392</v>
      </c>
      <c r="H2844" s="60" t="s">
        <v>97</v>
      </c>
      <c r="I2844" s="60" t="s">
        <v>7787</v>
      </c>
      <c r="J2844" s="60">
        <v>34521</v>
      </c>
      <c r="K2844" s="60">
        <v>207</v>
      </c>
      <c r="L2844" s="60">
        <v>20</v>
      </c>
      <c r="M2844" s="60">
        <v>202</v>
      </c>
      <c r="N2844" s="60" t="s">
        <v>99</v>
      </c>
      <c r="O2844" s="60" t="s">
        <v>19</v>
      </c>
      <c r="P2844" s="62" t="s">
        <v>1493</v>
      </c>
    </row>
    <row r="2845" spans="1:16" ht="48.75" customHeight="1" x14ac:dyDescent="0.2">
      <c r="A2845" s="56">
        <v>21</v>
      </c>
      <c r="B2845" s="57" t="s">
        <v>12</v>
      </c>
      <c r="C2845" s="58" t="s">
        <v>1985</v>
      </c>
      <c r="D2845" s="59" t="s">
        <v>1986</v>
      </c>
      <c r="E2845" s="60" t="s">
        <v>94</v>
      </c>
      <c r="F2845" s="60" t="s">
        <v>1987</v>
      </c>
      <c r="G2845" s="61">
        <v>44094108</v>
      </c>
      <c r="H2845" s="60" t="s">
        <v>97</v>
      </c>
      <c r="I2845" s="60" t="s">
        <v>1988</v>
      </c>
      <c r="J2845" s="60">
        <v>34488</v>
      </c>
      <c r="K2845" s="60">
        <v>221</v>
      </c>
      <c r="L2845" s="60">
        <v>21</v>
      </c>
      <c r="M2845" s="60">
        <v>203</v>
      </c>
      <c r="N2845" s="60" t="s">
        <v>99</v>
      </c>
      <c r="O2845" s="60" t="s">
        <v>19</v>
      </c>
      <c r="P2845" s="62" t="s">
        <v>1493</v>
      </c>
    </row>
    <row r="2846" spans="1:16" ht="76.5" customHeight="1" x14ac:dyDescent="0.2">
      <c r="A2846" s="56">
        <v>22</v>
      </c>
      <c r="B2846" s="57" t="s">
        <v>12</v>
      </c>
      <c r="C2846" s="58" t="s">
        <v>1979</v>
      </c>
      <c r="D2846" s="59" t="s">
        <v>1965</v>
      </c>
      <c r="E2846" s="60" t="s">
        <v>94</v>
      </c>
      <c r="F2846" s="60" t="s">
        <v>1980</v>
      </c>
      <c r="G2846" s="61">
        <v>26048880</v>
      </c>
      <c r="H2846" s="60" t="s">
        <v>97</v>
      </c>
      <c r="I2846" s="60" t="s">
        <v>2232</v>
      </c>
      <c r="J2846" s="60">
        <v>34473</v>
      </c>
      <c r="K2846" s="60">
        <v>222</v>
      </c>
      <c r="L2846" s="60">
        <v>22</v>
      </c>
      <c r="M2846" s="60">
        <v>206</v>
      </c>
      <c r="N2846" s="60" t="s">
        <v>99</v>
      </c>
      <c r="O2846" s="60" t="s">
        <v>19</v>
      </c>
      <c r="P2846" s="62" t="s">
        <v>1493</v>
      </c>
    </row>
    <row r="2847" spans="1:16" ht="73.5" customHeight="1" x14ac:dyDescent="0.2">
      <c r="A2847" s="56">
        <v>23</v>
      </c>
      <c r="B2847" s="57" t="s">
        <v>12</v>
      </c>
      <c r="C2847" s="58" t="s">
        <v>1964</v>
      </c>
      <c r="D2847" s="59" t="s">
        <v>1965</v>
      </c>
      <c r="E2847" s="60" t="s">
        <v>94</v>
      </c>
      <c r="F2847" s="60" t="s">
        <v>1966</v>
      </c>
      <c r="G2847" s="61">
        <v>26048880</v>
      </c>
      <c r="H2847" s="60" t="s">
        <v>97</v>
      </c>
      <c r="I2847" s="60" t="s">
        <v>1967</v>
      </c>
      <c r="J2847" s="60">
        <v>34473</v>
      </c>
      <c r="K2847" s="60">
        <v>224</v>
      </c>
      <c r="L2847" s="60">
        <v>23</v>
      </c>
      <c r="M2847" s="60">
        <v>205</v>
      </c>
      <c r="N2847" s="60" t="s">
        <v>99</v>
      </c>
      <c r="O2847" s="60" t="s">
        <v>19</v>
      </c>
      <c r="P2847" s="62" t="s">
        <v>1493</v>
      </c>
    </row>
    <row r="2848" spans="1:16" ht="75" customHeight="1" x14ac:dyDescent="0.2">
      <c r="A2848" s="56">
        <v>24</v>
      </c>
      <c r="B2848" s="57" t="s">
        <v>12</v>
      </c>
      <c r="C2848" s="58" t="s">
        <v>1968</v>
      </c>
      <c r="D2848" s="59" t="s">
        <v>1969</v>
      </c>
      <c r="E2848" s="60" t="s">
        <v>94</v>
      </c>
      <c r="F2848" s="60" t="s">
        <v>1970</v>
      </c>
      <c r="G2848" s="61">
        <v>38678000</v>
      </c>
      <c r="H2848" s="60" t="s">
        <v>97</v>
      </c>
      <c r="I2848" s="60" t="s">
        <v>1971</v>
      </c>
      <c r="J2848" s="60">
        <v>35444</v>
      </c>
      <c r="K2848" s="60">
        <v>226</v>
      </c>
      <c r="L2848" s="60">
        <v>24</v>
      </c>
      <c r="M2848" s="60">
        <v>213</v>
      </c>
      <c r="N2848" s="60" t="s">
        <v>99</v>
      </c>
      <c r="O2848" s="60" t="s">
        <v>19</v>
      </c>
      <c r="P2848" s="62" t="s">
        <v>1493</v>
      </c>
    </row>
    <row r="2849" spans="1:16" ht="46.5" customHeight="1" x14ac:dyDescent="0.2">
      <c r="A2849" s="56">
        <v>25</v>
      </c>
      <c r="B2849" s="57" t="s">
        <v>12</v>
      </c>
      <c r="C2849" s="58" t="s">
        <v>1960</v>
      </c>
      <c r="D2849" s="59" t="s">
        <v>1963</v>
      </c>
      <c r="E2849" s="60" t="s">
        <v>94</v>
      </c>
      <c r="F2849" s="60" t="s">
        <v>1962</v>
      </c>
      <c r="G2849" s="61">
        <v>73372000</v>
      </c>
      <c r="H2849" s="60" t="s">
        <v>97</v>
      </c>
      <c r="I2849" s="60" t="s">
        <v>1961</v>
      </c>
      <c r="J2849" s="60">
        <v>34361</v>
      </c>
      <c r="K2849" s="60">
        <v>225</v>
      </c>
      <c r="L2849" s="60">
        <v>25</v>
      </c>
      <c r="M2849" s="60">
        <v>212</v>
      </c>
      <c r="N2849" s="60" t="s">
        <v>99</v>
      </c>
      <c r="O2849" s="60" t="s">
        <v>19</v>
      </c>
      <c r="P2849" s="62" t="s">
        <v>1493</v>
      </c>
    </row>
    <row r="2850" spans="1:16" ht="45" customHeight="1" x14ac:dyDescent="0.2">
      <c r="A2850" s="56">
        <v>26</v>
      </c>
      <c r="B2850" s="57" t="s">
        <v>12</v>
      </c>
      <c r="C2850" s="58" t="s">
        <v>1981</v>
      </c>
      <c r="D2850" s="59" t="s">
        <v>1982</v>
      </c>
      <c r="E2850" s="60" t="s">
        <v>94</v>
      </c>
      <c r="F2850" s="60" t="s">
        <v>1983</v>
      </c>
      <c r="G2850" s="61">
        <v>61908000</v>
      </c>
      <c r="H2850" s="60" t="s">
        <v>97</v>
      </c>
      <c r="I2850" s="60" t="s">
        <v>1984</v>
      </c>
      <c r="J2850" s="60">
        <v>34583</v>
      </c>
      <c r="K2850" s="60">
        <v>230</v>
      </c>
      <c r="L2850" s="60">
        <v>26</v>
      </c>
      <c r="M2850" s="60">
        <v>209</v>
      </c>
      <c r="N2850" s="60" t="s">
        <v>99</v>
      </c>
      <c r="O2850" s="60" t="s">
        <v>19</v>
      </c>
      <c r="P2850" s="62" t="s">
        <v>1493</v>
      </c>
    </row>
    <row r="2851" spans="1:16" ht="50.25" customHeight="1" x14ac:dyDescent="0.2">
      <c r="A2851" s="56">
        <v>27</v>
      </c>
      <c r="B2851" s="57" t="s">
        <v>12</v>
      </c>
      <c r="C2851" s="58" t="s">
        <v>1972</v>
      </c>
      <c r="D2851" s="59" t="s">
        <v>1973</v>
      </c>
      <c r="E2851" s="60" t="s">
        <v>94</v>
      </c>
      <c r="F2851" s="60" t="s">
        <v>1974</v>
      </c>
      <c r="G2851" s="61">
        <v>47588880</v>
      </c>
      <c r="H2851" s="60" t="s">
        <v>97</v>
      </c>
      <c r="I2851" s="60" t="s">
        <v>1975</v>
      </c>
      <c r="J2851" s="60">
        <v>34434</v>
      </c>
      <c r="K2851" s="60">
        <v>231</v>
      </c>
      <c r="L2851" s="60">
        <v>27</v>
      </c>
      <c r="M2851" s="60">
        <v>210</v>
      </c>
      <c r="N2851" s="60" t="s">
        <v>99</v>
      </c>
      <c r="O2851" s="60" t="s">
        <v>19</v>
      </c>
      <c r="P2851" s="62" t="s">
        <v>1493</v>
      </c>
    </row>
    <row r="2852" spans="1:16" ht="57" customHeight="1" x14ac:dyDescent="0.2">
      <c r="A2852" s="56">
        <v>28</v>
      </c>
      <c r="B2852" s="57" t="s">
        <v>12</v>
      </c>
      <c r="C2852" s="58" t="s">
        <v>1976</v>
      </c>
      <c r="D2852" s="59" t="s">
        <v>1963</v>
      </c>
      <c r="E2852" s="60" t="s">
        <v>94</v>
      </c>
      <c r="F2852" s="60" t="s">
        <v>1978</v>
      </c>
      <c r="G2852" s="61">
        <v>47588880</v>
      </c>
      <c r="H2852" s="60" t="s">
        <v>97</v>
      </c>
      <c r="I2852" s="60" t="s">
        <v>1977</v>
      </c>
      <c r="J2852" s="60">
        <v>35580</v>
      </c>
      <c r="K2852" s="60">
        <v>223</v>
      </c>
      <c r="L2852" s="60">
        <v>28</v>
      </c>
      <c r="M2852" s="60">
        <v>211</v>
      </c>
      <c r="N2852" s="60" t="s">
        <v>99</v>
      </c>
      <c r="O2852" s="60" t="s">
        <v>19</v>
      </c>
      <c r="P2852" s="62" t="s">
        <v>1493</v>
      </c>
    </row>
    <row r="2853" spans="1:16" ht="81.75" customHeight="1" x14ac:dyDescent="0.2">
      <c r="A2853" s="56">
        <v>29</v>
      </c>
      <c r="B2853" s="57" t="s">
        <v>12</v>
      </c>
      <c r="C2853" s="58" t="s">
        <v>1946</v>
      </c>
      <c r="D2853" s="59" t="s">
        <v>1947</v>
      </c>
      <c r="E2853" s="60" t="s">
        <v>94</v>
      </c>
      <c r="F2853" s="60" t="s">
        <v>1948</v>
      </c>
      <c r="G2853" s="61">
        <v>66858660</v>
      </c>
      <c r="H2853" s="60" t="s">
        <v>97</v>
      </c>
      <c r="I2853" s="60" t="s">
        <v>7788</v>
      </c>
      <c r="J2853" s="60">
        <v>35585</v>
      </c>
      <c r="K2853" s="60">
        <v>243</v>
      </c>
      <c r="L2853" s="60">
        <v>29</v>
      </c>
      <c r="M2853" s="60">
        <v>229</v>
      </c>
      <c r="N2853" s="60" t="s">
        <v>99</v>
      </c>
      <c r="O2853" s="60" t="s">
        <v>19</v>
      </c>
      <c r="P2853" s="62" t="s">
        <v>1493</v>
      </c>
    </row>
    <row r="2854" spans="1:16" ht="69" customHeight="1" x14ac:dyDescent="0.2">
      <c r="A2854" s="56">
        <v>30</v>
      </c>
      <c r="B2854" s="57" t="s">
        <v>12</v>
      </c>
      <c r="C2854" s="58" t="s">
        <v>1952</v>
      </c>
      <c r="D2854" s="59" t="s">
        <v>1953</v>
      </c>
      <c r="E2854" s="60" t="s">
        <v>94</v>
      </c>
      <c r="F2854" s="60" t="s">
        <v>1954</v>
      </c>
      <c r="G2854" s="61">
        <v>83456000</v>
      </c>
      <c r="H2854" s="60" t="s">
        <v>97</v>
      </c>
      <c r="I2854" s="60" t="s">
        <v>1955</v>
      </c>
      <c r="J2854" s="60">
        <v>34556</v>
      </c>
      <c r="K2854" s="60">
        <v>229</v>
      </c>
      <c r="L2854" s="60">
        <v>30</v>
      </c>
      <c r="M2854" s="60">
        <v>235</v>
      </c>
      <c r="N2854" s="60" t="s">
        <v>99</v>
      </c>
      <c r="O2854" s="60" t="s">
        <v>19</v>
      </c>
      <c r="P2854" s="62" t="s">
        <v>1493</v>
      </c>
    </row>
    <row r="2855" spans="1:16" ht="53.25" customHeight="1" x14ac:dyDescent="0.2">
      <c r="A2855" s="56">
        <v>31</v>
      </c>
      <c r="B2855" s="57" t="s">
        <v>12</v>
      </c>
      <c r="C2855" s="58" t="s">
        <v>1917</v>
      </c>
      <c r="D2855" s="59" t="s">
        <v>1918</v>
      </c>
      <c r="E2855" s="60" t="s">
        <v>94</v>
      </c>
      <c r="F2855" s="60" t="s">
        <v>1919</v>
      </c>
      <c r="G2855" s="61">
        <v>21320000</v>
      </c>
      <c r="H2855" s="60" t="s">
        <v>97</v>
      </c>
      <c r="I2855" s="60" t="s">
        <v>1920</v>
      </c>
      <c r="J2855" s="60">
        <v>34350</v>
      </c>
      <c r="K2855" s="60">
        <v>239</v>
      </c>
      <c r="L2855" s="60">
        <v>31</v>
      </c>
      <c r="M2855" s="60">
        <v>243</v>
      </c>
      <c r="N2855" s="60" t="s">
        <v>99</v>
      </c>
      <c r="O2855" s="60" t="s">
        <v>19</v>
      </c>
      <c r="P2855" s="62" t="s">
        <v>1493</v>
      </c>
    </row>
    <row r="2856" spans="1:16" ht="83.25" customHeight="1" x14ac:dyDescent="0.2">
      <c r="A2856" s="56">
        <v>32</v>
      </c>
      <c r="B2856" s="57" t="s">
        <v>12</v>
      </c>
      <c r="C2856" s="58" t="s">
        <v>1930</v>
      </c>
      <c r="D2856" s="59" t="s">
        <v>1931</v>
      </c>
      <c r="E2856" s="60" t="s">
        <v>94</v>
      </c>
      <c r="F2856" s="60" t="s">
        <v>1932</v>
      </c>
      <c r="G2856" s="61">
        <v>40991940</v>
      </c>
      <c r="H2856" s="60" t="s">
        <v>97</v>
      </c>
      <c r="I2856" s="60" t="s">
        <v>1933</v>
      </c>
      <c r="J2856" s="60">
        <v>34557</v>
      </c>
      <c r="K2856" s="60">
        <v>228</v>
      </c>
      <c r="L2856" s="60">
        <v>32</v>
      </c>
      <c r="M2856" s="60">
        <v>241</v>
      </c>
      <c r="N2856" s="60" t="s">
        <v>99</v>
      </c>
      <c r="O2856" s="60" t="s">
        <v>19</v>
      </c>
      <c r="P2856" s="62" t="s">
        <v>1493</v>
      </c>
    </row>
    <row r="2857" spans="1:16" ht="75.75" customHeight="1" x14ac:dyDescent="0.2">
      <c r="A2857" s="56">
        <v>33</v>
      </c>
      <c r="B2857" s="57" t="s">
        <v>12</v>
      </c>
      <c r="C2857" s="58" t="s">
        <v>1938</v>
      </c>
      <c r="D2857" s="59" t="s">
        <v>1939</v>
      </c>
      <c r="E2857" s="60" t="s">
        <v>94</v>
      </c>
      <c r="F2857" s="60" t="s">
        <v>1940</v>
      </c>
      <c r="G2857" s="61">
        <v>50101260</v>
      </c>
      <c r="H2857" s="60" t="s">
        <v>97</v>
      </c>
      <c r="I2857" s="60" t="s">
        <v>1941</v>
      </c>
      <c r="J2857" s="60">
        <v>35432</v>
      </c>
      <c r="K2857" s="60">
        <v>245</v>
      </c>
      <c r="L2857" s="60">
        <v>33</v>
      </c>
      <c r="M2857" s="60">
        <v>230</v>
      </c>
      <c r="N2857" s="60" t="s">
        <v>99</v>
      </c>
      <c r="O2857" s="60" t="s">
        <v>19</v>
      </c>
      <c r="P2857" s="62" t="s">
        <v>1493</v>
      </c>
    </row>
    <row r="2858" spans="1:16" ht="63.75" customHeight="1" x14ac:dyDescent="0.2">
      <c r="A2858" s="56">
        <v>34</v>
      </c>
      <c r="B2858" s="57" t="s">
        <v>12</v>
      </c>
      <c r="C2858" s="58" t="s">
        <v>1921</v>
      </c>
      <c r="D2858" s="59" t="s">
        <v>114</v>
      </c>
      <c r="E2858" s="60" t="s">
        <v>94</v>
      </c>
      <c r="F2858" s="60" t="s">
        <v>1923</v>
      </c>
      <c r="G2858" s="61">
        <v>50515200</v>
      </c>
      <c r="H2858" s="60" t="s">
        <v>97</v>
      </c>
      <c r="I2858" s="60" t="s">
        <v>1922</v>
      </c>
      <c r="J2858" s="60">
        <v>34525</v>
      </c>
      <c r="K2858" s="60">
        <v>235</v>
      </c>
      <c r="L2858" s="60">
        <v>34</v>
      </c>
      <c r="M2858" s="60">
        <v>232</v>
      </c>
      <c r="N2858" s="60" t="s">
        <v>99</v>
      </c>
      <c r="O2858" s="60" t="s">
        <v>19</v>
      </c>
      <c r="P2858" s="62" t="s">
        <v>1493</v>
      </c>
    </row>
    <row r="2859" spans="1:16" ht="51.75" customHeight="1" x14ac:dyDescent="0.2">
      <c r="A2859" s="56">
        <v>35</v>
      </c>
      <c r="B2859" s="57" t="s">
        <v>12</v>
      </c>
      <c r="C2859" s="58" t="s">
        <v>1949</v>
      </c>
      <c r="D2859" s="59" t="s">
        <v>114</v>
      </c>
      <c r="E2859" s="60" t="s">
        <v>94</v>
      </c>
      <c r="F2859" s="60" t="s">
        <v>1950</v>
      </c>
      <c r="G2859" s="61">
        <v>84480000</v>
      </c>
      <c r="H2859" s="60" t="s">
        <v>97</v>
      </c>
      <c r="I2859" s="60" t="s">
        <v>1951</v>
      </c>
      <c r="J2859" s="60">
        <v>34576</v>
      </c>
      <c r="K2859" s="60">
        <v>227</v>
      </c>
      <c r="L2859" s="60">
        <v>35</v>
      </c>
      <c r="M2859" s="60">
        <v>228</v>
      </c>
      <c r="N2859" s="60" t="s">
        <v>99</v>
      </c>
      <c r="O2859" s="60" t="s">
        <v>19</v>
      </c>
      <c r="P2859" s="62" t="s">
        <v>1493</v>
      </c>
    </row>
    <row r="2860" spans="1:16" ht="52.5" customHeight="1" x14ac:dyDescent="0.2">
      <c r="A2860" s="56">
        <v>36</v>
      </c>
      <c r="B2860" s="57" t="s">
        <v>12</v>
      </c>
      <c r="C2860" s="58" t="s">
        <v>1927</v>
      </c>
      <c r="D2860" s="59" t="s">
        <v>114</v>
      </c>
      <c r="E2860" s="60" t="s">
        <v>94</v>
      </c>
      <c r="F2860" s="60" t="s">
        <v>1928</v>
      </c>
      <c r="G2860" s="61">
        <v>50515200</v>
      </c>
      <c r="H2860" s="60" t="s">
        <v>97</v>
      </c>
      <c r="I2860" s="60" t="s">
        <v>1929</v>
      </c>
      <c r="J2860" s="60">
        <v>34496</v>
      </c>
      <c r="K2860" s="60">
        <v>234</v>
      </c>
      <c r="L2860" s="60">
        <v>36</v>
      </c>
      <c r="M2860" s="60">
        <v>233</v>
      </c>
      <c r="N2860" s="60" t="s">
        <v>99</v>
      </c>
      <c r="O2860" s="60" t="s">
        <v>19</v>
      </c>
      <c r="P2860" s="62" t="s">
        <v>1493</v>
      </c>
    </row>
    <row r="2861" spans="1:16" ht="92.25" customHeight="1" x14ac:dyDescent="0.2">
      <c r="A2861" s="56">
        <v>37</v>
      </c>
      <c r="B2861" s="57" t="s">
        <v>12</v>
      </c>
      <c r="C2861" s="58" t="s">
        <v>1942</v>
      </c>
      <c r="D2861" s="59" t="s">
        <v>1943</v>
      </c>
      <c r="E2861" s="60" t="s">
        <v>94</v>
      </c>
      <c r="F2861" s="60" t="s">
        <v>1944</v>
      </c>
      <c r="G2861" s="61">
        <v>50101018</v>
      </c>
      <c r="H2861" s="60" t="s">
        <v>97</v>
      </c>
      <c r="I2861" s="60" t="s">
        <v>1945</v>
      </c>
      <c r="J2861" s="60">
        <v>35431</v>
      </c>
      <c r="K2861" s="60">
        <v>249</v>
      </c>
      <c r="L2861" s="60">
        <v>37</v>
      </c>
      <c r="M2861" s="60">
        <v>237</v>
      </c>
      <c r="N2861" s="60" t="s">
        <v>99</v>
      </c>
      <c r="O2861" s="60" t="s">
        <v>19</v>
      </c>
      <c r="P2861" s="62" t="s">
        <v>1493</v>
      </c>
    </row>
    <row r="2862" spans="1:16" ht="87" customHeight="1" x14ac:dyDescent="0.2">
      <c r="A2862" s="56">
        <v>38</v>
      </c>
      <c r="B2862" s="57" t="s">
        <v>12</v>
      </c>
      <c r="C2862" s="58" t="s">
        <v>1956</v>
      </c>
      <c r="D2862" s="59" t="s">
        <v>1957</v>
      </c>
      <c r="E2862" s="60" t="s">
        <v>94</v>
      </c>
      <c r="F2862" s="60" t="s">
        <v>1958</v>
      </c>
      <c r="G2862" s="61">
        <v>30620700</v>
      </c>
      <c r="H2862" s="60" t="s">
        <v>97</v>
      </c>
      <c r="I2862" s="60" t="s">
        <v>1959</v>
      </c>
      <c r="J2862" s="60">
        <v>34491</v>
      </c>
      <c r="K2862" s="60">
        <v>248</v>
      </c>
      <c r="L2862" s="60">
        <v>38</v>
      </c>
      <c r="M2862" s="60">
        <v>234</v>
      </c>
      <c r="N2862" s="60" t="s">
        <v>99</v>
      </c>
      <c r="O2862" s="60" t="s">
        <v>19</v>
      </c>
      <c r="P2862" s="62" t="s">
        <v>1493</v>
      </c>
    </row>
    <row r="2863" spans="1:16" ht="87" customHeight="1" x14ac:dyDescent="0.2">
      <c r="A2863" s="56">
        <v>39</v>
      </c>
      <c r="B2863" s="57" t="s">
        <v>12</v>
      </c>
      <c r="C2863" s="58" t="s">
        <v>1934</v>
      </c>
      <c r="D2863" s="59" t="s">
        <v>1935</v>
      </c>
      <c r="E2863" s="60" t="s">
        <v>94</v>
      </c>
      <c r="F2863" s="60" t="s">
        <v>1936</v>
      </c>
      <c r="G2863" s="61">
        <v>30971490</v>
      </c>
      <c r="H2863" s="60" t="s">
        <v>97</v>
      </c>
      <c r="I2863" s="60" t="s">
        <v>1937</v>
      </c>
      <c r="J2863" s="60">
        <v>34451</v>
      </c>
      <c r="K2863" s="60">
        <v>250</v>
      </c>
      <c r="L2863" s="60">
        <v>39</v>
      </c>
      <c r="M2863" s="60">
        <v>236</v>
      </c>
      <c r="N2863" s="60" t="s">
        <v>99</v>
      </c>
      <c r="O2863" s="60" t="s">
        <v>19</v>
      </c>
      <c r="P2863" s="62" t="s">
        <v>1493</v>
      </c>
    </row>
    <row r="2864" spans="1:16" ht="79.5" customHeight="1" x14ac:dyDescent="0.2">
      <c r="A2864" s="56">
        <v>40</v>
      </c>
      <c r="B2864" s="57" t="s">
        <v>12</v>
      </c>
      <c r="C2864" s="58" t="s">
        <v>1924</v>
      </c>
      <c r="D2864" s="59" t="s">
        <v>1925</v>
      </c>
      <c r="E2864" s="60" t="s">
        <v>94</v>
      </c>
      <c r="F2864" s="60" t="s">
        <v>1926</v>
      </c>
      <c r="G2864" s="61">
        <v>61500000</v>
      </c>
      <c r="H2864" s="60" t="s">
        <v>97</v>
      </c>
      <c r="I2864" s="60" t="s">
        <v>7789</v>
      </c>
      <c r="J2864" s="60">
        <v>34588</v>
      </c>
      <c r="K2864" s="60">
        <v>204</v>
      </c>
      <c r="L2864" s="60">
        <v>40</v>
      </c>
      <c r="M2864" s="60">
        <v>231</v>
      </c>
      <c r="N2864" s="60" t="s">
        <v>99</v>
      </c>
      <c r="O2864" s="60" t="s">
        <v>19</v>
      </c>
      <c r="P2864" s="62" t="s">
        <v>1493</v>
      </c>
    </row>
    <row r="2865" spans="1:16" ht="56.25" customHeight="1" x14ac:dyDescent="0.2">
      <c r="A2865" s="56">
        <v>41</v>
      </c>
      <c r="B2865" s="57" t="s">
        <v>12</v>
      </c>
      <c r="C2865" s="58" t="s">
        <v>1914</v>
      </c>
      <c r="D2865" s="59" t="s">
        <v>114</v>
      </c>
      <c r="E2865" s="60" t="s">
        <v>94</v>
      </c>
      <c r="F2865" s="60" t="s">
        <v>1915</v>
      </c>
      <c r="G2865" s="61">
        <v>47064820</v>
      </c>
      <c r="H2865" s="60" t="s">
        <v>97</v>
      </c>
      <c r="I2865" s="60" t="s">
        <v>1916</v>
      </c>
      <c r="J2865" s="60">
        <v>34372</v>
      </c>
      <c r="K2865" s="60">
        <v>241</v>
      </c>
      <c r="L2865" s="60">
        <v>42</v>
      </c>
      <c r="M2865" s="60">
        <v>244</v>
      </c>
      <c r="N2865" s="60" t="s">
        <v>99</v>
      </c>
      <c r="O2865" s="60" t="s">
        <v>19</v>
      </c>
      <c r="P2865" s="62" t="s">
        <v>1493</v>
      </c>
    </row>
    <row r="2866" spans="1:16" ht="61.5" customHeight="1" x14ac:dyDescent="0.2">
      <c r="A2866" s="56">
        <v>42</v>
      </c>
      <c r="B2866" s="57" t="s">
        <v>12</v>
      </c>
      <c r="C2866" s="58" t="s">
        <v>1911</v>
      </c>
      <c r="D2866" s="59" t="s">
        <v>470</v>
      </c>
      <c r="E2866" s="60" t="s">
        <v>94</v>
      </c>
      <c r="F2866" s="60" t="s">
        <v>1912</v>
      </c>
      <c r="G2866" s="61">
        <v>64967500</v>
      </c>
      <c r="H2866" s="60" t="s">
        <v>97</v>
      </c>
      <c r="I2866" s="60" t="s">
        <v>1913</v>
      </c>
      <c r="J2866" s="60">
        <v>35591</v>
      </c>
      <c r="K2866" s="60">
        <v>255</v>
      </c>
      <c r="L2866" s="60">
        <v>43</v>
      </c>
      <c r="M2866" s="60">
        <v>245</v>
      </c>
      <c r="N2866" s="60" t="s">
        <v>99</v>
      </c>
      <c r="O2866" s="60" t="s">
        <v>19</v>
      </c>
      <c r="P2866" s="62" t="s">
        <v>1493</v>
      </c>
    </row>
    <row r="2867" spans="1:16" ht="54" customHeight="1" x14ac:dyDescent="0.2">
      <c r="A2867" s="56">
        <v>43</v>
      </c>
      <c r="B2867" s="57" t="s">
        <v>12</v>
      </c>
      <c r="C2867" s="58" t="s">
        <v>1908</v>
      </c>
      <c r="D2867" s="59" t="s">
        <v>114</v>
      </c>
      <c r="E2867" s="60" t="s">
        <v>94</v>
      </c>
      <c r="F2867" s="60" t="s">
        <v>1909</v>
      </c>
      <c r="G2867" s="61">
        <v>71825000</v>
      </c>
      <c r="H2867" s="60" t="s">
        <v>97</v>
      </c>
      <c r="I2867" s="60" t="s">
        <v>1910</v>
      </c>
      <c r="J2867" s="60">
        <v>35690</v>
      </c>
      <c r="K2867" s="60">
        <v>238</v>
      </c>
      <c r="L2867" s="60">
        <v>44</v>
      </c>
      <c r="M2867" s="60">
        <v>242</v>
      </c>
      <c r="N2867" s="60" t="s">
        <v>99</v>
      </c>
      <c r="O2867" s="60" t="s">
        <v>19</v>
      </c>
      <c r="P2867" s="62" t="s">
        <v>1493</v>
      </c>
    </row>
    <row r="2868" spans="1:16" ht="56.25" customHeight="1" x14ac:dyDescent="0.2">
      <c r="A2868" s="56">
        <v>44</v>
      </c>
      <c r="B2868" s="57" t="s">
        <v>12</v>
      </c>
      <c r="C2868" s="58" t="s">
        <v>6730</v>
      </c>
      <c r="D2868" s="59" t="s">
        <v>6731</v>
      </c>
      <c r="E2868" s="60" t="s">
        <v>94</v>
      </c>
      <c r="F2868" s="60" t="s">
        <v>6732</v>
      </c>
      <c r="G2868" s="61">
        <v>44580460</v>
      </c>
      <c r="H2868" s="60" t="s">
        <v>97</v>
      </c>
      <c r="I2868" s="60" t="s">
        <v>6733</v>
      </c>
      <c r="J2868" s="60">
        <v>34575</v>
      </c>
      <c r="K2868" s="60">
        <v>233</v>
      </c>
      <c r="L2868" s="60">
        <v>45</v>
      </c>
      <c r="M2868" s="60">
        <v>253</v>
      </c>
      <c r="N2868" s="60" t="s">
        <v>99</v>
      </c>
      <c r="O2868" s="60" t="s">
        <v>19</v>
      </c>
      <c r="P2868" s="62" t="s">
        <v>1493</v>
      </c>
    </row>
    <row r="2869" spans="1:16" ht="66.75" customHeight="1" x14ac:dyDescent="0.2">
      <c r="A2869" s="56">
        <v>45</v>
      </c>
      <c r="B2869" s="57" t="s">
        <v>12</v>
      </c>
      <c r="C2869" s="58" t="s">
        <v>6734</v>
      </c>
      <c r="D2869" s="59" t="s">
        <v>6735</v>
      </c>
      <c r="E2869" s="60" t="s">
        <v>94</v>
      </c>
      <c r="F2869" s="60" t="s">
        <v>6736</v>
      </c>
      <c r="G2869" s="61">
        <v>57236894</v>
      </c>
      <c r="H2869" s="60" t="s">
        <v>97</v>
      </c>
      <c r="I2869" s="60" t="s">
        <v>6737</v>
      </c>
      <c r="J2869" s="60">
        <v>34430</v>
      </c>
      <c r="K2869" s="60">
        <v>264</v>
      </c>
      <c r="L2869" s="60">
        <v>46</v>
      </c>
      <c r="M2869" s="60">
        <v>252</v>
      </c>
      <c r="N2869" s="60" t="s">
        <v>99</v>
      </c>
      <c r="O2869" s="60" t="s">
        <v>19</v>
      </c>
      <c r="P2869" s="62" t="s">
        <v>1493</v>
      </c>
    </row>
    <row r="2870" spans="1:16" ht="87.75" customHeight="1" x14ac:dyDescent="0.2">
      <c r="A2870" s="56">
        <v>46</v>
      </c>
      <c r="B2870" s="57" t="s">
        <v>12</v>
      </c>
      <c r="C2870" s="58" t="s">
        <v>6706</v>
      </c>
      <c r="D2870" s="59" t="s">
        <v>6707</v>
      </c>
      <c r="E2870" s="60" t="s">
        <v>94</v>
      </c>
      <c r="F2870" s="60" t="s">
        <v>6708</v>
      </c>
      <c r="G2870" s="61">
        <v>34238260</v>
      </c>
      <c r="H2870" s="60" t="s">
        <v>97</v>
      </c>
      <c r="I2870" s="60" t="s">
        <v>6709</v>
      </c>
      <c r="J2870" s="60" t="s">
        <v>10130</v>
      </c>
      <c r="K2870" s="60">
        <v>260</v>
      </c>
      <c r="L2870" s="60">
        <v>50</v>
      </c>
      <c r="M2870" s="60">
        <v>306</v>
      </c>
      <c r="N2870" s="60" t="s">
        <v>99</v>
      </c>
      <c r="O2870" s="60" t="s">
        <v>19</v>
      </c>
      <c r="P2870" s="62" t="s">
        <v>1493</v>
      </c>
    </row>
    <row r="2871" spans="1:16" ht="49.5" customHeight="1" x14ac:dyDescent="0.2">
      <c r="A2871" s="56">
        <v>47</v>
      </c>
      <c r="B2871" s="57" t="s">
        <v>12</v>
      </c>
      <c r="C2871" s="58" t="s">
        <v>6722</v>
      </c>
      <c r="D2871" s="59" t="s">
        <v>6723</v>
      </c>
      <c r="E2871" s="60" t="s">
        <v>94</v>
      </c>
      <c r="F2871" s="60" t="s">
        <v>6724</v>
      </c>
      <c r="G2871" s="61">
        <v>31206322</v>
      </c>
      <c r="H2871" s="60" t="s">
        <v>97</v>
      </c>
      <c r="I2871" s="60" t="s">
        <v>6725</v>
      </c>
      <c r="J2871" s="60">
        <v>34567</v>
      </c>
      <c r="K2871" s="60">
        <v>257</v>
      </c>
      <c r="L2871" s="60">
        <v>47</v>
      </c>
      <c r="M2871" s="60">
        <v>250</v>
      </c>
      <c r="N2871" s="60" t="s">
        <v>99</v>
      </c>
      <c r="O2871" s="60" t="s">
        <v>19</v>
      </c>
      <c r="P2871" s="62" t="s">
        <v>1493</v>
      </c>
    </row>
    <row r="2872" spans="1:16" ht="61.5" customHeight="1" x14ac:dyDescent="0.2">
      <c r="A2872" s="56">
        <v>48</v>
      </c>
      <c r="B2872" s="57" t="s">
        <v>12</v>
      </c>
      <c r="C2872" s="58" t="s">
        <v>6726</v>
      </c>
      <c r="D2872" s="59" t="s">
        <v>6729</v>
      </c>
      <c r="E2872" s="60" t="s">
        <v>94</v>
      </c>
      <c r="F2872" s="60" t="s">
        <v>6728</v>
      </c>
      <c r="G2872" s="61">
        <v>44939312</v>
      </c>
      <c r="H2872" s="60" t="s">
        <v>97</v>
      </c>
      <c r="I2872" s="60" t="s">
        <v>6727</v>
      </c>
      <c r="J2872" s="60">
        <v>34469</v>
      </c>
      <c r="K2872" s="60">
        <v>256</v>
      </c>
      <c r="L2872" s="60">
        <v>48</v>
      </c>
      <c r="M2872" s="60">
        <v>249</v>
      </c>
      <c r="N2872" s="60" t="s">
        <v>99</v>
      </c>
      <c r="O2872" s="60" t="s">
        <v>19</v>
      </c>
      <c r="P2872" s="62" t="s">
        <v>1493</v>
      </c>
    </row>
    <row r="2873" spans="1:16" ht="75" customHeight="1" x14ac:dyDescent="0.2">
      <c r="A2873" s="56">
        <v>49</v>
      </c>
      <c r="B2873" s="57" t="s">
        <v>12</v>
      </c>
      <c r="C2873" s="58" t="s">
        <v>6718</v>
      </c>
      <c r="D2873" s="59" t="s">
        <v>6721</v>
      </c>
      <c r="E2873" s="60" t="s">
        <v>94</v>
      </c>
      <c r="F2873" s="60" t="s">
        <v>6720</v>
      </c>
      <c r="G2873" s="61">
        <v>61670390</v>
      </c>
      <c r="H2873" s="60" t="s">
        <v>97</v>
      </c>
      <c r="I2873" s="60" t="s">
        <v>6719</v>
      </c>
      <c r="J2873" s="60">
        <v>34367</v>
      </c>
      <c r="K2873" s="60">
        <v>210</v>
      </c>
      <c r="L2873" s="60">
        <v>49</v>
      </c>
      <c r="M2873" s="60">
        <v>251</v>
      </c>
      <c r="N2873" s="60" t="s">
        <v>99</v>
      </c>
      <c r="O2873" s="60" t="s">
        <v>19</v>
      </c>
      <c r="P2873" s="62" t="s">
        <v>1493</v>
      </c>
    </row>
    <row r="2874" spans="1:16" ht="70.5" customHeight="1" x14ac:dyDescent="0.2">
      <c r="A2874" s="56">
        <v>50</v>
      </c>
      <c r="B2874" s="57" t="s">
        <v>12</v>
      </c>
      <c r="C2874" s="58" t="s">
        <v>6714</v>
      </c>
      <c r="D2874" s="59" t="s">
        <v>6715</v>
      </c>
      <c r="E2874" s="60" t="s">
        <v>94</v>
      </c>
      <c r="F2874" s="60" t="s">
        <v>6716</v>
      </c>
      <c r="G2874" s="61">
        <v>29908934</v>
      </c>
      <c r="H2874" s="60" t="s">
        <v>97</v>
      </c>
      <c r="I2874" s="60" t="s">
        <v>6717</v>
      </c>
      <c r="J2874" s="60">
        <v>34714</v>
      </c>
      <c r="K2874" s="60">
        <v>269</v>
      </c>
      <c r="L2874" s="60">
        <v>51</v>
      </c>
      <c r="M2874" s="60">
        <v>255</v>
      </c>
      <c r="N2874" s="60" t="s">
        <v>99</v>
      </c>
      <c r="O2874" s="60" t="s">
        <v>19</v>
      </c>
      <c r="P2874" s="62" t="s">
        <v>1493</v>
      </c>
    </row>
    <row r="2875" spans="1:16" ht="84" customHeight="1" x14ac:dyDescent="0.2">
      <c r="A2875" s="56">
        <v>51</v>
      </c>
      <c r="B2875" s="57" t="s">
        <v>12</v>
      </c>
      <c r="C2875" s="58" t="s">
        <v>6710</v>
      </c>
      <c r="D2875" s="59" t="s">
        <v>6711</v>
      </c>
      <c r="E2875" s="60" t="s">
        <v>94</v>
      </c>
      <c r="F2875" s="60" t="s">
        <v>6712</v>
      </c>
      <c r="G2875" s="61">
        <v>71328432</v>
      </c>
      <c r="H2875" s="60" t="s">
        <v>97</v>
      </c>
      <c r="I2875" s="60" t="s">
        <v>6713</v>
      </c>
      <c r="J2875" s="60">
        <v>34424</v>
      </c>
      <c r="K2875" s="60">
        <v>268</v>
      </c>
      <c r="L2875" s="60">
        <v>52</v>
      </c>
      <c r="M2875" s="60">
        <v>254</v>
      </c>
      <c r="N2875" s="60" t="s">
        <v>99</v>
      </c>
      <c r="O2875" s="60" t="s">
        <v>19</v>
      </c>
      <c r="P2875" s="62" t="s">
        <v>1493</v>
      </c>
    </row>
    <row r="2876" spans="1:16" ht="28.5" customHeight="1" x14ac:dyDescent="0.2">
      <c r="A2876" s="56">
        <v>52</v>
      </c>
      <c r="B2876" s="57" t="s">
        <v>12</v>
      </c>
      <c r="C2876" s="58" t="s">
        <v>6704</v>
      </c>
      <c r="D2876" s="59" t="s">
        <v>10134</v>
      </c>
      <c r="E2876" s="60" t="s">
        <v>94</v>
      </c>
      <c r="F2876" s="60" t="s">
        <v>3256</v>
      </c>
      <c r="G2876" s="61">
        <v>45091134</v>
      </c>
      <c r="H2876" s="60" t="s">
        <v>97</v>
      </c>
      <c r="I2876" s="60" t="s">
        <v>6705</v>
      </c>
      <c r="J2876" s="60">
        <v>34718</v>
      </c>
      <c r="K2876" s="60">
        <v>277</v>
      </c>
      <c r="L2876" s="60">
        <v>53</v>
      </c>
      <c r="M2876" s="60">
        <v>257</v>
      </c>
      <c r="N2876" s="60" t="s">
        <v>99</v>
      </c>
      <c r="O2876" s="60" t="s">
        <v>19</v>
      </c>
      <c r="P2876" s="62" t="s">
        <v>1493</v>
      </c>
    </row>
    <row r="2877" spans="1:16" ht="75.75" customHeight="1" x14ac:dyDescent="0.2">
      <c r="A2877" s="56">
        <v>53</v>
      </c>
      <c r="B2877" s="57" t="s">
        <v>12</v>
      </c>
      <c r="C2877" s="58" t="s">
        <v>6700</v>
      </c>
      <c r="D2877" s="59" t="s">
        <v>6701</v>
      </c>
      <c r="E2877" s="60" t="s">
        <v>94</v>
      </c>
      <c r="F2877" s="60" t="s">
        <v>6702</v>
      </c>
      <c r="G2877" s="61">
        <v>65190000</v>
      </c>
      <c r="H2877" s="60" t="s">
        <v>97</v>
      </c>
      <c r="I2877" s="60" t="s">
        <v>6703</v>
      </c>
      <c r="J2877" s="60">
        <v>34418</v>
      </c>
      <c r="K2877" s="60">
        <v>284</v>
      </c>
      <c r="L2877" s="60">
        <v>54</v>
      </c>
      <c r="M2877" s="60">
        <v>265</v>
      </c>
      <c r="N2877" s="60" t="s">
        <v>99</v>
      </c>
      <c r="O2877" s="60" t="s">
        <v>19</v>
      </c>
      <c r="P2877" s="62" t="s">
        <v>1493</v>
      </c>
    </row>
    <row r="2878" spans="1:16" ht="92.25" customHeight="1" x14ac:dyDescent="0.2">
      <c r="A2878" s="56">
        <v>54</v>
      </c>
      <c r="B2878" s="57" t="s">
        <v>12</v>
      </c>
      <c r="C2878" s="58" t="s">
        <v>6674</v>
      </c>
      <c r="D2878" s="59" t="s">
        <v>6675</v>
      </c>
      <c r="E2878" s="60" t="s">
        <v>94</v>
      </c>
      <c r="F2878" s="60" t="s">
        <v>6676</v>
      </c>
      <c r="G2878" s="61">
        <v>48127574</v>
      </c>
      <c r="H2878" s="60" t="s">
        <v>97</v>
      </c>
      <c r="I2878" s="60" t="s">
        <v>6677</v>
      </c>
      <c r="J2878" s="60">
        <v>34778</v>
      </c>
      <c r="K2878" s="60">
        <v>289</v>
      </c>
      <c r="L2878" s="60">
        <v>62</v>
      </c>
      <c r="M2878" s="60">
        <v>276</v>
      </c>
      <c r="N2878" s="60" t="s">
        <v>99</v>
      </c>
      <c r="O2878" s="60" t="s">
        <v>19</v>
      </c>
      <c r="P2878" s="62" t="s">
        <v>1493</v>
      </c>
    </row>
    <row r="2879" spans="1:16" ht="72.75" customHeight="1" x14ac:dyDescent="0.2">
      <c r="A2879" s="56">
        <v>55</v>
      </c>
      <c r="B2879" s="57" t="s">
        <v>12</v>
      </c>
      <c r="C2879" s="58" t="s">
        <v>6696</v>
      </c>
      <c r="D2879" s="59" t="s">
        <v>6697</v>
      </c>
      <c r="E2879" s="60" t="s">
        <v>94</v>
      </c>
      <c r="F2879" s="60" t="s">
        <v>6698</v>
      </c>
      <c r="G2879" s="61">
        <v>59970000</v>
      </c>
      <c r="H2879" s="60" t="s">
        <v>97</v>
      </c>
      <c r="I2879" s="60" t="s">
        <v>6699</v>
      </c>
      <c r="J2879" s="60">
        <v>35619</v>
      </c>
      <c r="K2879" s="60">
        <v>290</v>
      </c>
      <c r="L2879" s="60">
        <v>55</v>
      </c>
      <c r="M2879" s="60">
        <v>262</v>
      </c>
      <c r="N2879" s="60" t="s">
        <v>99</v>
      </c>
      <c r="O2879" s="60" t="s">
        <v>19</v>
      </c>
      <c r="P2879" s="62" t="s">
        <v>1493</v>
      </c>
    </row>
    <row r="2880" spans="1:16" ht="58.5" customHeight="1" x14ac:dyDescent="0.2">
      <c r="A2880" s="56">
        <v>56</v>
      </c>
      <c r="B2880" s="57" t="s">
        <v>12</v>
      </c>
      <c r="C2880" s="58" t="s">
        <v>6689</v>
      </c>
      <c r="D2880" s="59" t="s">
        <v>6692</v>
      </c>
      <c r="E2880" s="60" t="s">
        <v>94</v>
      </c>
      <c r="F2880" s="60" t="s">
        <v>6691</v>
      </c>
      <c r="G2880" s="61">
        <v>28694358</v>
      </c>
      <c r="H2880" s="60" t="s">
        <v>97</v>
      </c>
      <c r="I2880" s="60" t="s">
        <v>6690</v>
      </c>
      <c r="J2880" s="60">
        <v>34713</v>
      </c>
      <c r="K2880" s="60">
        <v>294</v>
      </c>
      <c r="L2880" s="60">
        <v>58</v>
      </c>
      <c r="M2880" s="60">
        <v>267</v>
      </c>
      <c r="N2880" s="60" t="s">
        <v>99</v>
      </c>
      <c r="O2880" s="60" t="s">
        <v>19</v>
      </c>
      <c r="P2880" s="62" t="s">
        <v>1493</v>
      </c>
    </row>
    <row r="2881" spans="1:16" ht="60" customHeight="1" x14ac:dyDescent="0.2">
      <c r="A2881" s="56">
        <v>57</v>
      </c>
      <c r="B2881" s="57" t="s">
        <v>12</v>
      </c>
      <c r="C2881" s="58" t="s">
        <v>6693</v>
      </c>
      <c r="D2881" s="59" t="s">
        <v>1600</v>
      </c>
      <c r="E2881" s="60" t="s">
        <v>94</v>
      </c>
      <c r="F2881" s="60" t="s">
        <v>6694</v>
      </c>
      <c r="G2881" s="61">
        <v>25101648</v>
      </c>
      <c r="H2881" s="60" t="s">
        <v>97</v>
      </c>
      <c r="I2881" s="60" t="s">
        <v>6695</v>
      </c>
      <c r="J2881" s="60">
        <v>34477</v>
      </c>
      <c r="K2881" s="60">
        <v>288</v>
      </c>
      <c r="L2881" s="60">
        <v>57</v>
      </c>
      <c r="M2881" s="60">
        <v>264</v>
      </c>
      <c r="N2881" s="60" t="s">
        <v>99</v>
      </c>
      <c r="O2881" s="60" t="s">
        <v>19</v>
      </c>
      <c r="P2881" s="62" t="s">
        <v>1493</v>
      </c>
    </row>
    <row r="2882" spans="1:16" ht="80.25" customHeight="1" x14ac:dyDescent="0.2">
      <c r="A2882" s="56">
        <v>58</v>
      </c>
      <c r="B2882" s="57" t="s">
        <v>12</v>
      </c>
      <c r="C2882" s="58" t="s">
        <v>6685</v>
      </c>
      <c r="D2882" s="59" t="s">
        <v>6686</v>
      </c>
      <c r="E2882" s="60" t="s">
        <v>94</v>
      </c>
      <c r="F2882" s="60" t="s">
        <v>6687</v>
      </c>
      <c r="G2882" s="61">
        <v>31800000</v>
      </c>
      <c r="H2882" s="60" t="s">
        <v>97</v>
      </c>
      <c r="I2882" s="60" t="s">
        <v>6688</v>
      </c>
      <c r="J2882" s="60">
        <v>35470</v>
      </c>
      <c r="K2882" s="60">
        <v>293</v>
      </c>
      <c r="L2882" s="60">
        <v>59</v>
      </c>
      <c r="M2882" s="60">
        <v>266</v>
      </c>
      <c r="N2882" s="60" t="s">
        <v>99</v>
      </c>
      <c r="O2882" s="60" t="s">
        <v>19</v>
      </c>
      <c r="P2882" s="62" t="s">
        <v>1493</v>
      </c>
    </row>
    <row r="2883" spans="1:16" ht="82.5" customHeight="1" x14ac:dyDescent="0.2">
      <c r="A2883" s="56">
        <v>59</v>
      </c>
      <c r="B2883" s="57" t="s">
        <v>12</v>
      </c>
      <c r="C2883" s="58" t="s">
        <v>6682</v>
      </c>
      <c r="D2883" s="59" t="s">
        <v>6652</v>
      </c>
      <c r="E2883" s="60" t="s">
        <v>94</v>
      </c>
      <c r="F2883" s="60" t="s">
        <v>6683</v>
      </c>
      <c r="G2883" s="61">
        <v>40991940</v>
      </c>
      <c r="H2883" s="60" t="s">
        <v>97</v>
      </c>
      <c r="I2883" s="60" t="s">
        <v>6684</v>
      </c>
      <c r="J2883" s="60">
        <v>34512</v>
      </c>
      <c r="K2883" s="60">
        <v>292</v>
      </c>
      <c r="L2883" s="60">
        <v>60</v>
      </c>
      <c r="M2883" s="60">
        <v>269</v>
      </c>
      <c r="N2883" s="60" t="s">
        <v>99</v>
      </c>
      <c r="O2883" s="60" t="s">
        <v>19</v>
      </c>
      <c r="P2883" s="62" t="s">
        <v>1493</v>
      </c>
    </row>
    <row r="2884" spans="1:16" ht="95.25" customHeight="1" x14ac:dyDescent="0.2">
      <c r="A2884" s="56">
        <v>60</v>
      </c>
      <c r="B2884" s="57" t="s">
        <v>12</v>
      </c>
      <c r="C2884" s="58" t="s">
        <v>6678</v>
      </c>
      <c r="D2884" s="59" t="s">
        <v>6679</v>
      </c>
      <c r="E2884" s="60" t="s">
        <v>94</v>
      </c>
      <c r="F2884" s="60" t="s">
        <v>6680</v>
      </c>
      <c r="G2884" s="61">
        <v>40991940</v>
      </c>
      <c r="H2884" s="60" t="s">
        <v>97</v>
      </c>
      <c r="I2884" s="60" t="s">
        <v>6681</v>
      </c>
      <c r="J2884" s="60">
        <v>34512</v>
      </c>
      <c r="K2884" s="60">
        <v>291</v>
      </c>
      <c r="L2884" s="60">
        <v>61</v>
      </c>
      <c r="M2884" s="60">
        <v>268</v>
      </c>
      <c r="N2884" s="60" t="s">
        <v>99</v>
      </c>
      <c r="O2884" s="60" t="s">
        <v>19</v>
      </c>
      <c r="P2884" s="62" t="s">
        <v>1493</v>
      </c>
    </row>
    <row r="2885" spans="1:16" ht="79.5" customHeight="1" x14ac:dyDescent="0.2">
      <c r="A2885" s="56">
        <v>61</v>
      </c>
      <c r="B2885" s="57" t="s">
        <v>12</v>
      </c>
      <c r="C2885" s="58" t="s">
        <v>6648</v>
      </c>
      <c r="D2885" s="59" t="s">
        <v>6588</v>
      </c>
      <c r="E2885" s="60" t="s">
        <v>94</v>
      </c>
      <c r="F2885" s="60" t="s">
        <v>6649</v>
      </c>
      <c r="G2885" s="61">
        <v>39580200</v>
      </c>
      <c r="H2885" s="60" t="s">
        <v>97</v>
      </c>
      <c r="I2885" s="60" t="s">
        <v>6650</v>
      </c>
      <c r="J2885" s="150" t="s">
        <v>10462</v>
      </c>
      <c r="K2885" s="60">
        <v>301</v>
      </c>
      <c r="L2885" s="60">
        <v>69</v>
      </c>
      <c r="M2885" s="60">
        <v>283</v>
      </c>
      <c r="N2885" s="60" t="s">
        <v>99</v>
      </c>
      <c r="O2885" s="60" t="s">
        <v>19</v>
      </c>
      <c r="P2885" s="62" t="s">
        <v>1493</v>
      </c>
    </row>
    <row r="2886" spans="1:16" ht="83.25" customHeight="1" x14ac:dyDescent="0.2">
      <c r="A2886" s="56">
        <v>62</v>
      </c>
      <c r="B2886" s="57" t="s">
        <v>12</v>
      </c>
      <c r="C2886" s="58" t="s">
        <v>6644</v>
      </c>
      <c r="D2886" s="59" t="s">
        <v>6645</v>
      </c>
      <c r="E2886" s="60" t="s">
        <v>94</v>
      </c>
      <c r="F2886" s="60" t="s">
        <v>6646</v>
      </c>
      <c r="G2886" s="61">
        <v>47923930</v>
      </c>
      <c r="H2886" s="60" t="s">
        <v>97</v>
      </c>
      <c r="I2886" s="60" t="s">
        <v>6647</v>
      </c>
      <c r="J2886" s="60">
        <v>34709</v>
      </c>
      <c r="K2886" s="60">
        <v>305</v>
      </c>
      <c r="L2886" s="60">
        <v>76</v>
      </c>
      <c r="M2886" s="60">
        <v>288</v>
      </c>
      <c r="N2886" s="60" t="s">
        <v>99</v>
      </c>
      <c r="O2886" s="60" t="s">
        <v>19</v>
      </c>
      <c r="P2886" s="62" t="s">
        <v>1493</v>
      </c>
    </row>
    <row r="2887" spans="1:16" ht="97.5" customHeight="1" x14ac:dyDescent="0.2">
      <c r="A2887" s="56">
        <v>63</v>
      </c>
      <c r="B2887" s="57" t="s">
        <v>12</v>
      </c>
      <c r="C2887" s="58" t="s">
        <v>6670</v>
      </c>
      <c r="D2887" s="59" t="s">
        <v>6671</v>
      </c>
      <c r="E2887" s="60" t="s">
        <v>94</v>
      </c>
      <c r="F2887" s="60" t="s">
        <v>6672</v>
      </c>
      <c r="G2887" s="61">
        <v>23680800</v>
      </c>
      <c r="H2887" s="60" t="s">
        <v>97</v>
      </c>
      <c r="I2887" s="60" t="s">
        <v>6673</v>
      </c>
      <c r="J2887" s="60">
        <v>34568</v>
      </c>
      <c r="K2887" s="60">
        <v>273</v>
      </c>
      <c r="L2887" s="60">
        <v>64</v>
      </c>
      <c r="M2887" s="60">
        <v>271</v>
      </c>
      <c r="N2887" s="60" t="s">
        <v>99</v>
      </c>
      <c r="O2887" s="60" t="s">
        <v>19</v>
      </c>
      <c r="P2887" s="62" t="s">
        <v>1493</v>
      </c>
    </row>
    <row r="2888" spans="1:16" ht="72" customHeight="1" x14ac:dyDescent="0.2">
      <c r="A2888" s="56">
        <v>64</v>
      </c>
      <c r="B2888" s="57" t="s">
        <v>12</v>
      </c>
      <c r="C2888" s="58" t="s">
        <v>6655</v>
      </c>
      <c r="D2888" s="59" t="s">
        <v>6656</v>
      </c>
      <c r="E2888" s="60" t="s">
        <v>94</v>
      </c>
      <c r="F2888" s="60" t="s">
        <v>6657</v>
      </c>
      <c r="G2888" s="61">
        <v>47368464</v>
      </c>
      <c r="H2888" s="60" t="s">
        <v>97</v>
      </c>
      <c r="I2888" s="60" t="s">
        <v>6658</v>
      </c>
      <c r="J2888" s="60">
        <v>34247</v>
      </c>
      <c r="K2888" s="60">
        <v>302</v>
      </c>
      <c r="L2888" s="60">
        <v>63</v>
      </c>
      <c r="M2888" s="60">
        <v>270</v>
      </c>
      <c r="N2888" s="60" t="s">
        <v>99</v>
      </c>
      <c r="O2888" s="60" t="s">
        <v>19</v>
      </c>
      <c r="P2888" s="62" t="s">
        <v>1493</v>
      </c>
    </row>
    <row r="2889" spans="1:16" ht="65.25" customHeight="1" x14ac:dyDescent="0.2">
      <c r="A2889" s="56">
        <v>65</v>
      </c>
      <c r="B2889" s="57" t="s">
        <v>12</v>
      </c>
      <c r="C2889" s="58" t="s">
        <v>6666</v>
      </c>
      <c r="D2889" s="59" t="s">
        <v>6669</v>
      </c>
      <c r="E2889" s="60" t="s">
        <v>94</v>
      </c>
      <c r="F2889" s="60" t="s">
        <v>6667</v>
      </c>
      <c r="G2889" s="61">
        <v>45091134</v>
      </c>
      <c r="H2889" s="60" t="s">
        <v>97</v>
      </c>
      <c r="I2889" s="60" t="s">
        <v>6668</v>
      </c>
      <c r="J2889" s="60">
        <v>35455</v>
      </c>
      <c r="K2889" s="60">
        <v>300</v>
      </c>
      <c r="L2889" s="60">
        <v>65</v>
      </c>
      <c r="M2889" s="60">
        <v>273</v>
      </c>
      <c r="N2889" s="60" t="s">
        <v>99</v>
      </c>
      <c r="O2889" s="60" t="s">
        <v>19</v>
      </c>
      <c r="P2889" s="62" t="s">
        <v>1493</v>
      </c>
    </row>
    <row r="2890" spans="1:16" ht="52.5" customHeight="1" x14ac:dyDescent="0.2">
      <c r="A2890" s="56">
        <v>66</v>
      </c>
      <c r="B2890" s="57" t="s">
        <v>12</v>
      </c>
      <c r="C2890" s="58" t="s">
        <v>6568</v>
      </c>
      <c r="D2890" s="59" t="s">
        <v>114</v>
      </c>
      <c r="E2890" s="60" t="s">
        <v>94</v>
      </c>
      <c r="F2890" s="60" t="s">
        <v>6570</v>
      </c>
      <c r="G2890" s="61">
        <v>42372140</v>
      </c>
      <c r="H2890" s="60" t="s">
        <v>97</v>
      </c>
      <c r="I2890" s="60" t="s">
        <v>6569</v>
      </c>
      <c r="J2890" s="60">
        <v>35560</v>
      </c>
      <c r="K2890" s="60">
        <v>335</v>
      </c>
      <c r="L2890" s="60">
        <v>93</v>
      </c>
      <c r="M2890" s="60">
        <v>312</v>
      </c>
      <c r="N2890" s="60" t="s">
        <v>99</v>
      </c>
      <c r="O2890" s="60" t="s">
        <v>19</v>
      </c>
      <c r="P2890" s="62" t="s">
        <v>1493</v>
      </c>
    </row>
    <row r="2891" spans="1:16" ht="87.75" customHeight="1" x14ac:dyDescent="0.2">
      <c r="A2891" s="56">
        <v>67</v>
      </c>
      <c r="B2891" s="57" t="s">
        <v>12</v>
      </c>
      <c r="C2891" s="58" t="s">
        <v>6651</v>
      </c>
      <c r="D2891" s="59" t="s">
        <v>6652</v>
      </c>
      <c r="E2891" s="60" t="s">
        <v>94</v>
      </c>
      <c r="F2891" s="60" t="s">
        <v>6653</v>
      </c>
      <c r="G2891" s="61">
        <v>40991940</v>
      </c>
      <c r="H2891" s="60" t="s">
        <v>97</v>
      </c>
      <c r="I2891" s="60" t="s">
        <v>6654</v>
      </c>
      <c r="J2891" s="60">
        <v>36336</v>
      </c>
      <c r="K2891" s="60">
        <v>296</v>
      </c>
      <c r="L2891" s="60">
        <v>68</v>
      </c>
      <c r="M2891" s="60">
        <v>280</v>
      </c>
      <c r="N2891" s="60" t="s">
        <v>99</v>
      </c>
      <c r="O2891" s="60" t="s">
        <v>19</v>
      </c>
      <c r="P2891" s="62" t="s">
        <v>1493</v>
      </c>
    </row>
    <row r="2892" spans="1:16" ht="96.75" customHeight="1" x14ac:dyDescent="0.2">
      <c r="A2892" s="56">
        <v>68</v>
      </c>
      <c r="B2892" s="57" t="s">
        <v>12</v>
      </c>
      <c r="C2892" s="58" t="s">
        <v>6662</v>
      </c>
      <c r="D2892" s="59" t="s">
        <v>6663</v>
      </c>
      <c r="E2892" s="60" t="s">
        <v>94</v>
      </c>
      <c r="F2892" s="60" t="s">
        <v>6664</v>
      </c>
      <c r="G2892" s="61">
        <v>35001872</v>
      </c>
      <c r="H2892" s="60" t="s">
        <v>97</v>
      </c>
      <c r="I2892" s="60" t="s">
        <v>6665</v>
      </c>
      <c r="J2892" s="60">
        <v>36336</v>
      </c>
      <c r="K2892" s="60">
        <v>295</v>
      </c>
      <c r="L2892" s="60">
        <v>68</v>
      </c>
      <c r="M2892" s="60">
        <v>279</v>
      </c>
      <c r="N2892" s="60" t="s">
        <v>99</v>
      </c>
      <c r="O2892" s="60" t="s">
        <v>19</v>
      </c>
      <c r="P2892" s="62" t="s">
        <v>1493</v>
      </c>
    </row>
    <row r="2893" spans="1:16" ht="61.5" customHeight="1" x14ac:dyDescent="0.2">
      <c r="A2893" s="56">
        <v>69</v>
      </c>
      <c r="B2893" s="57" t="s">
        <v>12</v>
      </c>
      <c r="C2893" s="58" t="s">
        <v>6659</v>
      </c>
      <c r="D2893" s="59" t="s">
        <v>1600</v>
      </c>
      <c r="E2893" s="60" t="s">
        <v>94</v>
      </c>
      <c r="F2893" s="60" t="s">
        <v>6660</v>
      </c>
      <c r="G2893" s="61">
        <v>42458980</v>
      </c>
      <c r="H2893" s="60" t="s">
        <v>97</v>
      </c>
      <c r="I2893" s="60" t="s">
        <v>6661</v>
      </c>
      <c r="J2893" s="60">
        <v>34774</v>
      </c>
      <c r="K2893" s="60">
        <v>261</v>
      </c>
      <c r="L2893" s="60">
        <v>66</v>
      </c>
      <c r="M2893" s="60">
        <v>272</v>
      </c>
      <c r="N2893" s="60" t="s">
        <v>99</v>
      </c>
      <c r="O2893" s="60" t="s">
        <v>19</v>
      </c>
      <c r="P2893" s="62" t="s">
        <v>1493</v>
      </c>
    </row>
    <row r="2894" spans="1:16" ht="57.75" customHeight="1" x14ac:dyDescent="0.2">
      <c r="A2894" s="56">
        <v>70</v>
      </c>
      <c r="B2894" s="57" t="s">
        <v>12</v>
      </c>
      <c r="C2894" s="58" t="s">
        <v>6612</v>
      </c>
      <c r="D2894" s="59" t="s">
        <v>6614</v>
      </c>
      <c r="E2894" s="60" t="s">
        <v>94</v>
      </c>
      <c r="F2894" s="60" t="s">
        <v>6613</v>
      </c>
      <c r="G2894" s="61">
        <v>40991940</v>
      </c>
      <c r="H2894" s="60" t="s">
        <v>97</v>
      </c>
      <c r="I2894" s="60" t="s">
        <v>6615</v>
      </c>
      <c r="J2894" s="60">
        <v>36352</v>
      </c>
      <c r="K2894" s="60">
        <v>318</v>
      </c>
      <c r="L2894" s="60">
        <v>82</v>
      </c>
      <c r="M2894" s="60">
        <v>298</v>
      </c>
      <c r="N2894" s="60" t="s">
        <v>99</v>
      </c>
      <c r="O2894" s="60" t="s">
        <v>19</v>
      </c>
      <c r="P2894" s="62" t="s">
        <v>1493</v>
      </c>
    </row>
    <row r="2895" spans="1:16" ht="79.5" customHeight="1" x14ac:dyDescent="0.2">
      <c r="A2895" s="56">
        <v>71</v>
      </c>
      <c r="B2895" s="57" t="s">
        <v>12</v>
      </c>
      <c r="C2895" s="58" t="s">
        <v>6637</v>
      </c>
      <c r="D2895" s="59" t="s">
        <v>6638</v>
      </c>
      <c r="E2895" s="60" t="s">
        <v>94</v>
      </c>
      <c r="F2895" s="60" t="s">
        <v>5093</v>
      </c>
      <c r="G2895" s="61">
        <v>25259700</v>
      </c>
      <c r="H2895" s="60" t="s">
        <v>97</v>
      </c>
      <c r="I2895" s="60" t="s">
        <v>6639</v>
      </c>
      <c r="J2895" s="60">
        <v>34456</v>
      </c>
      <c r="K2895" s="60">
        <v>306</v>
      </c>
      <c r="L2895" s="60">
        <v>72</v>
      </c>
      <c r="M2895" s="60">
        <v>286</v>
      </c>
      <c r="N2895" s="60" t="s">
        <v>99</v>
      </c>
      <c r="O2895" s="60" t="s">
        <v>19</v>
      </c>
      <c r="P2895" s="62" t="s">
        <v>1493</v>
      </c>
    </row>
    <row r="2896" spans="1:16" ht="63.75" customHeight="1" x14ac:dyDescent="0.2">
      <c r="A2896" s="56">
        <v>72</v>
      </c>
      <c r="B2896" s="57" t="s">
        <v>12</v>
      </c>
      <c r="C2896" s="58" t="s">
        <v>6640</v>
      </c>
      <c r="D2896" s="59" t="s">
        <v>6643</v>
      </c>
      <c r="E2896" s="60" t="s">
        <v>94</v>
      </c>
      <c r="F2896" s="60" t="s">
        <v>6642</v>
      </c>
      <c r="G2896" s="61">
        <v>55277880</v>
      </c>
      <c r="H2896" s="60" t="s">
        <v>97</v>
      </c>
      <c r="I2896" s="60" t="s">
        <v>6641</v>
      </c>
      <c r="J2896" s="60">
        <v>35478</v>
      </c>
      <c r="K2896" s="60">
        <v>309</v>
      </c>
      <c r="L2896" s="60">
        <v>73</v>
      </c>
      <c r="M2896" s="60">
        <v>287</v>
      </c>
      <c r="N2896" s="60" t="s">
        <v>99</v>
      </c>
      <c r="O2896" s="60" t="s">
        <v>19</v>
      </c>
      <c r="P2896" s="62" t="s">
        <v>1493</v>
      </c>
    </row>
    <row r="2897" spans="1:16" ht="75" customHeight="1" x14ac:dyDescent="0.2">
      <c r="A2897" s="56">
        <v>73</v>
      </c>
      <c r="B2897" s="57" t="s">
        <v>12</v>
      </c>
      <c r="C2897" s="58" t="s">
        <v>6619</v>
      </c>
      <c r="D2897" s="59" t="s">
        <v>6621</v>
      </c>
      <c r="E2897" s="60" t="s">
        <v>94</v>
      </c>
      <c r="F2897" s="60" t="s">
        <v>6620</v>
      </c>
      <c r="G2897" s="61">
        <v>45091134</v>
      </c>
      <c r="H2897" s="60" t="s">
        <v>97</v>
      </c>
      <c r="I2897" s="60" t="s">
        <v>6622</v>
      </c>
      <c r="J2897" s="150" t="s">
        <v>10462</v>
      </c>
      <c r="K2897" s="60">
        <v>299</v>
      </c>
      <c r="L2897" s="60">
        <v>77</v>
      </c>
      <c r="M2897" s="60">
        <v>289</v>
      </c>
      <c r="N2897" s="60" t="s">
        <v>99</v>
      </c>
      <c r="O2897" s="60" t="s">
        <v>19</v>
      </c>
      <c r="P2897" s="62" t="s">
        <v>1493</v>
      </c>
    </row>
    <row r="2898" spans="1:16" ht="64.5" customHeight="1" x14ac:dyDescent="0.2">
      <c r="A2898" s="56">
        <v>74</v>
      </c>
      <c r="B2898" s="57" t="s">
        <v>12</v>
      </c>
      <c r="C2898" s="58" t="s">
        <v>6623</v>
      </c>
      <c r="D2898" s="59" t="s">
        <v>6626</v>
      </c>
      <c r="E2898" s="60" t="s">
        <v>94</v>
      </c>
      <c r="F2898" s="60" t="s">
        <v>6625</v>
      </c>
      <c r="G2898" s="61">
        <v>40991940</v>
      </c>
      <c r="H2898" s="60" t="s">
        <v>97</v>
      </c>
      <c r="I2898" s="60" t="s">
        <v>6624</v>
      </c>
      <c r="J2898" s="60">
        <v>34523</v>
      </c>
      <c r="K2898" s="60">
        <v>310</v>
      </c>
      <c r="L2898" s="60">
        <v>78</v>
      </c>
      <c r="M2898" s="60">
        <v>292</v>
      </c>
      <c r="N2898" s="60" t="s">
        <v>99</v>
      </c>
      <c r="O2898" s="60" t="s">
        <v>19</v>
      </c>
      <c r="P2898" s="62" t="s">
        <v>1493</v>
      </c>
    </row>
    <row r="2899" spans="1:16" ht="94.5" customHeight="1" x14ac:dyDescent="0.2">
      <c r="A2899" s="56">
        <v>75</v>
      </c>
      <c r="B2899" s="57" t="s">
        <v>12</v>
      </c>
      <c r="C2899" s="58" t="s">
        <v>6605</v>
      </c>
      <c r="D2899" s="59" t="s">
        <v>6606</v>
      </c>
      <c r="E2899" s="60" t="s">
        <v>94</v>
      </c>
      <c r="F2899" s="60" t="s">
        <v>6607</v>
      </c>
      <c r="G2899" s="61">
        <v>29188283</v>
      </c>
      <c r="H2899" s="60" t="s">
        <v>97</v>
      </c>
      <c r="I2899" s="60" t="s">
        <v>6608</v>
      </c>
      <c r="J2899" s="150" t="s">
        <v>10462</v>
      </c>
      <c r="K2899" s="60">
        <v>321</v>
      </c>
      <c r="L2899" s="60">
        <v>79</v>
      </c>
      <c r="M2899" s="60">
        <v>303</v>
      </c>
      <c r="N2899" s="60" t="s">
        <v>99</v>
      </c>
      <c r="O2899" s="60" t="s">
        <v>19</v>
      </c>
      <c r="P2899" s="62" t="s">
        <v>1493</v>
      </c>
    </row>
    <row r="2900" spans="1:16" ht="91.5" customHeight="1" x14ac:dyDescent="0.2">
      <c r="A2900" s="56">
        <v>76</v>
      </c>
      <c r="B2900" s="57" t="s">
        <v>12</v>
      </c>
      <c r="C2900" s="58" t="s">
        <v>6633</v>
      </c>
      <c r="D2900" s="59" t="s">
        <v>6634</v>
      </c>
      <c r="E2900" s="60" t="s">
        <v>94</v>
      </c>
      <c r="F2900" s="60" t="s">
        <v>6635</v>
      </c>
      <c r="G2900" s="61">
        <v>31500000</v>
      </c>
      <c r="H2900" s="60" t="s">
        <v>97</v>
      </c>
      <c r="I2900" s="60" t="s">
        <v>6636</v>
      </c>
      <c r="J2900" s="60">
        <v>35454</v>
      </c>
      <c r="K2900" s="60">
        <v>307</v>
      </c>
      <c r="L2900" s="60">
        <v>70</v>
      </c>
      <c r="M2900" s="60">
        <v>285</v>
      </c>
      <c r="N2900" s="60" t="s">
        <v>99</v>
      </c>
      <c r="O2900" s="60" t="s">
        <v>19</v>
      </c>
      <c r="P2900" s="62" t="s">
        <v>1493</v>
      </c>
    </row>
    <row r="2901" spans="1:16" ht="93" customHeight="1" x14ac:dyDescent="0.2">
      <c r="A2901" s="56">
        <v>77</v>
      </c>
      <c r="B2901" s="57" t="s">
        <v>12</v>
      </c>
      <c r="C2901" s="58" t="s">
        <v>6587</v>
      </c>
      <c r="D2901" s="59" t="s">
        <v>6588</v>
      </c>
      <c r="E2901" s="60" t="s">
        <v>94</v>
      </c>
      <c r="F2901" s="60" t="s">
        <v>6589</v>
      </c>
      <c r="G2901" s="61">
        <v>39580200</v>
      </c>
      <c r="H2901" s="60" t="s">
        <v>97</v>
      </c>
      <c r="I2901" s="60" t="s">
        <v>6590</v>
      </c>
      <c r="J2901" s="150" t="s">
        <v>10462</v>
      </c>
      <c r="K2901" s="60">
        <v>312</v>
      </c>
      <c r="L2901" s="60">
        <v>87</v>
      </c>
      <c r="M2901" s="60">
        <v>304</v>
      </c>
      <c r="N2901" s="60" t="s">
        <v>99</v>
      </c>
      <c r="O2901" s="60" t="s">
        <v>19</v>
      </c>
      <c r="P2901" s="62" t="s">
        <v>1493</v>
      </c>
    </row>
    <row r="2902" spans="1:16" ht="82.5" customHeight="1" x14ac:dyDescent="0.2">
      <c r="A2902" s="56">
        <v>78</v>
      </c>
      <c r="B2902" s="57" t="s">
        <v>12</v>
      </c>
      <c r="C2902" s="58" t="s">
        <v>6616</v>
      </c>
      <c r="D2902" s="59" t="s">
        <v>6588</v>
      </c>
      <c r="E2902" s="60" t="s">
        <v>94</v>
      </c>
      <c r="F2902" s="60" t="s">
        <v>6617</v>
      </c>
      <c r="G2902" s="61">
        <v>39580200</v>
      </c>
      <c r="H2902" s="60" t="s">
        <v>97</v>
      </c>
      <c r="I2902" s="60" t="s">
        <v>6618</v>
      </c>
      <c r="J2902" s="150" t="s">
        <v>10462</v>
      </c>
      <c r="K2902" s="60">
        <v>311</v>
      </c>
      <c r="L2902" s="60">
        <v>80</v>
      </c>
      <c r="M2902" s="60">
        <v>297</v>
      </c>
      <c r="N2902" s="60" t="s">
        <v>99</v>
      </c>
      <c r="O2902" s="60" t="s">
        <v>19</v>
      </c>
      <c r="P2902" s="62" t="s">
        <v>1493</v>
      </c>
    </row>
    <row r="2903" spans="1:16" ht="65.25" customHeight="1" x14ac:dyDescent="0.2">
      <c r="A2903" s="56">
        <v>79</v>
      </c>
      <c r="B2903" s="57" t="s">
        <v>12</v>
      </c>
      <c r="C2903" s="58" t="s">
        <v>6630</v>
      </c>
      <c r="D2903" s="59" t="s">
        <v>470</v>
      </c>
      <c r="E2903" s="60" t="s">
        <v>94</v>
      </c>
      <c r="F2903" s="60" t="s">
        <v>6631</v>
      </c>
      <c r="G2903" s="61">
        <v>29908934</v>
      </c>
      <c r="H2903" s="60" t="s">
        <v>97</v>
      </c>
      <c r="I2903" s="60" t="s">
        <v>6632</v>
      </c>
      <c r="J2903" s="60">
        <v>34714</v>
      </c>
      <c r="K2903" s="60">
        <v>269</v>
      </c>
      <c r="L2903" s="60">
        <v>75</v>
      </c>
      <c r="M2903" s="60">
        <v>290</v>
      </c>
      <c r="N2903" s="60" t="s">
        <v>99</v>
      </c>
      <c r="O2903" s="60" t="s">
        <v>19</v>
      </c>
      <c r="P2903" s="62" t="s">
        <v>1493</v>
      </c>
    </row>
    <row r="2904" spans="1:16" ht="71.25" customHeight="1" x14ac:dyDescent="0.2">
      <c r="A2904" s="56">
        <v>80</v>
      </c>
      <c r="B2904" s="57" t="s">
        <v>12</v>
      </c>
      <c r="C2904" s="58" t="s">
        <v>6598</v>
      </c>
      <c r="D2904" s="59" t="s">
        <v>6599</v>
      </c>
      <c r="E2904" s="60" t="s">
        <v>94</v>
      </c>
      <c r="F2904" s="60" t="s">
        <v>6600</v>
      </c>
      <c r="G2904" s="61">
        <v>15392520</v>
      </c>
      <c r="H2904" s="60" t="s">
        <v>97</v>
      </c>
      <c r="I2904" s="60" t="s">
        <v>6601</v>
      </c>
      <c r="J2904" s="60">
        <v>34720</v>
      </c>
      <c r="K2904" s="60">
        <v>316</v>
      </c>
      <c r="L2904" s="60">
        <v>84</v>
      </c>
      <c r="M2904" s="60">
        <v>299</v>
      </c>
      <c r="N2904" s="60" t="s">
        <v>99</v>
      </c>
      <c r="O2904" s="60" t="s">
        <v>19</v>
      </c>
      <c r="P2904" s="62" t="s">
        <v>1493</v>
      </c>
    </row>
    <row r="2905" spans="1:16" ht="61.5" customHeight="1" x14ac:dyDescent="0.2">
      <c r="A2905" s="56">
        <v>81</v>
      </c>
      <c r="B2905" s="57" t="s">
        <v>12</v>
      </c>
      <c r="C2905" s="58" t="s">
        <v>6627</v>
      </c>
      <c r="D2905" s="59" t="s">
        <v>470</v>
      </c>
      <c r="E2905" s="60" t="s">
        <v>94</v>
      </c>
      <c r="F2905" s="60" t="s">
        <v>6628</v>
      </c>
      <c r="G2905" s="61">
        <v>29908934</v>
      </c>
      <c r="H2905" s="60" t="s">
        <v>97</v>
      </c>
      <c r="I2905" s="60" t="s">
        <v>6629</v>
      </c>
      <c r="J2905" s="60">
        <v>34714</v>
      </c>
      <c r="K2905" s="60">
        <v>269</v>
      </c>
      <c r="L2905" s="60">
        <v>74</v>
      </c>
      <c r="M2905" s="60">
        <v>291</v>
      </c>
      <c r="N2905" s="60" t="s">
        <v>99</v>
      </c>
      <c r="O2905" s="60" t="s">
        <v>19</v>
      </c>
      <c r="P2905" s="62" t="s">
        <v>1493</v>
      </c>
    </row>
    <row r="2906" spans="1:16" ht="24" x14ac:dyDescent="0.2">
      <c r="A2906" s="56">
        <v>82</v>
      </c>
      <c r="B2906" s="57" t="s">
        <v>12</v>
      </c>
      <c r="C2906" s="58" t="s">
        <v>6602</v>
      </c>
      <c r="D2906" s="59" t="s">
        <v>11320</v>
      </c>
      <c r="E2906" s="60" t="s">
        <v>94</v>
      </c>
      <c r="F2906" s="60" t="s">
        <v>6603</v>
      </c>
      <c r="G2906" s="61">
        <v>24549096</v>
      </c>
      <c r="H2906" s="60" t="s">
        <v>97</v>
      </c>
      <c r="I2906" s="60" t="s">
        <v>6604</v>
      </c>
      <c r="J2906" s="60">
        <v>34489</v>
      </c>
      <c r="K2906" s="60">
        <v>319</v>
      </c>
      <c r="L2906" s="60">
        <v>81</v>
      </c>
      <c r="M2906" s="60">
        <v>302</v>
      </c>
      <c r="N2906" s="60" t="s">
        <v>99</v>
      </c>
      <c r="O2906" s="60" t="s">
        <v>19</v>
      </c>
      <c r="P2906" s="62" t="s">
        <v>1493</v>
      </c>
    </row>
    <row r="2907" spans="1:16" ht="36" x14ac:dyDescent="0.2">
      <c r="A2907" s="56">
        <v>83</v>
      </c>
      <c r="B2907" s="57" t="s">
        <v>12</v>
      </c>
      <c r="C2907" s="58" t="s">
        <v>6595</v>
      </c>
      <c r="D2907" s="59" t="s">
        <v>11321</v>
      </c>
      <c r="E2907" s="60" t="s">
        <v>94</v>
      </c>
      <c r="F2907" s="60" t="s">
        <v>6597</v>
      </c>
      <c r="G2907" s="61">
        <v>47216642</v>
      </c>
      <c r="H2907" s="60" t="s">
        <v>97</v>
      </c>
      <c r="I2907" s="60" t="s">
        <v>6596</v>
      </c>
      <c r="J2907" s="60">
        <v>34433</v>
      </c>
      <c r="K2907" s="60">
        <v>317</v>
      </c>
      <c r="L2907" s="60">
        <v>85</v>
      </c>
      <c r="M2907" s="60">
        <v>300</v>
      </c>
      <c r="N2907" s="60" t="s">
        <v>99</v>
      </c>
      <c r="O2907" s="60" t="s">
        <v>19</v>
      </c>
      <c r="P2907" s="62" t="s">
        <v>1493</v>
      </c>
    </row>
    <row r="2908" spans="1:16" ht="48" x14ac:dyDescent="0.2">
      <c r="A2908" s="56">
        <v>84</v>
      </c>
      <c r="B2908" s="57" t="s">
        <v>12</v>
      </c>
      <c r="C2908" s="58" t="s">
        <v>6591</v>
      </c>
      <c r="D2908" s="59" t="s">
        <v>6592</v>
      </c>
      <c r="E2908" s="60" t="s">
        <v>94</v>
      </c>
      <c r="F2908" s="60" t="s">
        <v>6593</v>
      </c>
      <c r="G2908" s="61">
        <v>15392520</v>
      </c>
      <c r="H2908" s="60" t="s">
        <v>97</v>
      </c>
      <c r="I2908" s="60" t="s">
        <v>6594</v>
      </c>
      <c r="J2908" s="60">
        <v>34722</v>
      </c>
      <c r="K2908" s="60">
        <v>320</v>
      </c>
      <c r="L2908" s="60">
        <v>86</v>
      </c>
      <c r="M2908" s="60">
        <v>305</v>
      </c>
      <c r="N2908" s="60" t="s">
        <v>99</v>
      </c>
      <c r="O2908" s="60" t="s">
        <v>19</v>
      </c>
      <c r="P2908" s="62" t="s">
        <v>1493</v>
      </c>
    </row>
    <row r="2909" spans="1:16" ht="24" x14ac:dyDescent="0.2">
      <c r="A2909" s="56">
        <v>85</v>
      </c>
      <c r="B2909" s="57" t="s">
        <v>12</v>
      </c>
      <c r="C2909" s="58" t="s">
        <v>6609</v>
      </c>
      <c r="D2909" s="59" t="s">
        <v>11322</v>
      </c>
      <c r="E2909" s="60" t="s">
        <v>94</v>
      </c>
      <c r="F2909" s="60" t="s">
        <v>6610</v>
      </c>
      <c r="G2909" s="61">
        <v>33002952</v>
      </c>
      <c r="H2909" s="60" t="s">
        <v>97</v>
      </c>
      <c r="I2909" s="60" t="s">
        <v>6611</v>
      </c>
      <c r="J2909" s="60">
        <v>36465</v>
      </c>
      <c r="K2909" s="60">
        <v>322</v>
      </c>
      <c r="L2909" s="60">
        <v>83</v>
      </c>
      <c r="M2909" s="60">
        <v>301</v>
      </c>
      <c r="N2909" s="60" t="s">
        <v>99</v>
      </c>
      <c r="O2909" s="60" t="s">
        <v>19</v>
      </c>
      <c r="P2909" s="62" t="s">
        <v>1493</v>
      </c>
    </row>
    <row r="2910" spans="1:16" ht="99" customHeight="1" x14ac:dyDescent="0.2">
      <c r="A2910" s="56">
        <v>86</v>
      </c>
      <c r="B2910" s="57" t="s">
        <v>12</v>
      </c>
      <c r="C2910" s="58" t="s">
        <v>6573</v>
      </c>
      <c r="D2910" s="59" t="s">
        <v>6574</v>
      </c>
      <c r="E2910" s="60" t="s">
        <v>94</v>
      </c>
      <c r="F2910" s="60" t="s">
        <v>6575</v>
      </c>
      <c r="G2910" s="61">
        <v>24312288</v>
      </c>
      <c r="H2910" s="60" t="s">
        <v>97</v>
      </c>
      <c r="I2910" s="60" t="s">
        <v>6576</v>
      </c>
      <c r="J2910" s="60">
        <v>34452</v>
      </c>
      <c r="K2910" s="60">
        <v>327</v>
      </c>
      <c r="L2910" s="60">
        <v>90</v>
      </c>
      <c r="M2910" s="60">
        <v>311</v>
      </c>
      <c r="N2910" s="60" t="s">
        <v>99</v>
      </c>
      <c r="O2910" s="60" t="s">
        <v>19</v>
      </c>
      <c r="P2910" s="62" t="s">
        <v>1493</v>
      </c>
    </row>
    <row r="2911" spans="1:16" ht="54.75" customHeight="1" x14ac:dyDescent="0.2">
      <c r="A2911" s="56">
        <v>87</v>
      </c>
      <c r="B2911" s="57" t="s">
        <v>12</v>
      </c>
      <c r="C2911" s="58" t="s">
        <v>6580</v>
      </c>
      <c r="D2911" s="59" t="s">
        <v>6333</v>
      </c>
      <c r="E2911" s="60" t="s">
        <v>94</v>
      </c>
      <c r="F2911" s="60" t="s">
        <v>6581</v>
      </c>
      <c r="G2911" s="61">
        <v>13120000</v>
      </c>
      <c r="H2911" s="60" t="s">
        <v>97</v>
      </c>
      <c r="I2911" s="60" t="s">
        <v>6582</v>
      </c>
      <c r="J2911" s="150" t="s">
        <v>10462</v>
      </c>
      <c r="K2911" s="60">
        <v>325</v>
      </c>
      <c r="L2911" s="60">
        <v>89</v>
      </c>
      <c r="M2911" s="60">
        <v>309</v>
      </c>
      <c r="N2911" s="60" t="s">
        <v>99</v>
      </c>
      <c r="O2911" s="60" t="s">
        <v>19</v>
      </c>
      <c r="P2911" s="62" t="s">
        <v>1493</v>
      </c>
    </row>
    <row r="2912" spans="1:16" ht="55.5" customHeight="1" x14ac:dyDescent="0.2">
      <c r="A2912" s="56">
        <v>88</v>
      </c>
      <c r="B2912" s="57" t="s">
        <v>12</v>
      </c>
      <c r="C2912" s="58" t="s">
        <v>6577</v>
      </c>
      <c r="D2912" s="59" t="s">
        <v>6333</v>
      </c>
      <c r="E2912" s="60" t="s">
        <v>94</v>
      </c>
      <c r="F2912" s="60" t="s">
        <v>6578</v>
      </c>
      <c r="G2912" s="61">
        <v>13120000</v>
      </c>
      <c r="H2912" s="60" t="s">
        <v>97</v>
      </c>
      <c r="I2912" s="60" t="s">
        <v>6579</v>
      </c>
      <c r="J2912" s="150" t="s">
        <v>10462</v>
      </c>
      <c r="K2912" s="60">
        <v>324</v>
      </c>
      <c r="L2912" s="60">
        <v>91</v>
      </c>
      <c r="M2912" s="60">
        <v>310</v>
      </c>
      <c r="N2912" s="60" t="s">
        <v>99</v>
      </c>
      <c r="O2912" s="60" t="s">
        <v>19</v>
      </c>
      <c r="P2912" s="62" t="s">
        <v>1493</v>
      </c>
    </row>
    <row r="2913" spans="1:16" ht="70.5" customHeight="1" x14ac:dyDescent="0.2">
      <c r="A2913" s="56">
        <v>89</v>
      </c>
      <c r="B2913" s="57" t="s">
        <v>12</v>
      </c>
      <c r="C2913" s="58" t="s">
        <v>6583</v>
      </c>
      <c r="D2913" s="59" t="s">
        <v>6584</v>
      </c>
      <c r="E2913" s="60" t="s">
        <v>94</v>
      </c>
      <c r="F2913" s="60" t="s">
        <v>6585</v>
      </c>
      <c r="G2913" s="61">
        <v>24470160</v>
      </c>
      <c r="H2913" s="60" t="s">
        <v>97</v>
      </c>
      <c r="I2913" s="60" t="s">
        <v>6586</v>
      </c>
      <c r="J2913" s="60">
        <v>34780</v>
      </c>
      <c r="K2913" s="60">
        <v>328</v>
      </c>
      <c r="L2913" s="60">
        <v>88</v>
      </c>
      <c r="M2913" s="60">
        <v>307</v>
      </c>
      <c r="N2913" s="60" t="s">
        <v>99</v>
      </c>
      <c r="O2913" s="60" t="s">
        <v>19</v>
      </c>
      <c r="P2913" s="62" t="s">
        <v>1493</v>
      </c>
    </row>
    <row r="2914" spans="1:16" ht="36.75" customHeight="1" x14ac:dyDescent="0.2">
      <c r="A2914" s="56">
        <v>90</v>
      </c>
      <c r="B2914" s="57" t="s">
        <v>12</v>
      </c>
      <c r="C2914" s="58" t="s">
        <v>6571</v>
      </c>
      <c r="D2914" s="59" t="s">
        <v>11058</v>
      </c>
      <c r="E2914" s="60" t="s">
        <v>94</v>
      </c>
      <c r="F2914" s="60" t="s">
        <v>6572</v>
      </c>
      <c r="G2914" s="61">
        <v>61369300</v>
      </c>
      <c r="H2914" s="60" t="s">
        <v>97</v>
      </c>
      <c r="I2914" s="60" t="s">
        <v>3439</v>
      </c>
      <c r="J2914" s="60">
        <v>34508</v>
      </c>
      <c r="K2914" s="60">
        <v>336</v>
      </c>
      <c r="L2914" s="60">
        <v>92</v>
      </c>
      <c r="M2914" s="60">
        <v>313</v>
      </c>
      <c r="N2914" s="60" t="s">
        <v>99</v>
      </c>
      <c r="O2914" s="60" t="s">
        <v>19</v>
      </c>
      <c r="P2914" s="62" t="s">
        <v>1493</v>
      </c>
    </row>
    <row r="2915" spans="1:16" ht="33" customHeight="1" x14ac:dyDescent="0.2">
      <c r="A2915" s="56">
        <v>91</v>
      </c>
      <c r="B2915" s="57" t="s">
        <v>12</v>
      </c>
      <c r="C2915" s="58" t="s">
        <v>7919</v>
      </c>
      <c r="D2915" s="59" t="s">
        <v>11057</v>
      </c>
      <c r="E2915" s="60" t="s">
        <v>94</v>
      </c>
      <c r="F2915" s="60" t="s">
        <v>7921</v>
      </c>
      <c r="G2915" s="61">
        <v>29500000</v>
      </c>
      <c r="H2915" s="60" t="s">
        <v>97</v>
      </c>
      <c r="I2915" s="60" t="s">
        <v>7920</v>
      </c>
      <c r="J2915" s="60">
        <v>36768</v>
      </c>
      <c r="K2915" s="60">
        <v>339</v>
      </c>
      <c r="L2915" s="60">
        <v>95</v>
      </c>
      <c r="M2915" s="60">
        <v>321</v>
      </c>
      <c r="N2915" s="60" t="s">
        <v>99</v>
      </c>
      <c r="O2915" s="60" t="s">
        <v>19</v>
      </c>
      <c r="P2915" s="62" t="s">
        <v>1493</v>
      </c>
    </row>
    <row r="2916" spans="1:16" ht="28.5" customHeight="1" x14ac:dyDescent="0.2">
      <c r="A2916" s="56">
        <v>92</v>
      </c>
      <c r="B2916" s="57" t="s">
        <v>12</v>
      </c>
      <c r="C2916" s="58" t="s">
        <v>8819</v>
      </c>
      <c r="D2916" s="59" t="s">
        <v>11056</v>
      </c>
      <c r="E2916" s="60" t="s">
        <v>11026</v>
      </c>
      <c r="F2916" s="84">
        <v>43543</v>
      </c>
      <c r="G2916" s="61">
        <v>15744000</v>
      </c>
      <c r="H2916" s="60" t="s">
        <v>97</v>
      </c>
      <c r="I2916" s="60" t="s">
        <v>8820</v>
      </c>
      <c r="J2916" s="60">
        <v>37041</v>
      </c>
      <c r="K2916" s="60">
        <v>394</v>
      </c>
      <c r="L2916" s="60">
        <v>97</v>
      </c>
      <c r="M2916" s="60">
        <v>329</v>
      </c>
      <c r="N2916" s="60" t="s">
        <v>99</v>
      </c>
      <c r="O2916" s="60" t="s">
        <v>19</v>
      </c>
      <c r="P2916" s="62" t="s">
        <v>1493</v>
      </c>
    </row>
    <row r="2917" spans="1:16" ht="39.75" customHeight="1" x14ac:dyDescent="0.2">
      <c r="A2917" s="56">
        <v>93</v>
      </c>
      <c r="B2917" s="57" t="s">
        <v>12</v>
      </c>
      <c r="C2917" s="58" t="s">
        <v>8816</v>
      </c>
      <c r="D2917" s="59" t="s">
        <v>8817</v>
      </c>
      <c r="E2917" s="60" t="s">
        <v>11026</v>
      </c>
      <c r="F2917" s="84">
        <v>43543</v>
      </c>
      <c r="G2917" s="61">
        <v>23187360</v>
      </c>
      <c r="H2917" s="60" t="s">
        <v>97</v>
      </c>
      <c r="I2917" s="60" t="s">
        <v>8818</v>
      </c>
      <c r="J2917" s="60">
        <v>37047</v>
      </c>
      <c r="K2917" s="60">
        <v>395</v>
      </c>
      <c r="L2917" s="60">
        <v>98</v>
      </c>
      <c r="M2917" s="60">
        <v>328</v>
      </c>
      <c r="N2917" s="60" t="s">
        <v>99</v>
      </c>
      <c r="O2917" s="60" t="s">
        <v>19</v>
      </c>
      <c r="P2917" s="62" t="s">
        <v>1493</v>
      </c>
    </row>
    <row r="2918" spans="1:16" ht="33" customHeight="1" x14ac:dyDescent="0.2">
      <c r="A2918" s="56">
        <v>94</v>
      </c>
      <c r="B2918" s="57" t="s">
        <v>12</v>
      </c>
      <c r="C2918" s="58" t="s">
        <v>8813</v>
      </c>
      <c r="D2918" s="59" t="s">
        <v>8814</v>
      </c>
      <c r="E2918" s="60" t="s">
        <v>11026</v>
      </c>
      <c r="F2918" s="84">
        <v>43545</v>
      </c>
      <c r="G2918" s="61">
        <v>17390520</v>
      </c>
      <c r="H2918" s="60" t="s">
        <v>97</v>
      </c>
      <c r="I2918" s="60" t="s">
        <v>8815</v>
      </c>
      <c r="J2918" s="60">
        <v>34715</v>
      </c>
      <c r="K2918" s="60">
        <v>402</v>
      </c>
      <c r="L2918" s="60">
        <v>99</v>
      </c>
      <c r="M2918" s="60">
        <v>330</v>
      </c>
      <c r="N2918" s="60" t="s">
        <v>99</v>
      </c>
      <c r="O2918" s="60" t="s">
        <v>19</v>
      </c>
      <c r="P2918" s="62" t="s">
        <v>1493</v>
      </c>
    </row>
    <row r="2919" spans="1:16" ht="27.75" customHeight="1" x14ac:dyDescent="0.2">
      <c r="A2919" s="56">
        <v>95</v>
      </c>
      <c r="B2919" s="57" t="s">
        <v>12</v>
      </c>
      <c r="C2919" s="58" t="s">
        <v>8811</v>
      </c>
      <c r="D2919" s="59" t="s">
        <v>11055</v>
      </c>
      <c r="E2919" s="60" t="s">
        <v>11026</v>
      </c>
      <c r="F2919" s="84">
        <v>43550</v>
      </c>
      <c r="G2919" s="61">
        <v>37331484</v>
      </c>
      <c r="H2919" s="60" t="s">
        <v>97</v>
      </c>
      <c r="I2919" s="60" t="s">
        <v>8812</v>
      </c>
      <c r="J2919" s="73">
        <v>37214</v>
      </c>
      <c r="K2919" s="73">
        <v>403</v>
      </c>
      <c r="L2919" s="73">
        <v>100</v>
      </c>
      <c r="M2919" s="60">
        <v>334</v>
      </c>
      <c r="N2919" s="60" t="s">
        <v>99</v>
      </c>
      <c r="O2919" s="60" t="s">
        <v>19</v>
      </c>
      <c r="P2919" s="62" t="s">
        <v>1493</v>
      </c>
    </row>
    <row r="2920" spans="1:16" ht="36.75" customHeight="1" x14ac:dyDescent="0.2">
      <c r="A2920" s="56">
        <v>96</v>
      </c>
      <c r="B2920" s="57" t="s">
        <v>12</v>
      </c>
      <c r="C2920" s="58" t="s">
        <v>9383</v>
      </c>
      <c r="D2920" s="59" t="s">
        <v>11054</v>
      </c>
      <c r="E2920" s="60" t="s">
        <v>11026</v>
      </c>
      <c r="F2920" s="113">
        <v>43570</v>
      </c>
      <c r="G2920" s="61">
        <v>13426432</v>
      </c>
      <c r="H2920" s="60" t="s">
        <v>97</v>
      </c>
      <c r="I2920" s="60" t="s">
        <v>10131</v>
      </c>
      <c r="J2920" s="60">
        <v>37415</v>
      </c>
      <c r="K2920" s="60">
        <v>417</v>
      </c>
      <c r="L2920" s="60">
        <v>102</v>
      </c>
      <c r="M2920" s="60">
        <v>347</v>
      </c>
      <c r="N2920" s="60" t="s">
        <v>99</v>
      </c>
      <c r="O2920" s="60" t="s">
        <v>19</v>
      </c>
      <c r="P2920" s="62" t="s">
        <v>1493</v>
      </c>
    </row>
    <row r="2921" spans="1:16" ht="48" customHeight="1" x14ac:dyDescent="0.2">
      <c r="A2921" s="56">
        <v>97</v>
      </c>
      <c r="B2921" s="57" t="s">
        <v>12</v>
      </c>
      <c r="C2921" s="58" t="s">
        <v>9384</v>
      </c>
      <c r="D2921" s="59" t="s">
        <v>11053</v>
      </c>
      <c r="E2921" s="60" t="s">
        <v>11026</v>
      </c>
      <c r="F2921" s="113">
        <v>43572</v>
      </c>
      <c r="G2921" s="61">
        <v>13321538</v>
      </c>
      <c r="H2921" s="60" t="s">
        <v>97</v>
      </c>
      <c r="I2921" s="60" t="s">
        <v>9385</v>
      </c>
      <c r="J2921" s="60">
        <v>36988</v>
      </c>
      <c r="K2921" s="60">
        <v>400</v>
      </c>
      <c r="L2921" s="60">
        <v>103</v>
      </c>
      <c r="M2921" s="60">
        <v>348</v>
      </c>
      <c r="N2921" s="60" t="s">
        <v>99</v>
      </c>
      <c r="O2921" s="60" t="s">
        <v>19</v>
      </c>
      <c r="P2921" s="62" t="s">
        <v>1493</v>
      </c>
    </row>
    <row r="2922" spans="1:16" ht="41.25" customHeight="1" x14ac:dyDescent="0.2">
      <c r="A2922" s="56">
        <v>98</v>
      </c>
      <c r="B2922" s="57" t="s">
        <v>12</v>
      </c>
      <c r="C2922" s="85" t="s">
        <v>9386</v>
      </c>
      <c r="D2922" s="86" t="s">
        <v>11052</v>
      </c>
      <c r="E2922" s="82" t="s">
        <v>11026</v>
      </c>
      <c r="F2922" s="165">
        <v>43612</v>
      </c>
      <c r="G2922" s="95">
        <v>32641730</v>
      </c>
      <c r="H2922" s="82" t="s">
        <v>97</v>
      </c>
      <c r="I2922" s="82" t="s">
        <v>6733</v>
      </c>
      <c r="J2922" s="73">
        <v>37770</v>
      </c>
      <c r="K2922" s="73">
        <v>436</v>
      </c>
      <c r="L2922" s="73">
        <v>105</v>
      </c>
      <c r="M2922" s="82">
        <v>362</v>
      </c>
      <c r="N2922" s="82" t="s">
        <v>99</v>
      </c>
      <c r="O2922" s="82" t="s">
        <v>19</v>
      </c>
      <c r="P2922" s="110" t="s">
        <v>1493</v>
      </c>
    </row>
    <row r="2923" spans="1:16" ht="66.75" customHeight="1" x14ac:dyDescent="0.2">
      <c r="A2923" s="56">
        <v>99</v>
      </c>
      <c r="B2923" s="57" t="s">
        <v>12</v>
      </c>
      <c r="C2923" s="64" t="s">
        <v>10074</v>
      </c>
      <c r="D2923" s="131" t="s">
        <v>10075</v>
      </c>
      <c r="E2923" s="45" t="s">
        <v>94</v>
      </c>
      <c r="F2923" s="128" t="s">
        <v>10073</v>
      </c>
      <c r="G2923" s="66">
        <v>61711388</v>
      </c>
      <c r="H2923" s="45" t="s">
        <v>97</v>
      </c>
      <c r="I2923" s="45" t="s">
        <v>10076</v>
      </c>
      <c r="J2923" s="45">
        <v>38062</v>
      </c>
      <c r="K2923" s="45">
        <v>462</v>
      </c>
      <c r="L2923" s="45">
        <v>111</v>
      </c>
      <c r="M2923" s="45">
        <v>405</v>
      </c>
      <c r="N2923" s="45" t="s">
        <v>64</v>
      </c>
      <c r="O2923" s="45" t="s">
        <v>27</v>
      </c>
      <c r="P2923" s="77" t="s">
        <v>1493</v>
      </c>
    </row>
    <row r="2924" spans="1:16" ht="24" x14ac:dyDescent="0.2">
      <c r="A2924" s="56">
        <v>100</v>
      </c>
      <c r="B2924" s="57" t="s">
        <v>12</v>
      </c>
      <c r="C2924" s="64" t="s">
        <v>10218</v>
      </c>
      <c r="D2924" s="131" t="s">
        <v>10202</v>
      </c>
      <c r="E2924" s="45" t="s">
        <v>10203</v>
      </c>
      <c r="F2924" s="128">
        <v>43644</v>
      </c>
      <c r="G2924" s="66">
        <v>44867800</v>
      </c>
      <c r="H2924" s="45" t="s">
        <v>97</v>
      </c>
      <c r="I2924" s="45" t="s">
        <v>11815</v>
      </c>
      <c r="J2924" s="45">
        <v>38375</v>
      </c>
      <c r="K2924" s="45">
        <v>460</v>
      </c>
      <c r="L2924" s="45">
        <v>39017</v>
      </c>
      <c r="M2924" s="45">
        <v>391</v>
      </c>
      <c r="N2924" s="45" t="s">
        <v>64</v>
      </c>
      <c r="O2924" s="45" t="s">
        <v>10463</v>
      </c>
      <c r="P2924" s="77" t="s">
        <v>1493</v>
      </c>
    </row>
    <row r="2925" spans="1:16" ht="67.5" x14ac:dyDescent="0.2">
      <c r="A2925" s="56">
        <v>101</v>
      </c>
      <c r="B2925" s="57" t="s">
        <v>12</v>
      </c>
      <c r="C2925" s="64" t="s">
        <v>10079</v>
      </c>
      <c r="D2925" s="131" t="s">
        <v>10077</v>
      </c>
      <c r="E2925" s="45" t="s">
        <v>94</v>
      </c>
      <c r="F2925" s="128" t="s">
        <v>10078</v>
      </c>
      <c r="G2925" s="66">
        <v>127464791</v>
      </c>
      <c r="H2925" s="45" t="s">
        <v>97</v>
      </c>
      <c r="I2925" s="45" t="s">
        <v>10458</v>
      </c>
      <c r="J2925" s="45">
        <v>38030</v>
      </c>
      <c r="K2925" s="45">
        <v>459</v>
      </c>
      <c r="L2925" s="45">
        <v>112</v>
      </c>
      <c r="M2925" s="45">
        <v>404</v>
      </c>
      <c r="N2925" s="45" t="s">
        <v>64</v>
      </c>
      <c r="O2925" s="45" t="s">
        <v>27</v>
      </c>
      <c r="P2925" s="67" t="s">
        <v>1493</v>
      </c>
    </row>
    <row r="2926" spans="1:16" ht="36" x14ac:dyDescent="0.2">
      <c r="A2926" s="56">
        <v>102</v>
      </c>
      <c r="B2926" s="57" t="s">
        <v>12</v>
      </c>
      <c r="C2926" s="64" t="s">
        <v>10347</v>
      </c>
      <c r="D2926" s="131" t="s">
        <v>10348</v>
      </c>
      <c r="E2926" s="45" t="s">
        <v>94</v>
      </c>
      <c r="F2926" s="128" t="s">
        <v>10349</v>
      </c>
      <c r="G2926" s="66">
        <v>17420417</v>
      </c>
      <c r="H2926" s="45" t="s">
        <v>97</v>
      </c>
      <c r="I2926" s="45" t="s">
        <v>11048</v>
      </c>
      <c r="J2926" s="45">
        <v>38563</v>
      </c>
      <c r="K2926" s="45">
        <v>495</v>
      </c>
      <c r="L2926" s="45">
        <v>113</v>
      </c>
      <c r="M2926" s="45">
        <v>422</v>
      </c>
      <c r="N2926" s="45" t="s">
        <v>64</v>
      </c>
      <c r="O2926" s="45" t="s">
        <v>31</v>
      </c>
      <c r="P2926" s="67" t="s">
        <v>1493</v>
      </c>
    </row>
    <row r="2927" spans="1:16" ht="33.75" x14ac:dyDescent="0.2">
      <c r="A2927" s="56">
        <v>103</v>
      </c>
      <c r="B2927" s="57" t="s">
        <v>12</v>
      </c>
      <c r="C2927" s="64" t="s">
        <v>11587</v>
      </c>
      <c r="D2927" s="131" t="s">
        <v>10456</v>
      </c>
      <c r="E2927" s="45" t="s">
        <v>11026</v>
      </c>
      <c r="F2927" s="128">
        <v>43593</v>
      </c>
      <c r="G2927" s="66">
        <v>70000000</v>
      </c>
      <c r="H2927" s="45" t="s">
        <v>97</v>
      </c>
      <c r="I2927" s="45" t="s">
        <v>10455</v>
      </c>
      <c r="J2927" s="45">
        <v>37727</v>
      </c>
      <c r="K2927" s="45">
        <v>429</v>
      </c>
      <c r="L2927" s="45">
        <v>104</v>
      </c>
      <c r="M2927" s="45">
        <v>442</v>
      </c>
      <c r="N2927" s="45" t="s">
        <v>64</v>
      </c>
      <c r="O2927" s="45" t="s">
        <v>52</v>
      </c>
      <c r="P2927" s="77" t="s">
        <v>100</v>
      </c>
    </row>
    <row r="2928" spans="1:16" ht="43.5" customHeight="1" x14ac:dyDescent="0.2">
      <c r="A2928" s="56">
        <v>105</v>
      </c>
      <c r="B2928" s="57" t="s">
        <v>12</v>
      </c>
      <c r="C2928" s="64" t="s">
        <v>10071</v>
      </c>
      <c r="D2928" s="131" t="s">
        <v>10072</v>
      </c>
      <c r="E2928" s="45" t="s">
        <v>94</v>
      </c>
      <c r="F2928" s="128" t="s">
        <v>10070</v>
      </c>
      <c r="G2928" s="66">
        <v>285699488</v>
      </c>
      <c r="H2928" s="45" t="s">
        <v>97</v>
      </c>
      <c r="I2928" s="45" t="s">
        <v>10919</v>
      </c>
      <c r="J2928" s="45">
        <v>38037</v>
      </c>
      <c r="K2928" s="45">
        <v>465</v>
      </c>
      <c r="L2928" s="45">
        <v>114</v>
      </c>
      <c r="M2928" s="45">
        <v>448</v>
      </c>
      <c r="N2928" s="45" t="s">
        <v>64</v>
      </c>
      <c r="O2928" s="45" t="s">
        <v>29</v>
      </c>
      <c r="P2928" s="77" t="s">
        <v>100</v>
      </c>
    </row>
    <row r="2929" spans="1:16" ht="63" x14ac:dyDescent="0.2">
      <c r="A2929" s="56">
        <v>106</v>
      </c>
      <c r="B2929" s="57" t="s">
        <v>12</v>
      </c>
      <c r="C2929" s="64" t="s">
        <v>10082</v>
      </c>
      <c r="D2929" s="141" t="s">
        <v>10080</v>
      </c>
      <c r="E2929" s="45" t="s">
        <v>9346</v>
      </c>
      <c r="F2929" s="128" t="s">
        <v>10081</v>
      </c>
      <c r="G2929" s="66">
        <v>4434421432</v>
      </c>
      <c r="H2929" s="45" t="s">
        <v>97</v>
      </c>
      <c r="I2929" s="45" t="s">
        <v>11044</v>
      </c>
      <c r="J2929" s="45">
        <v>37303</v>
      </c>
      <c r="K2929" s="45">
        <v>396</v>
      </c>
      <c r="L2929" s="45">
        <v>116</v>
      </c>
      <c r="M2929" s="45">
        <v>459</v>
      </c>
      <c r="N2929" s="45" t="s">
        <v>84</v>
      </c>
      <c r="O2929" s="45" t="s">
        <v>29</v>
      </c>
      <c r="P2929" s="77" t="s">
        <v>100</v>
      </c>
    </row>
    <row r="2930" spans="1:16" ht="24" x14ac:dyDescent="0.2">
      <c r="A2930" s="56">
        <v>107</v>
      </c>
      <c r="B2930" s="57" t="s">
        <v>12</v>
      </c>
      <c r="C2930" s="64" t="s">
        <v>10067</v>
      </c>
      <c r="D2930" s="141" t="s">
        <v>10068</v>
      </c>
      <c r="E2930" s="45" t="s">
        <v>9346</v>
      </c>
      <c r="F2930" s="128" t="s">
        <v>10069</v>
      </c>
      <c r="G2930" s="66">
        <v>48554257</v>
      </c>
      <c r="H2930" s="45" t="s">
        <v>97</v>
      </c>
      <c r="I2930" s="45" t="s">
        <v>10076</v>
      </c>
      <c r="J2930" s="45">
        <v>38029</v>
      </c>
      <c r="K2930" s="45">
        <v>491</v>
      </c>
      <c r="L2930" s="45">
        <v>115</v>
      </c>
      <c r="M2930" s="45">
        <v>449</v>
      </c>
      <c r="N2930" s="45" t="s">
        <v>64</v>
      </c>
      <c r="O2930" s="45" t="s">
        <v>27</v>
      </c>
      <c r="P2930" s="67" t="s">
        <v>100</v>
      </c>
    </row>
    <row r="2931" spans="1:16" ht="24" x14ac:dyDescent="0.2">
      <c r="A2931" s="56">
        <v>108</v>
      </c>
      <c r="B2931" s="57" t="s">
        <v>12</v>
      </c>
      <c r="C2931" s="64" t="s">
        <v>10917</v>
      </c>
      <c r="D2931" s="141" t="s">
        <v>10918</v>
      </c>
      <c r="E2931" s="45" t="s">
        <v>9346</v>
      </c>
      <c r="F2931" s="128" t="s">
        <v>11230</v>
      </c>
      <c r="G2931" s="66">
        <v>40410853</v>
      </c>
      <c r="H2931" s="45" t="s">
        <v>97</v>
      </c>
      <c r="I2931" s="45" t="s">
        <v>11738</v>
      </c>
      <c r="J2931" s="45">
        <v>39002</v>
      </c>
      <c r="K2931" s="45">
        <v>523</v>
      </c>
      <c r="L2931" s="69" t="s">
        <v>8944</v>
      </c>
      <c r="M2931" s="69" t="s">
        <v>98</v>
      </c>
      <c r="N2931" s="45" t="s">
        <v>64</v>
      </c>
      <c r="O2931" s="45" t="s">
        <v>27</v>
      </c>
      <c r="P2931" s="67" t="s">
        <v>100</v>
      </c>
    </row>
    <row r="2932" spans="1:16" ht="36" x14ac:dyDescent="0.2">
      <c r="A2932" s="56">
        <v>104</v>
      </c>
      <c r="B2932" s="57" t="s">
        <v>12</v>
      </c>
      <c r="C2932" s="64" t="s">
        <v>11584</v>
      </c>
      <c r="D2932" s="131" t="s">
        <v>11585</v>
      </c>
      <c r="E2932" s="45" t="s">
        <v>11026</v>
      </c>
      <c r="F2932" s="128">
        <v>43642</v>
      </c>
      <c r="G2932" s="66">
        <v>352954000</v>
      </c>
      <c r="H2932" s="45" t="s">
        <v>97</v>
      </c>
      <c r="I2932" s="45" t="s">
        <v>11586</v>
      </c>
      <c r="J2932" s="68" t="s">
        <v>8944</v>
      </c>
      <c r="K2932" s="69" t="s">
        <v>8944</v>
      </c>
      <c r="L2932" s="45">
        <v>179</v>
      </c>
      <c r="M2932" s="69" t="s">
        <v>98</v>
      </c>
      <c r="N2932" s="45" t="s">
        <v>64</v>
      </c>
      <c r="O2932" s="45" t="s">
        <v>52</v>
      </c>
      <c r="P2932" s="77" t="s">
        <v>1493</v>
      </c>
    </row>
    <row r="2933" spans="1:16" ht="24" x14ac:dyDescent="0.2">
      <c r="A2933" s="56">
        <v>109</v>
      </c>
      <c r="B2933" s="57" t="s">
        <v>12</v>
      </c>
      <c r="C2933" s="64" t="s">
        <v>11460</v>
      </c>
      <c r="D2933" s="141" t="s">
        <v>11461</v>
      </c>
      <c r="E2933" s="45" t="s">
        <v>94</v>
      </c>
      <c r="F2933" s="128" t="s">
        <v>11462</v>
      </c>
      <c r="G2933" s="66">
        <v>22000000</v>
      </c>
      <c r="H2933" s="45" t="s">
        <v>97</v>
      </c>
      <c r="I2933" s="45" t="s">
        <v>11739</v>
      </c>
      <c r="J2933" s="68" t="s">
        <v>8944</v>
      </c>
      <c r="K2933" s="45">
        <v>534</v>
      </c>
      <c r="L2933" s="69" t="s">
        <v>8944</v>
      </c>
      <c r="M2933" s="69" t="s">
        <v>98</v>
      </c>
      <c r="N2933" s="45" t="s">
        <v>64</v>
      </c>
      <c r="O2933" s="45" t="s">
        <v>31</v>
      </c>
      <c r="P2933" s="67" t="s">
        <v>100</v>
      </c>
    </row>
    <row r="2934" spans="1:16" ht="27" x14ac:dyDescent="0.2">
      <c r="A2934" s="56">
        <v>110</v>
      </c>
      <c r="B2934" s="57" t="s">
        <v>12</v>
      </c>
      <c r="C2934" s="64" t="s">
        <v>10344</v>
      </c>
      <c r="D2934" s="141" t="s">
        <v>10345</v>
      </c>
      <c r="E2934" s="45" t="s">
        <v>61</v>
      </c>
      <c r="F2934" s="128" t="s">
        <v>10346</v>
      </c>
      <c r="G2934" s="66">
        <v>1601797000</v>
      </c>
      <c r="H2934" s="45" t="s">
        <v>217</v>
      </c>
      <c r="I2934" s="69"/>
      <c r="J2934" s="45">
        <v>38394</v>
      </c>
      <c r="K2934" s="45">
        <v>461</v>
      </c>
      <c r="L2934" s="69" t="s">
        <v>63</v>
      </c>
      <c r="M2934" s="69" t="s">
        <v>63</v>
      </c>
      <c r="N2934" s="45" t="s">
        <v>78</v>
      </c>
      <c r="O2934" s="45" t="s">
        <v>29</v>
      </c>
      <c r="P2934" s="70" t="s">
        <v>65</v>
      </c>
    </row>
    <row r="2935" spans="1:16" ht="63" x14ac:dyDescent="0.2">
      <c r="A2935" s="56">
        <v>111</v>
      </c>
      <c r="B2935" s="57" t="s">
        <v>12</v>
      </c>
      <c r="C2935" s="64" t="s">
        <v>10459</v>
      </c>
      <c r="D2935" s="141" t="s">
        <v>10460</v>
      </c>
      <c r="E2935" s="45" t="s">
        <v>61</v>
      </c>
      <c r="F2935" s="128" t="s">
        <v>10461</v>
      </c>
      <c r="G2935" s="66">
        <v>252386806</v>
      </c>
      <c r="H2935" s="45" t="s">
        <v>217</v>
      </c>
      <c r="I2935" s="69"/>
      <c r="J2935" s="45">
        <v>38030</v>
      </c>
      <c r="K2935" s="45">
        <v>514</v>
      </c>
      <c r="L2935" s="69" t="s">
        <v>63</v>
      </c>
      <c r="M2935" s="69" t="s">
        <v>63</v>
      </c>
      <c r="N2935" s="45" t="s">
        <v>64</v>
      </c>
      <c r="O2935" s="45" t="s">
        <v>29</v>
      </c>
      <c r="P2935" s="70" t="s">
        <v>65</v>
      </c>
    </row>
    <row r="2936" spans="1:16" ht="24" x14ac:dyDescent="0.2">
      <c r="A2936" s="56">
        <v>112</v>
      </c>
      <c r="B2936" s="57" t="s">
        <v>12</v>
      </c>
      <c r="C2936" s="64" t="s">
        <v>11377</v>
      </c>
      <c r="D2936" s="141" t="s">
        <v>11378</v>
      </c>
      <c r="E2936" s="45" t="s">
        <v>61</v>
      </c>
      <c r="F2936" s="128" t="s">
        <v>11379</v>
      </c>
      <c r="G2936" s="66">
        <v>374145449</v>
      </c>
      <c r="H2936" s="45" t="s">
        <v>217</v>
      </c>
      <c r="I2936" s="69"/>
      <c r="J2936" s="45">
        <v>37420</v>
      </c>
      <c r="K2936" s="45">
        <v>522</v>
      </c>
      <c r="L2936" s="69" t="s">
        <v>63</v>
      </c>
      <c r="M2936" s="69" t="s">
        <v>63</v>
      </c>
      <c r="N2936" s="45" t="s">
        <v>84</v>
      </c>
      <c r="O2936" s="45" t="s">
        <v>1430</v>
      </c>
      <c r="P2936" s="70" t="s">
        <v>65</v>
      </c>
    </row>
    <row r="2937" spans="1:16" ht="63.75" thickBot="1" x14ac:dyDescent="0.25">
      <c r="A2937" s="56">
        <v>113</v>
      </c>
      <c r="B2937" s="57" t="s">
        <v>12</v>
      </c>
      <c r="C2937" s="97" t="s">
        <v>11735</v>
      </c>
      <c r="D2937" s="142" t="s">
        <v>11736</v>
      </c>
      <c r="E2937" s="46" t="s">
        <v>61</v>
      </c>
      <c r="F2937" s="166" t="s">
        <v>11737</v>
      </c>
      <c r="G2937" s="99">
        <v>145495350</v>
      </c>
      <c r="H2937" s="45" t="s">
        <v>72</v>
      </c>
      <c r="I2937" s="100"/>
      <c r="J2937" s="45">
        <v>38509</v>
      </c>
      <c r="K2937" s="69" t="s">
        <v>8944</v>
      </c>
      <c r="L2937" s="69" t="s">
        <v>63</v>
      </c>
      <c r="M2937" s="69" t="s">
        <v>63</v>
      </c>
      <c r="N2937" s="46" t="s">
        <v>78</v>
      </c>
      <c r="O2937" s="46" t="s">
        <v>1430</v>
      </c>
      <c r="P2937" s="70" t="s">
        <v>65</v>
      </c>
    </row>
    <row r="2938" spans="1:16" s="72" customFormat="1" ht="24.75" thickBot="1" x14ac:dyDescent="0.25">
      <c r="A2938" s="173" t="s">
        <v>11763</v>
      </c>
      <c r="B2938" s="174"/>
      <c r="C2938" s="137">
        <v>113</v>
      </c>
      <c r="D2938" s="169" t="s">
        <v>11764</v>
      </c>
      <c r="E2938" s="170"/>
      <c r="F2938" s="171"/>
      <c r="G2938" s="71">
        <f>SUM(G2825:G2937)</f>
        <v>12031534950</v>
      </c>
      <c r="H2938" s="138" t="s">
        <v>11765</v>
      </c>
      <c r="I2938" s="71">
        <f>G2938-O2938</f>
        <v>7879329031</v>
      </c>
      <c r="J2938" s="175"/>
      <c r="K2938" s="177"/>
      <c r="L2938" s="175" t="s">
        <v>11766</v>
      </c>
      <c r="M2938" s="176"/>
      <c r="N2938" s="177"/>
      <c r="O2938" s="167">
        <v>4152205919</v>
      </c>
      <c r="P2938" s="168"/>
    </row>
    <row r="2939" spans="1:16" ht="24" x14ac:dyDescent="0.2">
      <c r="A2939" s="56">
        <v>1</v>
      </c>
      <c r="B2939" s="57" t="s">
        <v>13</v>
      </c>
      <c r="C2939" s="58" t="s">
        <v>469</v>
      </c>
      <c r="D2939" s="59" t="s">
        <v>470</v>
      </c>
      <c r="E2939" s="60" t="s">
        <v>94</v>
      </c>
      <c r="F2939" s="60" t="s">
        <v>471</v>
      </c>
      <c r="G2939" s="61">
        <v>53830000</v>
      </c>
      <c r="H2939" s="60" t="s">
        <v>97</v>
      </c>
      <c r="I2939" s="60" t="s">
        <v>608</v>
      </c>
      <c r="J2939" s="60">
        <v>34608</v>
      </c>
      <c r="K2939" s="60">
        <v>216</v>
      </c>
      <c r="L2939" s="60">
        <v>1</v>
      </c>
      <c r="M2939" s="60">
        <v>204</v>
      </c>
      <c r="N2939" s="60" t="s">
        <v>99</v>
      </c>
      <c r="O2939" s="60" t="s">
        <v>19</v>
      </c>
      <c r="P2939" s="62" t="s">
        <v>1493</v>
      </c>
    </row>
    <row r="2940" spans="1:16" ht="24" x14ac:dyDescent="0.2">
      <c r="A2940" s="56">
        <v>2</v>
      </c>
      <c r="B2940" s="57" t="s">
        <v>13</v>
      </c>
      <c r="C2940" s="58" t="s">
        <v>472</v>
      </c>
      <c r="D2940" s="59" t="s">
        <v>470</v>
      </c>
      <c r="E2940" s="60" t="s">
        <v>94</v>
      </c>
      <c r="F2940" s="60" t="s">
        <v>473</v>
      </c>
      <c r="G2940" s="61">
        <v>43000000</v>
      </c>
      <c r="H2940" s="60" t="s">
        <v>97</v>
      </c>
      <c r="I2940" s="60" t="s">
        <v>609</v>
      </c>
      <c r="J2940" s="60">
        <v>35401</v>
      </c>
      <c r="K2940" s="60">
        <v>222</v>
      </c>
      <c r="L2940" s="60">
        <v>2</v>
      </c>
      <c r="M2940" s="60">
        <v>205</v>
      </c>
      <c r="N2940" s="60" t="s">
        <v>99</v>
      </c>
      <c r="O2940" s="60" t="s">
        <v>19</v>
      </c>
      <c r="P2940" s="62" t="s">
        <v>1493</v>
      </c>
    </row>
    <row r="2941" spans="1:16" ht="24" x14ac:dyDescent="0.2">
      <c r="A2941" s="56">
        <v>3</v>
      </c>
      <c r="B2941" s="57" t="s">
        <v>13</v>
      </c>
      <c r="C2941" s="58" t="s">
        <v>474</v>
      </c>
      <c r="D2941" s="59" t="s">
        <v>475</v>
      </c>
      <c r="E2941" s="60" t="s">
        <v>94</v>
      </c>
      <c r="F2941" s="60" t="s">
        <v>476</v>
      </c>
      <c r="G2941" s="61">
        <v>46000000</v>
      </c>
      <c r="H2941" s="60" t="s">
        <v>97</v>
      </c>
      <c r="I2941" s="60" t="s">
        <v>610</v>
      </c>
      <c r="J2941" s="60">
        <v>34536</v>
      </c>
      <c r="K2941" s="60">
        <v>218</v>
      </c>
      <c r="L2941" s="60">
        <v>3</v>
      </c>
      <c r="M2941" s="60">
        <v>211</v>
      </c>
      <c r="N2941" s="60" t="s">
        <v>99</v>
      </c>
      <c r="O2941" s="60" t="s">
        <v>19</v>
      </c>
      <c r="P2941" s="62" t="s">
        <v>1493</v>
      </c>
    </row>
    <row r="2942" spans="1:16" ht="24" x14ac:dyDescent="0.2">
      <c r="A2942" s="56">
        <v>4</v>
      </c>
      <c r="B2942" s="57" t="s">
        <v>13</v>
      </c>
      <c r="C2942" s="58" t="s">
        <v>606</v>
      </c>
      <c r="D2942" s="59" t="s">
        <v>470</v>
      </c>
      <c r="E2942" s="60" t="s">
        <v>94</v>
      </c>
      <c r="F2942" s="60" t="s">
        <v>607</v>
      </c>
      <c r="G2942" s="61">
        <v>43000000</v>
      </c>
      <c r="H2942" s="60" t="s">
        <v>97</v>
      </c>
      <c r="I2942" s="60" t="s">
        <v>605</v>
      </c>
      <c r="J2942" s="60">
        <v>34520</v>
      </c>
      <c r="K2942" s="60">
        <v>214</v>
      </c>
      <c r="L2942" s="60">
        <v>4</v>
      </c>
      <c r="M2942" s="60">
        <v>207</v>
      </c>
      <c r="N2942" s="60" t="s">
        <v>99</v>
      </c>
      <c r="O2942" s="60" t="s">
        <v>19</v>
      </c>
      <c r="P2942" s="62" t="s">
        <v>1493</v>
      </c>
    </row>
    <row r="2943" spans="1:16" ht="24" x14ac:dyDescent="0.2">
      <c r="A2943" s="56">
        <v>5</v>
      </c>
      <c r="B2943" s="57" t="s">
        <v>13</v>
      </c>
      <c r="C2943" s="58" t="s">
        <v>477</v>
      </c>
      <c r="D2943" s="59" t="s">
        <v>478</v>
      </c>
      <c r="E2943" s="60" t="s">
        <v>94</v>
      </c>
      <c r="F2943" s="60" t="s">
        <v>479</v>
      </c>
      <c r="G2943" s="61">
        <v>55000000</v>
      </c>
      <c r="H2943" s="60" t="s">
        <v>97</v>
      </c>
      <c r="I2943" s="60" t="s">
        <v>611</v>
      </c>
      <c r="J2943" s="60">
        <v>34773</v>
      </c>
      <c r="K2943" s="60">
        <v>225</v>
      </c>
      <c r="L2943" s="60">
        <v>5</v>
      </c>
      <c r="M2943" s="60">
        <v>210</v>
      </c>
      <c r="N2943" s="60" t="s">
        <v>99</v>
      </c>
      <c r="O2943" s="60" t="s">
        <v>19</v>
      </c>
      <c r="P2943" s="62" t="s">
        <v>1493</v>
      </c>
    </row>
    <row r="2944" spans="1:16" ht="24" x14ac:dyDescent="0.2">
      <c r="A2944" s="56">
        <v>6</v>
      </c>
      <c r="B2944" s="57" t="s">
        <v>13</v>
      </c>
      <c r="C2944" s="58" t="s">
        <v>480</v>
      </c>
      <c r="D2944" s="59" t="s">
        <v>478</v>
      </c>
      <c r="E2944" s="60" t="s">
        <v>94</v>
      </c>
      <c r="F2944" s="60" t="s">
        <v>481</v>
      </c>
      <c r="G2944" s="61">
        <v>46000000</v>
      </c>
      <c r="H2944" s="60" t="s">
        <v>97</v>
      </c>
      <c r="I2944" s="60" t="s">
        <v>612</v>
      </c>
      <c r="J2944" s="60">
        <v>34636</v>
      </c>
      <c r="K2944" s="60">
        <v>219</v>
      </c>
      <c r="L2944" s="60">
        <v>6</v>
      </c>
      <c r="M2944" s="60">
        <v>213</v>
      </c>
      <c r="N2944" s="60" t="s">
        <v>99</v>
      </c>
      <c r="O2944" s="60" t="s">
        <v>19</v>
      </c>
      <c r="P2944" s="62" t="s">
        <v>1493</v>
      </c>
    </row>
    <row r="2945" spans="1:16" ht="57" customHeight="1" x14ac:dyDescent="0.2">
      <c r="A2945" s="56">
        <v>7</v>
      </c>
      <c r="B2945" s="57" t="s">
        <v>13</v>
      </c>
      <c r="C2945" s="58" t="s">
        <v>602</v>
      </c>
      <c r="D2945" s="59" t="s">
        <v>599</v>
      </c>
      <c r="E2945" s="60" t="s">
        <v>94</v>
      </c>
      <c r="F2945" s="60" t="s">
        <v>603</v>
      </c>
      <c r="G2945" s="61">
        <v>35000000</v>
      </c>
      <c r="H2945" s="60" t="s">
        <v>97</v>
      </c>
      <c r="I2945" s="60" t="s">
        <v>604</v>
      </c>
      <c r="J2945" s="60">
        <v>36066</v>
      </c>
      <c r="K2945" s="60">
        <v>227</v>
      </c>
      <c r="L2945" s="60">
        <v>7</v>
      </c>
      <c r="M2945" s="60">
        <v>215</v>
      </c>
      <c r="N2945" s="60" t="s">
        <v>99</v>
      </c>
      <c r="O2945" s="60" t="s">
        <v>19</v>
      </c>
      <c r="P2945" s="62" t="s">
        <v>1493</v>
      </c>
    </row>
    <row r="2946" spans="1:16" ht="30.75" customHeight="1" x14ac:dyDescent="0.2">
      <c r="A2946" s="56">
        <v>8</v>
      </c>
      <c r="B2946" s="57" t="s">
        <v>13</v>
      </c>
      <c r="C2946" s="58" t="s">
        <v>482</v>
      </c>
      <c r="D2946" s="59" t="s">
        <v>483</v>
      </c>
      <c r="E2946" s="60" t="s">
        <v>94</v>
      </c>
      <c r="F2946" s="60" t="s">
        <v>484</v>
      </c>
      <c r="G2946" s="61">
        <v>30000000</v>
      </c>
      <c r="H2946" s="60" t="s">
        <v>97</v>
      </c>
      <c r="I2946" s="60" t="s">
        <v>613</v>
      </c>
      <c r="J2946" s="60">
        <v>34565</v>
      </c>
      <c r="K2946" s="60">
        <v>212</v>
      </c>
      <c r="L2946" s="60">
        <v>8</v>
      </c>
      <c r="M2946" s="60">
        <v>209</v>
      </c>
      <c r="N2946" s="60" t="s">
        <v>99</v>
      </c>
      <c r="O2946" s="60" t="s">
        <v>19</v>
      </c>
      <c r="P2946" s="62" t="s">
        <v>1493</v>
      </c>
    </row>
    <row r="2947" spans="1:16" ht="24" x14ac:dyDescent="0.2">
      <c r="A2947" s="56">
        <v>9</v>
      </c>
      <c r="B2947" s="57" t="s">
        <v>13</v>
      </c>
      <c r="C2947" s="58" t="s">
        <v>485</v>
      </c>
      <c r="D2947" s="59" t="s">
        <v>475</v>
      </c>
      <c r="E2947" s="60" t="s">
        <v>94</v>
      </c>
      <c r="F2947" s="60" t="s">
        <v>486</v>
      </c>
      <c r="G2947" s="61">
        <v>50000000</v>
      </c>
      <c r="H2947" s="60" t="s">
        <v>97</v>
      </c>
      <c r="I2947" s="60" t="s">
        <v>614</v>
      </c>
      <c r="J2947" s="60">
        <v>34634</v>
      </c>
      <c r="K2947" s="60">
        <v>215</v>
      </c>
      <c r="L2947" s="60">
        <v>9</v>
      </c>
      <c r="M2947" s="60">
        <v>208</v>
      </c>
      <c r="N2947" s="60" t="s">
        <v>99</v>
      </c>
      <c r="O2947" s="60" t="s">
        <v>19</v>
      </c>
      <c r="P2947" s="62" t="s">
        <v>1493</v>
      </c>
    </row>
    <row r="2948" spans="1:16" ht="24" x14ac:dyDescent="0.2">
      <c r="A2948" s="56">
        <v>10</v>
      </c>
      <c r="B2948" s="57" t="s">
        <v>13</v>
      </c>
      <c r="C2948" s="58" t="s">
        <v>487</v>
      </c>
      <c r="D2948" s="59" t="s">
        <v>475</v>
      </c>
      <c r="E2948" s="60" t="s">
        <v>94</v>
      </c>
      <c r="F2948" s="60" t="s">
        <v>488</v>
      </c>
      <c r="G2948" s="61">
        <v>43000000</v>
      </c>
      <c r="H2948" s="60" t="s">
        <v>97</v>
      </c>
      <c r="I2948" s="60" t="s">
        <v>615</v>
      </c>
      <c r="J2948" s="60">
        <v>34759</v>
      </c>
      <c r="K2948" s="60">
        <v>220</v>
      </c>
      <c r="L2948" s="60">
        <v>10</v>
      </c>
      <c r="M2948" s="60">
        <v>203</v>
      </c>
      <c r="N2948" s="60" t="s">
        <v>99</v>
      </c>
      <c r="O2948" s="60" t="s">
        <v>19</v>
      </c>
      <c r="P2948" s="62" t="s">
        <v>1493</v>
      </c>
    </row>
    <row r="2949" spans="1:16" ht="24" x14ac:dyDescent="0.2">
      <c r="A2949" s="56">
        <v>11</v>
      </c>
      <c r="B2949" s="57" t="s">
        <v>13</v>
      </c>
      <c r="C2949" s="58" t="s">
        <v>595</v>
      </c>
      <c r="D2949" s="59" t="s">
        <v>478</v>
      </c>
      <c r="E2949" s="60" t="s">
        <v>94</v>
      </c>
      <c r="F2949" s="60" t="s">
        <v>596</v>
      </c>
      <c r="G2949" s="61">
        <v>43000000</v>
      </c>
      <c r="H2949" s="60" t="s">
        <v>97</v>
      </c>
      <c r="I2949" s="60" t="s">
        <v>597</v>
      </c>
      <c r="J2949" s="60">
        <v>34760</v>
      </c>
      <c r="K2949" s="60">
        <v>233</v>
      </c>
      <c r="L2949" s="60">
        <v>11</v>
      </c>
      <c r="M2949" s="60">
        <v>212</v>
      </c>
      <c r="N2949" s="60" t="s">
        <v>99</v>
      </c>
      <c r="O2949" s="60" t="s">
        <v>19</v>
      </c>
      <c r="P2949" s="62" t="s">
        <v>1493</v>
      </c>
    </row>
    <row r="2950" spans="1:16" ht="24" x14ac:dyDescent="0.2">
      <c r="A2950" s="56">
        <v>12</v>
      </c>
      <c r="B2950" s="57" t="s">
        <v>13</v>
      </c>
      <c r="C2950" s="58" t="s">
        <v>598</v>
      </c>
      <c r="D2950" s="59" t="s">
        <v>599</v>
      </c>
      <c r="E2950" s="60" t="s">
        <v>94</v>
      </c>
      <c r="F2950" s="60" t="s">
        <v>600</v>
      </c>
      <c r="G2950" s="61">
        <v>22000000</v>
      </c>
      <c r="H2950" s="60" t="s">
        <v>97</v>
      </c>
      <c r="I2950" s="60" t="s">
        <v>601</v>
      </c>
      <c r="J2950" s="60">
        <v>34619</v>
      </c>
      <c r="K2950" s="60">
        <v>230</v>
      </c>
      <c r="L2950" s="60">
        <v>12</v>
      </c>
      <c r="M2950" s="60">
        <v>214</v>
      </c>
      <c r="N2950" s="60" t="s">
        <v>99</v>
      </c>
      <c r="O2950" s="60" t="s">
        <v>19</v>
      </c>
      <c r="P2950" s="62" t="s">
        <v>1493</v>
      </c>
    </row>
    <row r="2951" spans="1:16" ht="24" x14ac:dyDescent="0.2">
      <c r="A2951" s="56">
        <v>13</v>
      </c>
      <c r="B2951" s="57" t="s">
        <v>13</v>
      </c>
      <c r="C2951" s="58" t="s">
        <v>811</v>
      </c>
      <c r="D2951" s="59" t="s">
        <v>801</v>
      </c>
      <c r="E2951" s="60" t="s">
        <v>94</v>
      </c>
      <c r="F2951" s="60" t="s">
        <v>812</v>
      </c>
      <c r="G2951" s="61">
        <v>21000000</v>
      </c>
      <c r="H2951" s="60" t="s">
        <v>97</v>
      </c>
      <c r="I2951" s="60" t="s">
        <v>10489</v>
      </c>
      <c r="J2951" s="60">
        <v>34616</v>
      </c>
      <c r="K2951" s="60">
        <v>252</v>
      </c>
      <c r="L2951" s="60">
        <v>13</v>
      </c>
      <c r="M2951" s="60">
        <v>216</v>
      </c>
      <c r="N2951" s="60" t="s">
        <v>99</v>
      </c>
      <c r="O2951" s="60" t="s">
        <v>19</v>
      </c>
      <c r="P2951" s="62" t="s">
        <v>1493</v>
      </c>
    </row>
    <row r="2952" spans="1:16" ht="24" x14ac:dyDescent="0.2">
      <c r="A2952" s="56">
        <v>14</v>
      </c>
      <c r="B2952" s="57" t="s">
        <v>13</v>
      </c>
      <c r="C2952" s="58" t="s">
        <v>807</v>
      </c>
      <c r="D2952" s="59" t="s">
        <v>808</v>
      </c>
      <c r="E2952" s="60" t="s">
        <v>94</v>
      </c>
      <c r="F2952" s="60" t="s">
        <v>809</v>
      </c>
      <c r="G2952" s="61">
        <v>43000000</v>
      </c>
      <c r="H2952" s="60" t="s">
        <v>97</v>
      </c>
      <c r="I2952" s="60" t="s">
        <v>810</v>
      </c>
      <c r="J2952" s="60">
        <v>34589</v>
      </c>
      <c r="K2952" s="60">
        <v>232</v>
      </c>
      <c r="L2952" s="60">
        <v>14</v>
      </c>
      <c r="M2952" s="60">
        <v>217</v>
      </c>
      <c r="N2952" s="60" t="s">
        <v>99</v>
      </c>
      <c r="O2952" s="60" t="s">
        <v>19</v>
      </c>
      <c r="P2952" s="62" t="s">
        <v>1493</v>
      </c>
    </row>
    <row r="2953" spans="1:16" ht="24" x14ac:dyDescent="0.2">
      <c r="A2953" s="56">
        <v>15</v>
      </c>
      <c r="B2953" s="57" t="s">
        <v>13</v>
      </c>
      <c r="C2953" s="58" t="s">
        <v>803</v>
      </c>
      <c r="D2953" s="59" t="s">
        <v>804</v>
      </c>
      <c r="E2953" s="60" t="s">
        <v>94</v>
      </c>
      <c r="F2953" s="60" t="s">
        <v>656</v>
      </c>
      <c r="G2953" s="61">
        <v>22000000</v>
      </c>
      <c r="H2953" s="60" t="s">
        <v>97</v>
      </c>
      <c r="I2953" s="60" t="s">
        <v>10497</v>
      </c>
      <c r="J2953" s="60">
        <v>34754</v>
      </c>
      <c r="K2953" s="60">
        <v>250</v>
      </c>
      <c r="L2953" s="60">
        <v>15</v>
      </c>
      <c r="M2953" s="60">
        <v>218</v>
      </c>
      <c r="N2953" s="60" t="s">
        <v>99</v>
      </c>
      <c r="O2953" s="60" t="s">
        <v>19</v>
      </c>
      <c r="P2953" s="62" t="s">
        <v>1493</v>
      </c>
    </row>
    <row r="2954" spans="1:16" ht="24" x14ac:dyDescent="0.2">
      <c r="A2954" s="56">
        <v>16</v>
      </c>
      <c r="B2954" s="57" t="s">
        <v>13</v>
      </c>
      <c r="C2954" s="58" t="s">
        <v>800</v>
      </c>
      <c r="D2954" s="59" t="s">
        <v>801</v>
      </c>
      <c r="E2954" s="60" t="s">
        <v>94</v>
      </c>
      <c r="F2954" s="60" t="s">
        <v>802</v>
      </c>
      <c r="G2954" s="61">
        <v>70390000</v>
      </c>
      <c r="H2954" s="60" t="s">
        <v>97</v>
      </c>
      <c r="I2954" s="60" t="s">
        <v>806</v>
      </c>
      <c r="J2954" s="60">
        <v>35098</v>
      </c>
      <c r="K2954" s="60">
        <v>259</v>
      </c>
      <c r="L2954" s="60">
        <v>16</v>
      </c>
      <c r="M2954" s="60">
        <v>222</v>
      </c>
      <c r="N2954" s="60" t="s">
        <v>99</v>
      </c>
      <c r="O2954" s="60" t="s">
        <v>19</v>
      </c>
      <c r="P2954" s="62" t="s">
        <v>1493</v>
      </c>
    </row>
    <row r="2955" spans="1:16" ht="24" x14ac:dyDescent="0.2">
      <c r="A2955" s="56">
        <v>17</v>
      </c>
      <c r="B2955" s="57" t="s">
        <v>13</v>
      </c>
      <c r="C2955" s="58" t="s">
        <v>797</v>
      </c>
      <c r="D2955" s="59" t="s">
        <v>475</v>
      </c>
      <c r="E2955" s="60" t="s">
        <v>94</v>
      </c>
      <c r="F2955" s="60" t="s">
        <v>798</v>
      </c>
      <c r="G2955" s="61">
        <v>43000000</v>
      </c>
      <c r="H2955" s="60" t="s">
        <v>97</v>
      </c>
      <c r="I2955" s="60" t="s">
        <v>799</v>
      </c>
      <c r="J2955" s="60">
        <v>34766</v>
      </c>
      <c r="K2955" s="60">
        <v>261</v>
      </c>
      <c r="L2955" s="60">
        <v>17</v>
      </c>
      <c r="M2955" s="60">
        <v>224</v>
      </c>
      <c r="N2955" s="60" t="s">
        <v>99</v>
      </c>
      <c r="O2955" s="60" t="s">
        <v>19</v>
      </c>
      <c r="P2955" s="62" t="s">
        <v>1493</v>
      </c>
    </row>
    <row r="2956" spans="1:16" ht="24" x14ac:dyDescent="0.2">
      <c r="A2956" s="56">
        <v>18</v>
      </c>
      <c r="B2956" s="57" t="s">
        <v>13</v>
      </c>
      <c r="C2956" s="58" t="s">
        <v>794</v>
      </c>
      <c r="D2956" s="59" t="s">
        <v>795</v>
      </c>
      <c r="E2956" s="60" t="s">
        <v>94</v>
      </c>
      <c r="F2956" s="60" t="s">
        <v>796</v>
      </c>
      <c r="G2956" s="61">
        <v>22500000</v>
      </c>
      <c r="H2956" s="60" t="s">
        <v>97</v>
      </c>
      <c r="I2956" s="60" t="s">
        <v>1907</v>
      </c>
      <c r="J2956" s="60">
        <v>34502</v>
      </c>
      <c r="K2956" s="60">
        <v>258</v>
      </c>
      <c r="L2956" s="60">
        <v>18</v>
      </c>
      <c r="M2956" s="60">
        <v>220</v>
      </c>
      <c r="N2956" s="60" t="s">
        <v>99</v>
      </c>
      <c r="O2956" s="60" t="s">
        <v>19</v>
      </c>
      <c r="P2956" s="62" t="s">
        <v>1493</v>
      </c>
    </row>
    <row r="2957" spans="1:16" ht="36" x14ac:dyDescent="0.2">
      <c r="A2957" s="56">
        <v>19</v>
      </c>
      <c r="B2957" s="57" t="s">
        <v>13</v>
      </c>
      <c r="C2957" s="58" t="s">
        <v>790</v>
      </c>
      <c r="D2957" s="59" t="s">
        <v>791</v>
      </c>
      <c r="E2957" s="60" t="s">
        <v>94</v>
      </c>
      <c r="F2957" s="60" t="s">
        <v>792</v>
      </c>
      <c r="G2957" s="61">
        <v>22500000</v>
      </c>
      <c r="H2957" s="60" t="s">
        <v>97</v>
      </c>
      <c r="I2957" s="60" t="s">
        <v>793</v>
      </c>
      <c r="J2957" s="60">
        <v>34502</v>
      </c>
      <c r="K2957" s="60">
        <v>257</v>
      </c>
      <c r="L2957" s="60">
        <v>19</v>
      </c>
      <c r="M2957" s="60">
        <v>219</v>
      </c>
      <c r="N2957" s="60" t="s">
        <v>99</v>
      </c>
      <c r="O2957" s="60" t="s">
        <v>19</v>
      </c>
      <c r="P2957" s="62" t="s">
        <v>1493</v>
      </c>
    </row>
    <row r="2958" spans="1:16" ht="24" x14ac:dyDescent="0.2">
      <c r="A2958" s="56">
        <v>20</v>
      </c>
      <c r="B2958" s="57" t="s">
        <v>13</v>
      </c>
      <c r="C2958" s="58" t="s">
        <v>787</v>
      </c>
      <c r="D2958" s="59" t="s">
        <v>788</v>
      </c>
      <c r="E2958" s="60" t="s">
        <v>94</v>
      </c>
      <c r="F2958" s="60" t="s">
        <v>789</v>
      </c>
      <c r="G2958" s="61">
        <v>45550000</v>
      </c>
      <c r="H2958" s="60" t="s">
        <v>97</v>
      </c>
      <c r="I2958" s="60" t="s">
        <v>1906</v>
      </c>
      <c r="J2958" s="60">
        <v>34623</v>
      </c>
      <c r="K2958" s="60">
        <v>241</v>
      </c>
      <c r="L2958" s="60">
        <v>20</v>
      </c>
      <c r="M2958" s="60">
        <v>223</v>
      </c>
      <c r="N2958" s="60" t="s">
        <v>99</v>
      </c>
      <c r="O2958" s="60" t="s">
        <v>19</v>
      </c>
      <c r="P2958" s="62" t="s">
        <v>1493</v>
      </c>
    </row>
    <row r="2959" spans="1:16" ht="24" x14ac:dyDescent="0.2">
      <c r="A2959" s="56">
        <v>21</v>
      </c>
      <c r="B2959" s="57" t="s">
        <v>13</v>
      </c>
      <c r="C2959" s="58" t="s">
        <v>1902</v>
      </c>
      <c r="D2959" s="59" t="s">
        <v>1903</v>
      </c>
      <c r="E2959" s="60" t="s">
        <v>94</v>
      </c>
      <c r="F2959" s="60" t="s">
        <v>1904</v>
      </c>
      <c r="G2959" s="61">
        <v>45550000</v>
      </c>
      <c r="H2959" s="60" t="s">
        <v>97</v>
      </c>
      <c r="I2959" s="60" t="s">
        <v>1905</v>
      </c>
      <c r="J2959" s="60">
        <v>35032</v>
      </c>
      <c r="K2959" s="60">
        <v>274</v>
      </c>
      <c r="L2959" s="60">
        <v>21</v>
      </c>
      <c r="M2959" s="60">
        <v>229</v>
      </c>
      <c r="N2959" s="60" t="s">
        <v>99</v>
      </c>
      <c r="O2959" s="60" t="s">
        <v>19</v>
      </c>
      <c r="P2959" s="62" t="s">
        <v>1493</v>
      </c>
    </row>
    <row r="2960" spans="1:16" ht="24" x14ac:dyDescent="0.2">
      <c r="A2960" s="56">
        <v>22</v>
      </c>
      <c r="B2960" s="57" t="s">
        <v>13</v>
      </c>
      <c r="C2960" s="58" t="s">
        <v>1899</v>
      </c>
      <c r="D2960" s="59" t="s">
        <v>475</v>
      </c>
      <c r="E2960" s="60" t="s">
        <v>94</v>
      </c>
      <c r="F2960" s="60" t="s">
        <v>1900</v>
      </c>
      <c r="G2960" s="61">
        <v>45550000</v>
      </c>
      <c r="H2960" s="60" t="s">
        <v>97</v>
      </c>
      <c r="I2960" s="60" t="s">
        <v>1901</v>
      </c>
      <c r="J2960" s="60">
        <v>34755</v>
      </c>
      <c r="K2960" s="60">
        <v>238</v>
      </c>
      <c r="L2960" s="60">
        <v>22</v>
      </c>
      <c r="M2960" s="60">
        <v>221</v>
      </c>
      <c r="N2960" s="60" t="s">
        <v>99</v>
      </c>
      <c r="O2960" s="60" t="s">
        <v>19</v>
      </c>
      <c r="P2960" s="62" t="s">
        <v>1493</v>
      </c>
    </row>
    <row r="2961" spans="1:16" ht="24" x14ac:dyDescent="0.2">
      <c r="A2961" s="56">
        <v>23</v>
      </c>
      <c r="B2961" s="57" t="s">
        <v>13</v>
      </c>
      <c r="C2961" s="58" t="s">
        <v>1896</v>
      </c>
      <c r="D2961" s="59" t="s">
        <v>1754</v>
      </c>
      <c r="E2961" s="60" t="s">
        <v>94</v>
      </c>
      <c r="F2961" s="60" t="s">
        <v>1897</v>
      </c>
      <c r="G2961" s="61">
        <v>45550000</v>
      </c>
      <c r="H2961" s="60" t="s">
        <v>97</v>
      </c>
      <c r="I2961" s="60" t="s">
        <v>1898</v>
      </c>
      <c r="J2961" s="60">
        <v>35356</v>
      </c>
      <c r="K2961" s="60">
        <v>264</v>
      </c>
      <c r="L2961" s="60">
        <v>23</v>
      </c>
      <c r="M2961" s="60">
        <v>227</v>
      </c>
      <c r="N2961" s="60" t="s">
        <v>99</v>
      </c>
      <c r="O2961" s="60" t="s">
        <v>19</v>
      </c>
      <c r="P2961" s="62" t="s">
        <v>1493</v>
      </c>
    </row>
    <row r="2962" spans="1:16" ht="24" x14ac:dyDescent="0.2">
      <c r="A2962" s="56">
        <v>24</v>
      </c>
      <c r="B2962" s="57" t="s">
        <v>13</v>
      </c>
      <c r="C2962" s="58" t="s">
        <v>1893</v>
      </c>
      <c r="D2962" s="59" t="s">
        <v>478</v>
      </c>
      <c r="E2962" s="60" t="s">
        <v>94</v>
      </c>
      <c r="F2962" s="60" t="s">
        <v>1894</v>
      </c>
      <c r="G2962" s="61">
        <v>43000000</v>
      </c>
      <c r="H2962" s="60" t="s">
        <v>97</v>
      </c>
      <c r="I2962" s="60" t="s">
        <v>1895</v>
      </c>
      <c r="J2962" s="60">
        <v>34624</v>
      </c>
      <c r="K2962" s="60">
        <v>242</v>
      </c>
      <c r="L2962" s="60">
        <v>24</v>
      </c>
      <c r="M2962" s="60">
        <v>226</v>
      </c>
      <c r="N2962" s="60" t="s">
        <v>99</v>
      </c>
      <c r="O2962" s="60" t="s">
        <v>19</v>
      </c>
      <c r="P2962" s="62" t="s">
        <v>1493</v>
      </c>
    </row>
    <row r="2963" spans="1:16" ht="24" x14ac:dyDescent="0.2">
      <c r="A2963" s="56">
        <v>25</v>
      </c>
      <c r="B2963" s="57" t="s">
        <v>13</v>
      </c>
      <c r="C2963" s="58" t="s">
        <v>1890</v>
      </c>
      <c r="D2963" s="59" t="s">
        <v>475</v>
      </c>
      <c r="E2963" s="60" t="s">
        <v>94</v>
      </c>
      <c r="F2963" s="60" t="s">
        <v>1891</v>
      </c>
      <c r="G2963" s="61">
        <v>45550000</v>
      </c>
      <c r="H2963" s="60" t="s">
        <v>97</v>
      </c>
      <c r="I2963" s="60" t="s">
        <v>1892</v>
      </c>
      <c r="J2963" s="60">
        <v>35032</v>
      </c>
      <c r="K2963" s="60">
        <v>270</v>
      </c>
      <c r="L2963" s="60">
        <v>25</v>
      </c>
      <c r="M2963" s="60">
        <v>228</v>
      </c>
      <c r="N2963" s="60" t="s">
        <v>99</v>
      </c>
      <c r="O2963" s="60" t="s">
        <v>19</v>
      </c>
      <c r="P2963" s="62" t="s">
        <v>1493</v>
      </c>
    </row>
    <row r="2964" spans="1:16" ht="24" x14ac:dyDescent="0.2">
      <c r="A2964" s="56">
        <v>26</v>
      </c>
      <c r="B2964" s="57" t="s">
        <v>13</v>
      </c>
      <c r="C2964" s="58" t="s">
        <v>1886</v>
      </c>
      <c r="D2964" s="59" t="s">
        <v>1887</v>
      </c>
      <c r="E2964" s="60" t="s">
        <v>94</v>
      </c>
      <c r="F2964" s="60" t="s">
        <v>1888</v>
      </c>
      <c r="G2964" s="61">
        <v>53830000</v>
      </c>
      <c r="H2964" s="60" t="s">
        <v>97</v>
      </c>
      <c r="I2964" s="60" t="s">
        <v>1889</v>
      </c>
      <c r="J2964" s="60">
        <v>35033</v>
      </c>
      <c r="K2964" s="60">
        <v>269</v>
      </c>
      <c r="L2964" s="60">
        <v>26</v>
      </c>
      <c r="M2964" s="60">
        <v>236</v>
      </c>
      <c r="N2964" s="60" t="s">
        <v>99</v>
      </c>
      <c r="O2964" s="60" t="s">
        <v>19</v>
      </c>
      <c r="P2964" s="62" t="s">
        <v>1493</v>
      </c>
    </row>
    <row r="2965" spans="1:16" ht="24" x14ac:dyDescent="0.2">
      <c r="A2965" s="56">
        <v>27</v>
      </c>
      <c r="B2965" s="57" t="s">
        <v>13</v>
      </c>
      <c r="C2965" s="58" t="s">
        <v>1884</v>
      </c>
      <c r="D2965" s="59" t="s">
        <v>475</v>
      </c>
      <c r="E2965" s="60" t="s">
        <v>94</v>
      </c>
      <c r="F2965" s="60" t="s">
        <v>1003</v>
      </c>
      <c r="G2965" s="61">
        <v>43000000</v>
      </c>
      <c r="H2965" s="60" t="s">
        <v>97</v>
      </c>
      <c r="I2965" s="60" t="s">
        <v>1885</v>
      </c>
      <c r="J2965" s="60">
        <v>34573</v>
      </c>
      <c r="K2965" s="60">
        <v>263</v>
      </c>
      <c r="L2965" s="60">
        <v>27</v>
      </c>
      <c r="M2965" s="60">
        <v>234</v>
      </c>
      <c r="N2965" s="60" t="s">
        <v>99</v>
      </c>
      <c r="O2965" s="60" t="s">
        <v>19</v>
      </c>
      <c r="P2965" s="62" t="s">
        <v>1493</v>
      </c>
    </row>
    <row r="2966" spans="1:16" ht="24" x14ac:dyDescent="0.2">
      <c r="A2966" s="56">
        <v>28</v>
      </c>
      <c r="B2966" s="57" t="s">
        <v>13</v>
      </c>
      <c r="C2966" s="58" t="s">
        <v>1881</v>
      </c>
      <c r="D2966" s="59" t="s">
        <v>475</v>
      </c>
      <c r="E2966" s="60" t="s">
        <v>94</v>
      </c>
      <c r="F2966" s="60" t="s">
        <v>1882</v>
      </c>
      <c r="G2966" s="61">
        <v>45550000</v>
      </c>
      <c r="H2966" s="60" t="s">
        <v>97</v>
      </c>
      <c r="I2966" s="60" t="s">
        <v>1883</v>
      </c>
      <c r="J2966" s="60">
        <v>34620</v>
      </c>
      <c r="K2966" s="60">
        <v>276</v>
      </c>
      <c r="L2966" s="60">
        <v>28</v>
      </c>
      <c r="M2966" s="60">
        <v>233</v>
      </c>
      <c r="N2966" s="60" t="s">
        <v>99</v>
      </c>
      <c r="O2966" s="60" t="s">
        <v>19</v>
      </c>
      <c r="P2966" s="62" t="s">
        <v>1493</v>
      </c>
    </row>
    <row r="2967" spans="1:16" ht="24" x14ac:dyDescent="0.2">
      <c r="A2967" s="56">
        <v>29</v>
      </c>
      <c r="B2967" s="57" t="s">
        <v>13</v>
      </c>
      <c r="C2967" s="58" t="s">
        <v>1878</v>
      </c>
      <c r="D2967" s="59" t="s">
        <v>475</v>
      </c>
      <c r="E2967" s="60" t="s">
        <v>94</v>
      </c>
      <c r="F2967" s="60" t="s">
        <v>1879</v>
      </c>
      <c r="G2967" s="61">
        <v>27330000</v>
      </c>
      <c r="H2967" s="60" t="s">
        <v>97</v>
      </c>
      <c r="I2967" s="60" t="s">
        <v>1880</v>
      </c>
      <c r="J2967" s="60">
        <v>35396</v>
      </c>
      <c r="K2967" s="60">
        <v>272</v>
      </c>
      <c r="L2967" s="60">
        <v>29</v>
      </c>
      <c r="M2967" s="60">
        <v>231</v>
      </c>
      <c r="N2967" s="60" t="s">
        <v>99</v>
      </c>
      <c r="O2967" s="60" t="s">
        <v>19</v>
      </c>
      <c r="P2967" s="62" t="s">
        <v>1493</v>
      </c>
    </row>
    <row r="2968" spans="1:16" ht="24" x14ac:dyDescent="0.2">
      <c r="A2968" s="56">
        <v>30</v>
      </c>
      <c r="B2968" s="57" t="s">
        <v>13</v>
      </c>
      <c r="C2968" s="58" t="s">
        <v>1875</v>
      </c>
      <c r="D2968" s="59" t="s">
        <v>475</v>
      </c>
      <c r="E2968" s="60" t="s">
        <v>94</v>
      </c>
      <c r="F2968" s="60" t="s">
        <v>1876</v>
      </c>
      <c r="G2968" s="61">
        <v>50000000</v>
      </c>
      <c r="H2968" s="60" t="s">
        <v>97</v>
      </c>
      <c r="I2968" s="60" t="s">
        <v>1877</v>
      </c>
      <c r="J2968" s="60">
        <v>34775</v>
      </c>
      <c r="K2968" s="60">
        <v>281</v>
      </c>
      <c r="L2968" s="60">
        <v>30</v>
      </c>
      <c r="M2968" s="60">
        <v>230</v>
      </c>
      <c r="N2968" s="60" t="s">
        <v>99</v>
      </c>
      <c r="O2968" s="60" t="s">
        <v>19</v>
      </c>
      <c r="P2968" s="62" t="s">
        <v>1493</v>
      </c>
    </row>
    <row r="2969" spans="1:16" ht="24" x14ac:dyDescent="0.2">
      <c r="A2969" s="56">
        <v>31</v>
      </c>
      <c r="B2969" s="57" t="s">
        <v>13</v>
      </c>
      <c r="C2969" s="58" t="s">
        <v>1871</v>
      </c>
      <c r="D2969" s="59" t="s">
        <v>1872</v>
      </c>
      <c r="E2969" s="60" t="s">
        <v>94</v>
      </c>
      <c r="F2969" s="60" t="s">
        <v>1873</v>
      </c>
      <c r="G2969" s="61">
        <v>45550000</v>
      </c>
      <c r="H2969" s="60" t="s">
        <v>97</v>
      </c>
      <c r="I2969" s="60" t="s">
        <v>1874</v>
      </c>
      <c r="J2969" s="60">
        <v>35058</v>
      </c>
      <c r="K2969" s="60">
        <v>278</v>
      </c>
      <c r="L2969" s="60">
        <v>31</v>
      </c>
      <c r="M2969" s="60">
        <v>235</v>
      </c>
      <c r="N2969" s="60" t="s">
        <v>99</v>
      </c>
      <c r="O2969" s="60" t="s">
        <v>19</v>
      </c>
      <c r="P2969" s="62" t="s">
        <v>1493</v>
      </c>
    </row>
    <row r="2970" spans="1:16" ht="24" x14ac:dyDescent="0.2">
      <c r="A2970" s="56">
        <v>32</v>
      </c>
      <c r="B2970" s="57" t="s">
        <v>13</v>
      </c>
      <c r="C2970" s="58" t="s">
        <v>1868</v>
      </c>
      <c r="D2970" s="59" t="s">
        <v>475</v>
      </c>
      <c r="E2970" s="60" t="s">
        <v>94</v>
      </c>
      <c r="F2970" s="60" t="s">
        <v>1869</v>
      </c>
      <c r="G2970" s="61">
        <v>45550000</v>
      </c>
      <c r="H2970" s="60" t="s">
        <v>97</v>
      </c>
      <c r="I2970" s="60" t="s">
        <v>1870</v>
      </c>
      <c r="J2970" s="60">
        <v>35032</v>
      </c>
      <c r="K2970" s="60">
        <v>275</v>
      </c>
      <c r="L2970" s="60">
        <v>32</v>
      </c>
      <c r="M2970" s="60">
        <v>232</v>
      </c>
      <c r="N2970" s="60" t="s">
        <v>99</v>
      </c>
      <c r="O2970" s="60" t="s">
        <v>19</v>
      </c>
      <c r="P2970" s="62" t="s">
        <v>1493</v>
      </c>
    </row>
    <row r="2971" spans="1:16" ht="24" x14ac:dyDescent="0.2">
      <c r="A2971" s="56">
        <v>33</v>
      </c>
      <c r="B2971" s="57" t="s">
        <v>13</v>
      </c>
      <c r="C2971" s="58" t="s">
        <v>1852</v>
      </c>
      <c r="D2971" s="59" t="s">
        <v>475</v>
      </c>
      <c r="E2971" s="60" t="s">
        <v>94</v>
      </c>
      <c r="F2971" s="60" t="s">
        <v>1853</v>
      </c>
      <c r="G2971" s="61">
        <v>22000000</v>
      </c>
      <c r="H2971" s="60" t="s">
        <v>97</v>
      </c>
      <c r="I2971" s="60" t="s">
        <v>1854</v>
      </c>
      <c r="J2971" s="60">
        <v>34617</v>
      </c>
      <c r="K2971" s="60">
        <v>240</v>
      </c>
      <c r="L2971" s="60">
        <v>33</v>
      </c>
      <c r="M2971" s="60">
        <v>237</v>
      </c>
      <c r="N2971" s="60" t="s">
        <v>99</v>
      </c>
      <c r="O2971" s="60" t="s">
        <v>19</v>
      </c>
      <c r="P2971" s="62" t="s">
        <v>1493</v>
      </c>
    </row>
    <row r="2972" spans="1:16" ht="24" x14ac:dyDescent="0.2">
      <c r="A2972" s="56">
        <v>34</v>
      </c>
      <c r="B2972" s="57" t="s">
        <v>13</v>
      </c>
      <c r="C2972" s="58" t="s">
        <v>1865</v>
      </c>
      <c r="D2972" s="59" t="s">
        <v>475</v>
      </c>
      <c r="E2972" s="60" t="s">
        <v>94</v>
      </c>
      <c r="F2972" s="60" t="s">
        <v>1866</v>
      </c>
      <c r="G2972" s="61">
        <v>21000000</v>
      </c>
      <c r="H2972" s="60" t="s">
        <v>97</v>
      </c>
      <c r="I2972" s="60" t="s">
        <v>1867</v>
      </c>
      <c r="J2972" s="60">
        <v>34616</v>
      </c>
      <c r="K2972" s="60">
        <v>228</v>
      </c>
      <c r="L2972" s="60">
        <v>34</v>
      </c>
      <c r="M2972" s="60">
        <v>243</v>
      </c>
      <c r="N2972" s="60" t="s">
        <v>99</v>
      </c>
      <c r="O2972" s="60" t="s">
        <v>19</v>
      </c>
      <c r="P2972" s="62" t="s">
        <v>1493</v>
      </c>
    </row>
    <row r="2973" spans="1:16" ht="24" x14ac:dyDescent="0.2">
      <c r="A2973" s="56">
        <v>35</v>
      </c>
      <c r="B2973" s="57" t="s">
        <v>13</v>
      </c>
      <c r="C2973" s="58" t="s">
        <v>1846</v>
      </c>
      <c r="D2973" s="59" t="s">
        <v>1847</v>
      </c>
      <c r="E2973" s="60" t="s">
        <v>94</v>
      </c>
      <c r="F2973" s="60" t="s">
        <v>1118</v>
      </c>
      <c r="G2973" s="61">
        <v>53830000</v>
      </c>
      <c r="H2973" s="60" t="s">
        <v>97</v>
      </c>
      <c r="I2973" s="60" t="s">
        <v>1848</v>
      </c>
      <c r="J2973" s="60">
        <v>35033</v>
      </c>
      <c r="K2973" s="60">
        <v>268</v>
      </c>
      <c r="L2973" s="60">
        <v>35</v>
      </c>
      <c r="M2973" s="60">
        <v>245</v>
      </c>
      <c r="N2973" s="60" t="s">
        <v>99</v>
      </c>
      <c r="O2973" s="60" t="s">
        <v>19</v>
      </c>
      <c r="P2973" s="62" t="s">
        <v>1493</v>
      </c>
    </row>
    <row r="2974" spans="1:16" ht="24" x14ac:dyDescent="0.2">
      <c r="A2974" s="56">
        <v>36</v>
      </c>
      <c r="B2974" s="57" t="s">
        <v>13</v>
      </c>
      <c r="C2974" s="58" t="s">
        <v>1858</v>
      </c>
      <c r="D2974" s="59" t="s">
        <v>1859</v>
      </c>
      <c r="E2974" s="60" t="s">
        <v>94</v>
      </c>
      <c r="F2974" s="60" t="s">
        <v>1860</v>
      </c>
      <c r="G2974" s="61">
        <v>45550000</v>
      </c>
      <c r="H2974" s="60" t="s">
        <v>97</v>
      </c>
      <c r="I2974" s="60" t="s">
        <v>1861</v>
      </c>
      <c r="J2974" s="60">
        <v>35399</v>
      </c>
      <c r="K2974" s="60">
        <v>262</v>
      </c>
      <c r="L2974" s="60">
        <v>36</v>
      </c>
      <c r="M2974" s="60">
        <v>238</v>
      </c>
      <c r="N2974" s="60" t="s">
        <v>99</v>
      </c>
      <c r="O2974" s="60" t="s">
        <v>19</v>
      </c>
      <c r="P2974" s="62" t="s">
        <v>1493</v>
      </c>
    </row>
    <row r="2975" spans="1:16" ht="36" x14ac:dyDescent="0.2">
      <c r="A2975" s="56">
        <v>37</v>
      </c>
      <c r="B2975" s="57" t="s">
        <v>13</v>
      </c>
      <c r="C2975" s="58" t="s">
        <v>1849</v>
      </c>
      <c r="D2975" s="59" t="s">
        <v>1732</v>
      </c>
      <c r="E2975" s="60" t="s">
        <v>94</v>
      </c>
      <c r="F2975" s="60" t="s">
        <v>1850</v>
      </c>
      <c r="G2975" s="61">
        <v>22000000</v>
      </c>
      <c r="H2975" s="60" t="s">
        <v>97</v>
      </c>
      <c r="I2975" s="60" t="s">
        <v>1851</v>
      </c>
      <c r="J2975" s="60">
        <v>34619</v>
      </c>
      <c r="K2975" s="60">
        <v>244</v>
      </c>
      <c r="L2975" s="60">
        <v>37</v>
      </c>
      <c r="M2975" s="60">
        <v>261</v>
      </c>
      <c r="N2975" s="60" t="s">
        <v>99</v>
      </c>
      <c r="O2975" s="60" t="s">
        <v>19</v>
      </c>
      <c r="P2975" s="62" t="s">
        <v>1493</v>
      </c>
    </row>
    <row r="2976" spans="1:16" ht="36" x14ac:dyDescent="0.2">
      <c r="A2976" s="56">
        <v>38</v>
      </c>
      <c r="B2976" s="57" t="s">
        <v>13</v>
      </c>
      <c r="C2976" s="58" t="s">
        <v>1862</v>
      </c>
      <c r="D2976" s="59" t="s">
        <v>1732</v>
      </c>
      <c r="E2976" s="60" t="s">
        <v>94</v>
      </c>
      <c r="F2976" s="60" t="s">
        <v>1863</v>
      </c>
      <c r="G2976" s="61">
        <v>22000000</v>
      </c>
      <c r="H2976" s="60" t="s">
        <v>97</v>
      </c>
      <c r="I2976" s="60" t="s">
        <v>1864</v>
      </c>
      <c r="J2976" s="60">
        <v>34619</v>
      </c>
      <c r="K2976" s="60">
        <v>247</v>
      </c>
      <c r="L2976" s="60">
        <v>38</v>
      </c>
      <c r="M2976" s="60">
        <v>239</v>
      </c>
      <c r="N2976" s="60" t="s">
        <v>99</v>
      </c>
      <c r="O2976" s="60" t="s">
        <v>19</v>
      </c>
      <c r="P2976" s="62" t="s">
        <v>1493</v>
      </c>
    </row>
    <row r="2977" spans="1:16" ht="24" x14ac:dyDescent="0.2">
      <c r="A2977" s="56">
        <v>39</v>
      </c>
      <c r="B2977" s="57" t="s">
        <v>13</v>
      </c>
      <c r="C2977" s="58" t="s">
        <v>1843</v>
      </c>
      <c r="D2977" s="59" t="s">
        <v>475</v>
      </c>
      <c r="E2977" s="60" t="s">
        <v>94</v>
      </c>
      <c r="F2977" s="60" t="s">
        <v>1844</v>
      </c>
      <c r="G2977" s="61">
        <v>43000000</v>
      </c>
      <c r="H2977" s="60" t="s">
        <v>97</v>
      </c>
      <c r="I2977" s="60" t="s">
        <v>1845</v>
      </c>
      <c r="J2977" s="60">
        <v>35052</v>
      </c>
      <c r="K2977" s="60">
        <v>286</v>
      </c>
      <c r="L2977" s="60">
        <v>39</v>
      </c>
      <c r="M2977" s="60">
        <v>246</v>
      </c>
      <c r="N2977" s="60" t="s">
        <v>99</v>
      </c>
      <c r="O2977" s="60" t="s">
        <v>19</v>
      </c>
      <c r="P2977" s="62" t="s">
        <v>1493</v>
      </c>
    </row>
    <row r="2978" spans="1:16" ht="24" x14ac:dyDescent="0.2">
      <c r="A2978" s="56">
        <v>40</v>
      </c>
      <c r="B2978" s="57" t="s">
        <v>13</v>
      </c>
      <c r="C2978" s="58" t="s">
        <v>1827</v>
      </c>
      <c r="D2978" s="59" t="s">
        <v>1828</v>
      </c>
      <c r="E2978" s="60" t="s">
        <v>94</v>
      </c>
      <c r="F2978" s="60" t="s">
        <v>1829</v>
      </c>
      <c r="G2978" s="61">
        <v>53830000</v>
      </c>
      <c r="H2978" s="60" t="s">
        <v>97</v>
      </c>
      <c r="I2978" s="60" t="s">
        <v>1830</v>
      </c>
      <c r="J2978" s="60">
        <v>35033</v>
      </c>
      <c r="K2978" s="60">
        <v>267</v>
      </c>
      <c r="L2978" s="60">
        <v>41</v>
      </c>
      <c r="M2978" s="60">
        <v>273</v>
      </c>
      <c r="N2978" s="60" t="s">
        <v>99</v>
      </c>
      <c r="O2978" s="60" t="s">
        <v>19</v>
      </c>
      <c r="P2978" s="62" t="s">
        <v>1493</v>
      </c>
    </row>
    <row r="2979" spans="1:16" ht="24" x14ac:dyDescent="0.2">
      <c r="A2979" s="56">
        <v>41</v>
      </c>
      <c r="B2979" s="57" t="s">
        <v>13</v>
      </c>
      <c r="C2979" s="58" t="s">
        <v>1855</v>
      </c>
      <c r="D2979" s="59" t="s">
        <v>1856</v>
      </c>
      <c r="E2979" s="60" t="s">
        <v>94</v>
      </c>
      <c r="F2979" s="60" t="s">
        <v>1857</v>
      </c>
      <c r="G2979" s="61">
        <v>47000000</v>
      </c>
      <c r="H2979" s="60" t="s">
        <v>97</v>
      </c>
      <c r="I2979" s="60" t="s">
        <v>10491</v>
      </c>
      <c r="J2979" s="60">
        <v>35028</v>
      </c>
      <c r="K2979" s="60">
        <v>279</v>
      </c>
      <c r="L2979" s="60">
        <v>40</v>
      </c>
      <c r="M2979" s="60">
        <v>240</v>
      </c>
      <c r="N2979" s="60" t="s">
        <v>99</v>
      </c>
      <c r="O2979" s="60" t="s">
        <v>19</v>
      </c>
      <c r="P2979" s="62" t="s">
        <v>1493</v>
      </c>
    </row>
    <row r="2980" spans="1:16" ht="24" x14ac:dyDescent="0.2">
      <c r="A2980" s="56">
        <v>42</v>
      </c>
      <c r="B2980" s="57" t="s">
        <v>13</v>
      </c>
      <c r="C2980" s="58" t="s">
        <v>1840</v>
      </c>
      <c r="D2980" s="59" t="s">
        <v>475</v>
      </c>
      <c r="E2980" s="60" t="s">
        <v>94</v>
      </c>
      <c r="F2980" s="60" t="s">
        <v>1841</v>
      </c>
      <c r="G2980" s="61">
        <v>50000000</v>
      </c>
      <c r="H2980" s="60" t="s">
        <v>97</v>
      </c>
      <c r="I2980" s="60" t="s">
        <v>1842</v>
      </c>
      <c r="J2980" s="60">
        <v>35393</v>
      </c>
      <c r="K2980" s="60">
        <v>290</v>
      </c>
      <c r="L2980" s="60">
        <v>42</v>
      </c>
      <c r="M2980" s="60">
        <v>248</v>
      </c>
      <c r="N2980" s="60" t="s">
        <v>99</v>
      </c>
      <c r="O2980" s="60" t="s">
        <v>19</v>
      </c>
      <c r="P2980" s="62" t="s">
        <v>1493</v>
      </c>
    </row>
    <row r="2981" spans="1:16" ht="24" x14ac:dyDescent="0.2">
      <c r="A2981" s="56">
        <v>43</v>
      </c>
      <c r="B2981" s="57" t="s">
        <v>13</v>
      </c>
      <c r="C2981" s="58" t="s">
        <v>1837</v>
      </c>
      <c r="D2981" s="59" t="s">
        <v>475</v>
      </c>
      <c r="E2981" s="60" t="s">
        <v>94</v>
      </c>
      <c r="F2981" s="60" t="s">
        <v>1838</v>
      </c>
      <c r="G2981" s="61">
        <v>45550000</v>
      </c>
      <c r="H2981" s="60" t="s">
        <v>97</v>
      </c>
      <c r="I2981" s="60" t="s">
        <v>1839</v>
      </c>
      <c r="J2981" s="60">
        <v>35032</v>
      </c>
      <c r="K2981" s="60">
        <v>271</v>
      </c>
      <c r="L2981" s="60">
        <v>43</v>
      </c>
      <c r="M2981" s="60">
        <v>247</v>
      </c>
      <c r="N2981" s="60" t="s">
        <v>99</v>
      </c>
      <c r="O2981" s="60" t="s">
        <v>19</v>
      </c>
      <c r="P2981" s="62" t="s">
        <v>1493</v>
      </c>
    </row>
    <row r="2982" spans="1:16" ht="24" x14ac:dyDescent="0.2">
      <c r="A2982" s="56">
        <v>44</v>
      </c>
      <c r="B2982" s="57" t="s">
        <v>13</v>
      </c>
      <c r="C2982" s="58" t="s">
        <v>1834</v>
      </c>
      <c r="D2982" s="59" t="s">
        <v>475</v>
      </c>
      <c r="E2982" s="60" t="s">
        <v>94</v>
      </c>
      <c r="F2982" s="60" t="s">
        <v>1835</v>
      </c>
      <c r="G2982" s="61">
        <v>45550000</v>
      </c>
      <c r="H2982" s="60" t="s">
        <v>97</v>
      </c>
      <c r="I2982" s="60" t="s">
        <v>1836</v>
      </c>
      <c r="J2982" s="60">
        <v>34762</v>
      </c>
      <c r="K2982" s="60">
        <v>308</v>
      </c>
      <c r="L2982" s="60">
        <v>44</v>
      </c>
      <c r="M2982" s="60">
        <v>244</v>
      </c>
      <c r="N2982" s="60" t="s">
        <v>99</v>
      </c>
      <c r="O2982" s="60" t="s">
        <v>19</v>
      </c>
      <c r="P2982" s="62" t="s">
        <v>1493</v>
      </c>
    </row>
    <row r="2983" spans="1:16" ht="36" x14ac:dyDescent="0.2">
      <c r="A2983" s="56">
        <v>45</v>
      </c>
      <c r="B2983" s="57" t="s">
        <v>13</v>
      </c>
      <c r="C2983" s="58" t="s">
        <v>1831</v>
      </c>
      <c r="D2983" s="59" t="s">
        <v>1732</v>
      </c>
      <c r="E2983" s="60" t="s">
        <v>94</v>
      </c>
      <c r="F2983" s="60" t="s">
        <v>1832</v>
      </c>
      <c r="G2983" s="61">
        <v>30000000</v>
      </c>
      <c r="H2983" s="60" t="s">
        <v>97</v>
      </c>
      <c r="I2983" s="60" t="s">
        <v>1833</v>
      </c>
      <c r="J2983" s="60">
        <v>36390</v>
      </c>
      <c r="K2983" s="60">
        <v>243</v>
      </c>
      <c r="L2983" s="60">
        <v>45</v>
      </c>
      <c r="M2983" s="60">
        <v>242</v>
      </c>
      <c r="N2983" s="60" t="s">
        <v>99</v>
      </c>
      <c r="O2983" s="60" t="s">
        <v>19</v>
      </c>
      <c r="P2983" s="62" t="s">
        <v>1493</v>
      </c>
    </row>
    <row r="2984" spans="1:16" ht="24" x14ac:dyDescent="0.2">
      <c r="A2984" s="56">
        <v>46</v>
      </c>
      <c r="B2984" s="57" t="s">
        <v>13</v>
      </c>
      <c r="C2984" s="58" t="s">
        <v>1824</v>
      </c>
      <c r="D2984" s="59" t="s">
        <v>1825</v>
      </c>
      <c r="E2984" s="60" t="s">
        <v>94</v>
      </c>
      <c r="F2984" s="60" t="s">
        <v>1826</v>
      </c>
      <c r="G2984" s="61">
        <v>30000000</v>
      </c>
      <c r="H2984" s="60" t="s">
        <v>97</v>
      </c>
      <c r="I2984" s="60" t="s">
        <v>10490</v>
      </c>
      <c r="J2984" s="60">
        <v>36390</v>
      </c>
      <c r="K2984" s="60">
        <v>266</v>
      </c>
      <c r="L2984" s="60">
        <v>46</v>
      </c>
      <c r="M2984" s="60">
        <v>241</v>
      </c>
      <c r="N2984" s="60" t="s">
        <v>99</v>
      </c>
      <c r="O2984" s="60" t="s">
        <v>19</v>
      </c>
      <c r="P2984" s="62" t="s">
        <v>1493</v>
      </c>
    </row>
    <row r="2985" spans="1:16" ht="36" x14ac:dyDescent="0.2">
      <c r="A2985" s="56">
        <v>47</v>
      </c>
      <c r="B2985" s="57" t="s">
        <v>13</v>
      </c>
      <c r="C2985" s="58" t="s">
        <v>1821</v>
      </c>
      <c r="D2985" s="59" t="s">
        <v>1732</v>
      </c>
      <c r="E2985" s="60" t="s">
        <v>94</v>
      </c>
      <c r="F2985" s="60" t="s">
        <v>1822</v>
      </c>
      <c r="G2985" s="61">
        <v>30000000</v>
      </c>
      <c r="H2985" s="60" t="s">
        <v>97</v>
      </c>
      <c r="I2985" s="60" t="s">
        <v>1823</v>
      </c>
      <c r="J2985" s="60">
        <v>36248</v>
      </c>
      <c r="K2985" s="60">
        <v>309</v>
      </c>
      <c r="L2985" s="60">
        <v>47</v>
      </c>
      <c r="M2985" s="60">
        <v>266</v>
      </c>
      <c r="N2985" s="60" t="s">
        <v>99</v>
      </c>
      <c r="O2985" s="60" t="s">
        <v>19</v>
      </c>
      <c r="P2985" s="62" t="s">
        <v>1493</v>
      </c>
    </row>
    <row r="2986" spans="1:16" ht="24" x14ac:dyDescent="0.2">
      <c r="A2986" s="56">
        <v>48</v>
      </c>
      <c r="B2986" s="57" t="s">
        <v>13</v>
      </c>
      <c r="C2986" s="58" t="s">
        <v>1817</v>
      </c>
      <c r="D2986" s="59" t="s">
        <v>1818</v>
      </c>
      <c r="E2986" s="60" t="s">
        <v>94</v>
      </c>
      <c r="F2986" s="60" t="s">
        <v>1819</v>
      </c>
      <c r="G2986" s="61">
        <v>43000000</v>
      </c>
      <c r="H2986" s="60" t="s">
        <v>97</v>
      </c>
      <c r="I2986" s="60" t="s">
        <v>1820</v>
      </c>
      <c r="J2986" s="60">
        <v>34765</v>
      </c>
      <c r="K2986" s="60">
        <v>303</v>
      </c>
      <c r="L2986" s="60">
        <v>48</v>
      </c>
      <c r="M2986" s="60">
        <v>276</v>
      </c>
      <c r="N2986" s="60" t="s">
        <v>99</v>
      </c>
      <c r="O2986" s="60" t="s">
        <v>19</v>
      </c>
      <c r="P2986" s="62" t="s">
        <v>1493</v>
      </c>
    </row>
    <row r="2987" spans="1:16" ht="36" x14ac:dyDescent="0.2">
      <c r="A2987" s="56">
        <v>49</v>
      </c>
      <c r="B2987" s="57" t="s">
        <v>13</v>
      </c>
      <c r="C2987" s="58" t="s">
        <v>1814</v>
      </c>
      <c r="D2987" s="59" t="s">
        <v>1732</v>
      </c>
      <c r="E2987" s="60" t="s">
        <v>94</v>
      </c>
      <c r="F2987" s="60" t="s">
        <v>1815</v>
      </c>
      <c r="G2987" s="61">
        <v>35000000</v>
      </c>
      <c r="H2987" s="60" t="s">
        <v>97</v>
      </c>
      <c r="I2987" s="60" t="s">
        <v>1816</v>
      </c>
      <c r="J2987" s="60">
        <v>35029</v>
      </c>
      <c r="K2987" s="60">
        <v>307</v>
      </c>
      <c r="L2987" s="60">
        <v>49</v>
      </c>
      <c r="M2987" s="60">
        <v>274</v>
      </c>
      <c r="N2987" s="60" t="s">
        <v>99</v>
      </c>
      <c r="O2987" s="60" t="s">
        <v>19</v>
      </c>
      <c r="P2987" s="62" t="s">
        <v>1493</v>
      </c>
    </row>
    <row r="2988" spans="1:16" ht="24" x14ac:dyDescent="0.2">
      <c r="A2988" s="56">
        <v>50</v>
      </c>
      <c r="B2988" s="57" t="s">
        <v>13</v>
      </c>
      <c r="C2988" s="58" t="s">
        <v>1810</v>
      </c>
      <c r="D2988" s="59" t="s">
        <v>1811</v>
      </c>
      <c r="E2988" s="60" t="s">
        <v>94</v>
      </c>
      <c r="F2988" s="60" t="s">
        <v>1812</v>
      </c>
      <c r="G2988" s="61">
        <v>35000000</v>
      </c>
      <c r="H2988" s="60" t="s">
        <v>97</v>
      </c>
      <c r="I2988" s="60" t="s">
        <v>1813</v>
      </c>
      <c r="J2988" s="60">
        <v>35031</v>
      </c>
      <c r="K2988" s="60">
        <v>280</v>
      </c>
      <c r="L2988" s="60">
        <v>50</v>
      </c>
      <c r="M2988" s="60">
        <v>272</v>
      </c>
      <c r="N2988" s="60" t="s">
        <v>99</v>
      </c>
      <c r="O2988" s="60" t="s">
        <v>19</v>
      </c>
      <c r="P2988" s="62" t="s">
        <v>1493</v>
      </c>
    </row>
    <row r="2989" spans="1:16" ht="24" x14ac:dyDescent="0.2">
      <c r="A2989" s="56">
        <v>51</v>
      </c>
      <c r="B2989" s="57" t="s">
        <v>13</v>
      </c>
      <c r="C2989" s="58" t="s">
        <v>1807</v>
      </c>
      <c r="D2989" s="59" t="s">
        <v>475</v>
      </c>
      <c r="E2989" s="60" t="s">
        <v>94</v>
      </c>
      <c r="F2989" s="60" t="s">
        <v>1808</v>
      </c>
      <c r="G2989" s="61">
        <v>29000000</v>
      </c>
      <c r="H2989" s="60" t="s">
        <v>97</v>
      </c>
      <c r="I2989" s="60" t="s">
        <v>1809</v>
      </c>
      <c r="J2989" s="60">
        <v>34607</v>
      </c>
      <c r="K2989" s="60">
        <v>246</v>
      </c>
      <c r="L2989" s="60">
        <v>51</v>
      </c>
      <c r="M2989" s="60">
        <v>271</v>
      </c>
      <c r="N2989" s="60" t="s">
        <v>99</v>
      </c>
      <c r="O2989" s="60" t="s">
        <v>19</v>
      </c>
      <c r="P2989" s="62" t="s">
        <v>1493</v>
      </c>
    </row>
    <row r="2990" spans="1:16" ht="24" x14ac:dyDescent="0.2">
      <c r="A2990" s="56">
        <v>52</v>
      </c>
      <c r="B2990" s="57" t="s">
        <v>13</v>
      </c>
      <c r="C2990" s="58" t="s">
        <v>1803</v>
      </c>
      <c r="D2990" s="59" t="s">
        <v>1804</v>
      </c>
      <c r="E2990" s="60" t="s">
        <v>94</v>
      </c>
      <c r="F2990" s="60" t="s">
        <v>1805</v>
      </c>
      <c r="G2990" s="61">
        <v>45550000</v>
      </c>
      <c r="H2990" s="60" t="s">
        <v>97</v>
      </c>
      <c r="I2990" s="60" t="s">
        <v>1806</v>
      </c>
      <c r="J2990" s="60">
        <v>35398</v>
      </c>
      <c r="K2990" s="60">
        <v>295</v>
      </c>
      <c r="L2990" s="60">
        <v>52</v>
      </c>
      <c r="M2990" s="60">
        <v>267</v>
      </c>
      <c r="N2990" s="60" t="s">
        <v>99</v>
      </c>
      <c r="O2990" s="60" t="s">
        <v>19</v>
      </c>
      <c r="P2990" s="62" t="s">
        <v>1493</v>
      </c>
    </row>
    <row r="2991" spans="1:16" ht="36" x14ac:dyDescent="0.2">
      <c r="A2991" s="56">
        <v>53</v>
      </c>
      <c r="B2991" s="57" t="s">
        <v>13</v>
      </c>
      <c r="C2991" s="58" t="s">
        <v>1796</v>
      </c>
      <c r="D2991" s="59" t="s">
        <v>1732</v>
      </c>
      <c r="E2991" s="60" t="s">
        <v>94</v>
      </c>
      <c r="F2991" s="60" t="s">
        <v>1797</v>
      </c>
      <c r="G2991" s="61">
        <v>22000000</v>
      </c>
      <c r="H2991" s="60" t="s">
        <v>97</v>
      </c>
      <c r="I2991" s="60" t="s">
        <v>1798</v>
      </c>
      <c r="J2991" s="60">
        <v>35394</v>
      </c>
      <c r="K2991" s="60">
        <v>299</v>
      </c>
      <c r="L2991" s="60">
        <v>53</v>
      </c>
      <c r="M2991" s="60">
        <v>270</v>
      </c>
      <c r="N2991" s="60" t="s">
        <v>99</v>
      </c>
      <c r="O2991" s="60" t="s">
        <v>19</v>
      </c>
      <c r="P2991" s="62" t="s">
        <v>1493</v>
      </c>
    </row>
    <row r="2992" spans="1:16" ht="36" x14ac:dyDescent="0.2">
      <c r="A2992" s="56">
        <v>54</v>
      </c>
      <c r="B2992" s="57" t="s">
        <v>13</v>
      </c>
      <c r="C2992" s="58" t="s">
        <v>1799</v>
      </c>
      <c r="D2992" s="59" t="s">
        <v>1732</v>
      </c>
      <c r="E2992" s="60" t="s">
        <v>94</v>
      </c>
      <c r="F2992" s="60" t="s">
        <v>1800</v>
      </c>
      <c r="G2992" s="61">
        <v>35000000</v>
      </c>
      <c r="H2992" s="60" t="s">
        <v>97</v>
      </c>
      <c r="I2992" s="60" t="s">
        <v>6863</v>
      </c>
      <c r="J2992" s="60">
        <v>35029</v>
      </c>
      <c r="K2992" s="60">
        <v>306</v>
      </c>
      <c r="L2992" s="60">
        <v>54</v>
      </c>
      <c r="M2992" s="60">
        <v>304</v>
      </c>
      <c r="N2992" s="60" t="s">
        <v>99</v>
      </c>
      <c r="O2992" s="60" t="s">
        <v>19</v>
      </c>
      <c r="P2992" s="62" t="s">
        <v>1493</v>
      </c>
    </row>
    <row r="2993" spans="1:16" ht="24" x14ac:dyDescent="0.2">
      <c r="A2993" s="56">
        <v>55</v>
      </c>
      <c r="B2993" s="57" t="s">
        <v>13</v>
      </c>
      <c r="C2993" s="58" t="s">
        <v>1793</v>
      </c>
      <c r="D2993" s="59" t="s">
        <v>475</v>
      </c>
      <c r="E2993" s="60" t="s">
        <v>94</v>
      </c>
      <c r="F2993" s="60" t="s">
        <v>1794</v>
      </c>
      <c r="G2993" s="61">
        <v>42234000</v>
      </c>
      <c r="H2993" s="60" t="s">
        <v>97</v>
      </c>
      <c r="I2993" s="60" t="s">
        <v>1795</v>
      </c>
      <c r="J2993" s="60">
        <v>35089</v>
      </c>
      <c r="K2993" s="60">
        <v>294</v>
      </c>
      <c r="L2993" s="60">
        <v>55</v>
      </c>
      <c r="M2993" s="60">
        <v>268</v>
      </c>
      <c r="N2993" s="60" t="s">
        <v>99</v>
      </c>
      <c r="O2993" s="60" t="s">
        <v>19</v>
      </c>
      <c r="P2993" s="62" t="s">
        <v>1493</v>
      </c>
    </row>
    <row r="2994" spans="1:16" ht="24" x14ac:dyDescent="0.2">
      <c r="A2994" s="56">
        <v>56</v>
      </c>
      <c r="B2994" s="57" t="s">
        <v>13</v>
      </c>
      <c r="C2994" s="58" t="s">
        <v>1789</v>
      </c>
      <c r="D2994" s="59" t="s">
        <v>1790</v>
      </c>
      <c r="E2994" s="60" t="s">
        <v>94</v>
      </c>
      <c r="F2994" s="60" t="s">
        <v>1791</v>
      </c>
      <c r="G2994" s="61">
        <v>30000000</v>
      </c>
      <c r="H2994" s="60" t="s">
        <v>97</v>
      </c>
      <c r="I2994" s="60" t="s">
        <v>1792</v>
      </c>
      <c r="J2994" s="60">
        <v>36063</v>
      </c>
      <c r="K2994" s="60">
        <v>310</v>
      </c>
      <c r="L2994" s="60">
        <v>56</v>
      </c>
      <c r="M2994" s="60">
        <v>269</v>
      </c>
      <c r="N2994" s="60" t="s">
        <v>99</v>
      </c>
      <c r="O2994" s="60" t="s">
        <v>19</v>
      </c>
      <c r="P2994" s="62" t="s">
        <v>1493</v>
      </c>
    </row>
    <row r="2995" spans="1:16" ht="24" x14ac:dyDescent="0.2">
      <c r="A2995" s="56">
        <v>57</v>
      </c>
      <c r="B2995" s="57" t="s">
        <v>13</v>
      </c>
      <c r="C2995" s="58" t="s">
        <v>1785</v>
      </c>
      <c r="D2995" s="59" t="s">
        <v>1786</v>
      </c>
      <c r="E2995" s="60" t="s">
        <v>94</v>
      </c>
      <c r="F2995" s="60" t="s">
        <v>1787</v>
      </c>
      <c r="G2995" s="61">
        <v>45550000</v>
      </c>
      <c r="H2995" s="60" t="s">
        <v>97</v>
      </c>
      <c r="I2995" s="60" t="s">
        <v>1788</v>
      </c>
      <c r="J2995" s="60">
        <v>35054</v>
      </c>
      <c r="K2995" s="60">
        <v>296</v>
      </c>
      <c r="L2995" s="60">
        <v>57</v>
      </c>
      <c r="M2995" s="60">
        <v>297</v>
      </c>
      <c r="N2995" s="60" t="s">
        <v>99</v>
      </c>
      <c r="O2995" s="60" t="s">
        <v>19</v>
      </c>
      <c r="P2995" s="62" t="s">
        <v>7605</v>
      </c>
    </row>
    <row r="2996" spans="1:16" ht="24" x14ac:dyDescent="0.2">
      <c r="A2996" s="56">
        <v>58</v>
      </c>
      <c r="B2996" s="57" t="s">
        <v>13</v>
      </c>
      <c r="C2996" s="58" t="s">
        <v>1781</v>
      </c>
      <c r="D2996" s="59" t="s">
        <v>1782</v>
      </c>
      <c r="E2996" s="60" t="s">
        <v>94</v>
      </c>
      <c r="F2996" s="60" t="s">
        <v>1783</v>
      </c>
      <c r="G2996" s="61">
        <v>19800000</v>
      </c>
      <c r="H2996" s="60" t="s">
        <v>97</v>
      </c>
      <c r="I2996" s="60" t="s">
        <v>1784</v>
      </c>
      <c r="J2996" s="60">
        <v>34408</v>
      </c>
      <c r="K2996" s="60">
        <v>236</v>
      </c>
      <c r="L2996" s="60">
        <v>58</v>
      </c>
      <c r="M2996" s="60">
        <v>277</v>
      </c>
      <c r="N2996" s="60" t="s">
        <v>99</v>
      </c>
      <c r="O2996" s="60" t="s">
        <v>19</v>
      </c>
      <c r="P2996" s="62" t="s">
        <v>1493</v>
      </c>
    </row>
    <row r="2997" spans="1:16" ht="36" x14ac:dyDescent="0.2">
      <c r="A2997" s="56">
        <v>59</v>
      </c>
      <c r="B2997" s="57" t="s">
        <v>13</v>
      </c>
      <c r="C2997" s="58" t="s">
        <v>1779</v>
      </c>
      <c r="D2997" s="59" t="s">
        <v>1732</v>
      </c>
      <c r="E2997" s="60" t="s">
        <v>94</v>
      </c>
      <c r="F2997" s="60" t="s">
        <v>1780</v>
      </c>
      <c r="G2997" s="61">
        <v>25000000</v>
      </c>
      <c r="H2997" s="60" t="s">
        <v>97</v>
      </c>
      <c r="I2997" s="60" t="s">
        <v>805</v>
      </c>
      <c r="J2997" s="60">
        <v>34756</v>
      </c>
      <c r="K2997" s="60">
        <v>237</v>
      </c>
      <c r="L2997" s="60">
        <v>59</v>
      </c>
      <c r="M2997" s="60">
        <v>275</v>
      </c>
      <c r="N2997" s="60" t="s">
        <v>99</v>
      </c>
      <c r="O2997" s="60" t="s">
        <v>19</v>
      </c>
      <c r="P2997" s="62" t="s">
        <v>1493</v>
      </c>
    </row>
    <row r="2998" spans="1:16" ht="24" x14ac:dyDescent="0.2">
      <c r="A2998" s="56">
        <v>60</v>
      </c>
      <c r="B2998" s="57" t="s">
        <v>13</v>
      </c>
      <c r="C2998" s="58" t="s">
        <v>1775</v>
      </c>
      <c r="D2998" s="59" t="s">
        <v>1776</v>
      </c>
      <c r="E2998" s="60" t="s">
        <v>94</v>
      </c>
      <c r="F2998" s="60" t="s">
        <v>1777</v>
      </c>
      <c r="G2998" s="61">
        <v>45550000</v>
      </c>
      <c r="H2998" s="60" t="s">
        <v>97</v>
      </c>
      <c r="I2998" s="60" t="s">
        <v>1778</v>
      </c>
      <c r="J2998" s="60">
        <v>34764</v>
      </c>
      <c r="K2998" s="60">
        <v>287</v>
      </c>
      <c r="L2998" s="60">
        <v>60</v>
      </c>
      <c r="M2998" s="60">
        <v>286</v>
      </c>
      <c r="N2998" s="60" t="s">
        <v>99</v>
      </c>
      <c r="O2998" s="60" t="s">
        <v>19</v>
      </c>
      <c r="P2998" s="62" t="s">
        <v>7605</v>
      </c>
    </row>
    <row r="2999" spans="1:16" ht="36" x14ac:dyDescent="0.2">
      <c r="A2999" s="56">
        <v>61</v>
      </c>
      <c r="B2999" s="57" t="s">
        <v>13</v>
      </c>
      <c r="C2999" s="58" t="s">
        <v>1772</v>
      </c>
      <c r="D2999" s="59" t="s">
        <v>1732</v>
      </c>
      <c r="E2999" s="60" t="s">
        <v>94</v>
      </c>
      <c r="F2999" s="60" t="s">
        <v>1773</v>
      </c>
      <c r="G2999" s="61">
        <v>25000000</v>
      </c>
      <c r="H2999" s="60" t="s">
        <v>97</v>
      </c>
      <c r="I2999" s="60" t="s">
        <v>1774</v>
      </c>
      <c r="J2999" s="60">
        <v>35095</v>
      </c>
      <c r="K2999" s="60">
        <v>297</v>
      </c>
      <c r="L2999" s="60">
        <v>61</v>
      </c>
      <c r="M2999" s="60">
        <v>290</v>
      </c>
      <c r="N2999" s="60" t="s">
        <v>99</v>
      </c>
      <c r="O2999" s="60" t="s">
        <v>19</v>
      </c>
      <c r="P2999" s="62" t="s">
        <v>7605</v>
      </c>
    </row>
    <row r="3000" spans="1:16" ht="24" x14ac:dyDescent="0.2">
      <c r="A3000" s="56">
        <v>62</v>
      </c>
      <c r="B3000" s="57" t="s">
        <v>13</v>
      </c>
      <c r="C3000" s="58" t="s">
        <v>1768</v>
      </c>
      <c r="D3000" s="59" t="s">
        <v>1769</v>
      </c>
      <c r="E3000" s="60" t="s">
        <v>94</v>
      </c>
      <c r="F3000" s="60" t="s">
        <v>1770</v>
      </c>
      <c r="G3000" s="61">
        <v>43000000</v>
      </c>
      <c r="H3000" s="60" t="s">
        <v>97</v>
      </c>
      <c r="I3000" s="60" t="s">
        <v>1771</v>
      </c>
      <c r="J3000" s="60">
        <v>36074</v>
      </c>
      <c r="K3000" s="60">
        <v>311</v>
      </c>
      <c r="L3000" s="60">
        <v>62</v>
      </c>
      <c r="M3000" s="60">
        <v>301</v>
      </c>
      <c r="N3000" s="60" t="s">
        <v>99</v>
      </c>
      <c r="O3000" s="60" t="s">
        <v>19</v>
      </c>
      <c r="P3000" s="62" t="s">
        <v>7605</v>
      </c>
    </row>
    <row r="3001" spans="1:16" ht="24" x14ac:dyDescent="0.2">
      <c r="A3001" s="56">
        <v>63</v>
      </c>
      <c r="B3001" s="57" t="s">
        <v>13</v>
      </c>
      <c r="C3001" s="58" t="s">
        <v>1765</v>
      </c>
      <c r="D3001" s="59" t="s">
        <v>475</v>
      </c>
      <c r="E3001" s="60" t="s">
        <v>94</v>
      </c>
      <c r="F3001" s="60" t="s">
        <v>1766</v>
      </c>
      <c r="G3001" s="61">
        <v>30000000</v>
      </c>
      <c r="H3001" s="60" t="s">
        <v>97</v>
      </c>
      <c r="I3001" s="60" t="s">
        <v>1767</v>
      </c>
      <c r="J3001" s="60">
        <v>35358</v>
      </c>
      <c r="K3001" s="60">
        <v>273</v>
      </c>
      <c r="L3001" s="60">
        <v>63</v>
      </c>
      <c r="M3001" s="60">
        <v>291</v>
      </c>
      <c r="N3001" s="60" t="s">
        <v>99</v>
      </c>
      <c r="O3001" s="60" t="s">
        <v>19</v>
      </c>
      <c r="P3001" s="62" t="s">
        <v>7605</v>
      </c>
    </row>
    <row r="3002" spans="1:16" ht="24" x14ac:dyDescent="0.2">
      <c r="A3002" s="56">
        <v>64</v>
      </c>
      <c r="B3002" s="57" t="s">
        <v>13</v>
      </c>
      <c r="C3002" s="58" t="s">
        <v>1761</v>
      </c>
      <c r="D3002" s="59" t="s">
        <v>1762</v>
      </c>
      <c r="E3002" s="60" t="s">
        <v>94</v>
      </c>
      <c r="F3002" s="60" t="s">
        <v>1763</v>
      </c>
      <c r="G3002" s="61">
        <v>43000000</v>
      </c>
      <c r="H3002" s="60" t="s">
        <v>97</v>
      </c>
      <c r="I3002" s="60" t="s">
        <v>1764</v>
      </c>
      <c r="J3002" s="60">
        <v>34573</v>
      </c>
      <c r="K3002" s="60">
        <v>304</v>
      </c>
      <c r="L3002" s="60">
        <v>64</v>
      </c>
      <c r="M3002" s="60">
        <v>300</v>
      </c>
      <c r="N3002" s="60" t="s">
        <v>99</v>
      </c>
      <c r="O3002" s="60" t="s">
        <v>19</v>
      </c>
      <c r="P3002" s="62" t="s">
        <v>7605</v>
      </c>
    </row>
    <row r="3003" spans="1:16" ht="24" x14ac:dyDescent="0.2">
      <c r="A3003" s="56">
        <v>65</v>
      </c>
      <c r="B3003" s="57" t="s">
        <v>13</v>
      </c>
      <c r="C3003" s="58" t="s">
        <v>1757</v>
      </c>
      <c r="D3003" s="59" t="s">
        <v>1758</v>
      </c>
      <c r="E3003" s="60" t="s">
        <v>94</v>
      </c>
      <c r="F3003" s="60" t="s">
        <v>1759</v>
      </c>
      <c r="G3003" s="61">
        <v>29000000</v>
      </c>
      <c r="H3003" s="60" t="s">
        <v>97</v>
      </c>
      <c r="I3003" s="60" t="s">
        <v>1760</v>
      </c>
      <c r="J3003" s="60">
        <v>34607</v>
      </c>
      <c r="K3003" s="60">
        <v>239</v>
      </c>
      <c r="L3003" s="60">
        <v>65</v>
      </c>
      <c r="M3003" s="60">
        <v>296</v>
      </c>
      <c r="N3003" s="60" t="s">
        <v>99</v>
      </c>
      <c r="O3003" s="60" t="s">
        <v>19</v>
      </c>
      <c r="P3003" s="62" t="s">
        <v>7605</v>
      </c>
    </row>
    <row r="3004" spans="1:16" ht="24" x14ac:dyDescent="0.2">
      <c r="A3004" s="56">
        <v>66</v>
      </c>
      <c r="B3004" s="57" t="s">
        <v>13</v>
      </c>
      <c r="C3004" s="58" t="s">
        <v>1753</v>
      </c>
      <c r="D3004" s="59" t="s">
        <v>1754</v>
      </c>
      <c r="E3004" s="60" t="s">
        <v>94</v>
      </c>
      <c r="F3004" s="60" t="s">
        <v>1755</v>
      </c>
      <c r="G3004" s="61">
        <v>45550000</v>
      </c>
      <c r="H3004" s="60" t="s">
        <v>97</v>
      </c>
      <c r="I3004" s="60" t="s">
        <v>1756</v>
      </c>
      <c r="J3004" s="60">
        <v>35356</v>
      </c>
      <c r="K3004" s="60">
        <v>300</v>
      </c>
      <c r="L3004" s="60">
        <v>66</v>
      </c>
      <c r="M3004" s="60">
        <v>287</v>
      </c>
      <c r="N3004" s="60" t="s">
        <v>99</v>
      </c>
      <c r="O3004" s="60" t="s">
        <v>19</v>
      </c>
      <c r="P3004" s="62" t="s">
        <v>7605</v>
      </c>
    </row>
    <row r="3005" spans="1:16" ht="36" x14ac:dyDescent="0.2">
      <c r="A3005" s="56">
        <v>67</v>
      </c>
      <c r="B3005" s="57" t="s">
        <v>13</v>
      </c>
      <c r="C3005" s="58" t="s">
        <v>1750</v>
      </c>
      <c r="D3005" s="59" t="s">
        <v>1732</v>
      </c>
      <c r="E3005" s="60" t="s">
        <v>94</v>
      </c>
      <c r="F3005" s="60" t="s">
        <v>1751</v>
      </c>
      <c r="G3005" s="61">
        <v>29000000</v>
      </c>
      <c r="H3005" s="60" t="s">
        <v>97</v>
      </c>
      <c r="I3005" s="60" t="s">
        <v>1752</v>
      </c>
      <c r="J3005" s="60">
        <v>36246</v>
      </c>
      <c r="K3005" s="60">
        <v>313</v>
      </c>
      <c r="L3005" s="60">
        <v>67</v>
      </c>
      <c r="M3005" s="60">
        <v>289</v>
      </c>
      <c r="N3005" s="60" t="s">
        <v>99</v>
      </c>
      <c r="O3005" s="60" t="s">
        <v>19</v>
      </c>
      <c r="P3005" s="62" t="s">
        <v>7605</v>
      </c>
    </row>
    <row r="3006" spans="1:16" ht="36" x14ac:dyDescent="0.2">
      <c r="A3006" s="56">
        <v>68</v>
      </c>
      <c r="B3006" s="57" t="s">
        <v>13</v>
      </c>
      <c r="C3006" s="58" t="s">
        <v>1747</v>
      </c>
      <c r="D3006" s="59" t="s">
        <v>1732</v>
      </c>
      <c r="E3006" s="60" t="s">
        <v>94</v>
      </c>
      <c r="F3006" s="60" t="s">
        <v>1748</v>
      </c>
      <c r="G3006" s="61">
        <v>36000000</v>
      </c>
      <c r="H3006" s="60" t="s">
        <v>97</v>
      </c>
      <c r="I3006" s="60" t="s">
        <v>1749</v>
      </c>
      <c r="J3006" s="60">
        <v>36243</v>
      </c>
      <c r="K3006" s="60">
        <v>314</v>
      </c>
      <c r="L3006" s="60">
        <v>68</v>
      </c>
      <c r="M3006" s="60">
        <v>288</v>
      </c>
      <c r="N3006" s="60" t="s">
        <v>99</v>
      </c>
      <c r="O3006" s="60" t="s">
        <v>19</v>
      </c>
      <c r="P3006" s="62" t="s">
        <v>7605</v>
      </c>
    </row>
    <row r="3007" spans="1:16" ht="36" x14ac:dyDescent="0.2">
      <c r="A3007" s="56">
        <v>69</v>
      </c>
      <c r="B3007" s="57" t="s">
        <v>13</v>
      </c>
      <c r="C3007" s="58" t="s">
        <v>1745</v>
      </c>
      <c r="D3007" s="59" t="s">
        <v>1732</v>
      </c>
      <c r="E3007" s="60" t="s">
        <v>94</v>
      </c>
      <c r="F3007" s="60" t="s">
        <v>1746</v>
      </c>
      <c r="G3007" s="61">
        <v>22500000</v>
      </c>
      <c r="H3007" s="60" t="s">
        <v>97</v>
      </c>
      <c r="I3007" s="60" t="s">
        <v>10492</v>
      </c>
      <c r="J3007" s="60">
        <v>34502</v>
      </c>
      <c r="K3007" s="60">
        <v>291</v>
      </c>
      <c r="L3007" s="60">
        <v>69</v>
      </c>
      <c r="M3007" s="60">
        <v>292</v>
      </c>
      <c r="N3007" s="60" t="s">
        <v>99</v>
      </c>
      <c r="O3007" s="60" t="s">
        <v>19</v>
      </c>
      <c r="P3007" s="62" t="s">
        <v>7605</v>
      </c>
    </row>
    <row r="3008" spans="1:16" ht="24" x14ac:dyDescent="0.2">
      <c r="A3008" s="56">
        <v>70</v>
      </c>
      <c r="B3008" s="57" t="s">
        <v>13</v>
      </c>
      <c r="C3008" s="58" t="s">
        <v>1742</v>
      </c>
      <c r="D3008" s="59" t="s">
        <v>475</v>
      </c>
      <c r="E3008" s="60" t="s">
        <v>94</v>
      </c>
      <c r="F3008" s="60" t="s">
        <v>1743</v>
      </c>
      <c r="G3008" s="61">
        <v>46000000</v>
      </c>
      <c r="H3008" s="60" t="s">
        <v>97</v>
      </c>
      <c r="I3008" s="60" t="s">
        <v>1744</v>
      </c>
      <c r="J3008" s="60">
        <v>34502</v>
      </c>
      <c r="K3008" s="60">
        <v>213</v>
      </c>
      <c r="L3008" s="60">
        <v>70</v>
      </c>
      <c r="M3008" s="60">
        <v>293</v>
      </c>
      <c r="N3008" s="60" t="s">
        <v>99</v>
      </c>
      <c r="O3008" s="60" t="s">
        <v>19</v>
      </c>
      <c r="P3008" s="62" t="s">
        <v>7605</v>
      </c>
    </row>
    <row r="3009" spans="1:16" ht="36" x14ac:dyDescent="0.2">
      <c r="A3009" s="56">
        <v>71</v>
      </c>
      <c r="B3009" s="57" t="s">
        <v>13</v>
      </c>
      <c r="C3009" s="58" t="s">
        <v>1738</v>
      </c>
      <c r="D3009" s="59" t="s">
        <v>1739</v>
      </c>
      <c r="E3009" s="60" t="s">
        <v>94</v>
      </c>
      <c r="F3009" s="60" t="s">
        <v>1740</v>
      </c>
      <c r="G3009" s="61">
        <v>43000000</v>
      </c>
      <c r="H3009" s="60" t="s">
        <v>97</v>
      </c>
      <c r="I3009" s="60" t="s">
        <v>1741</v>
      </c>
      <c r="J3009" s="60">
        <v>35026</v>
      </c>
      <c r="K3009" s="60">
        <v>302</v>
      </c>
      <c r="L3009" s="60">
        <v>71</v>
      </c>
      <c r="M3009" s="60">
        <v>302</v>
      </c>
      <c r="N3009" s="60" t="s">
        <v>99</v>
      </c>
      <c r="O3009" s="60" t="s">
        <v>19</v>
      </c>
      <c r="P3009" s="62" t="s">
        <v>7605</v>
      </c>
    </row>
    <row r="3010" spans="1:16" ht="24" x14ac:dyDescent="0.2">
      <c r="A3010" s="56">
        <v>72</v>
      </c>
      <c r="B3010" s="57" t="s">
        <v>13</v>
      </c>
      <c r="C3010" s="58" t="s">
        <v>1735</v>
      </c>
      <c r="D3010" s="59" t="s">
        <v>475</v>
      </c>
      <c r="E3010" s="60" t="s">
        <v>94</v>
      </c>
      <c r="F3010" s="60" t="s">
        <v>1736</v>
      </c>
      <c r="G3010" s="61">
        <v>27330000</v>
      </c>
      <c r="H3010" s="60" t="s">
        <v>97</v>
      </c>
      <c r="I3010" s="60" t="s">
        <v>1737</v>
      </c>
      <c r="J3010" s="60">
        <v>35396</v>
      </c>
      <c r="K3010" s="60">
        <v>284</v>
      </c>
      <c r="L3010" s="60">
        <v>72</v>
      </c>
      <c r="M3010" s="60">
        <v>299</v>
      </c>
      <c r="N3010" s="60" t="s">
        <v>99</v>
      </c>
      <c r="O3010" s="60" t="s">
        <v>19</v>
      </c>
      <c r="P3010" s="62" t="s">
        <v>7605</v>
      </c>
    </row>
    <row r="3011" spans="1:16" ht="36" x14ac:dyDescent="0.2">
      <c r="A3011" s="56">
        <v>73</v>
      </c>
      <c r="B3011" s="57" t="s">
        <v>13</v>
      </c>
      <c r="C3011" s="58" t="s">
        <v>1801</v>
      </c>
      <c r="D3011" s="59" t="s">
        <v>1732</v>
      </c>
      <c r="E3011" s="60" t="s">
        <v>94</v>
      </c>
      <c r="F3011" s="60" t="s">
        <v>1802</v>
      </c>
      <c r="G3011" s="61">
        <v>22500000</v>
      </c>
      <c r="H3011" s="60" t="s">
        <v>217</v>
      </c>
      <c r="I3011" s="60" t="s">
        <v>6862</v>
      </c>
      <c r="J3011" s="60">
        <v>35097</v>
      </c>
      <c r="K3011" s="60">
        <v>301</v>
      </c>
      <c r="L3011" s="60">
        <v>73</v>
      </c>
      <c r="M3011" s="60">
        <v>303</v>
      </c>
      <c r="N3011" s="60" t="s">
        <v>99</v>
      </c>
      <c r="O3011" s="60" t="s">
        <v>19</v>
      </c>
      <c r="P3011" s="62" t="s">
        <v>7605</v>
      </c>
    </row>
    <row r="3012" spans="1:16" ht="36" x14ac:dyDescent="0.2">
      <c r="A3012" s="56">
        <v>74</v>
      </c>
      <c r="B3012" s="57" t="s">
        <v>13</v>
      </c>
      <c r="C3012" s="58" t="s">
        <v>1731</v>
      </c>
      <c r="D3012" s="59" t="s">
        <v>1732</v>
      </c>
      <c r="E3012" s="60" t="s">
        <v>94</v>
      </c>
      <c r="F3012" s="60" t="s">
        <v>1733</v>
      </c>
      <c r="G3012" s="61">
        <v>40000000</v>
      </c>
      <c r="H3012" s="60" t="s">
        <v>97</v>
      </c>
      <c r="I3012" s="60" t="s">
        <v>1734</v>
      </c>
      <c r="J3012" s="60">
        <v>34638</v>
      </c>
      <c r="K3012" s="60">
        <v>229</v>
      </c>
      <c r="L3012" s="60">
        <v>74</v>
      </c>
      <c r="M3012" s="60">
        <v>298</v>
      </c>
      <c r="N3012" s="60" t="s">
        <v>99</v>
      </c>
      <c r="O3012" s="60" t="s">
        <v>19</v>
      </c>
      <c r="P3012" s="62" t="s">
        <v>7605</v>
      </c>
    </row>
    <row r="3013" spans="1:16" ht="24" x14ac:dyDescent="0.2">
      <c r="A3013" s="56">
        <v>75</v>
      </c>
      <c r="B3013" s="57" t="s">
        <v>13</v>
      </c>
      <c r="C3013" s="58" t="s">
        <v>6858</v>
      </c>
      <c r="D3013" s="59" t="s">
        <v>6859</v>
      </c>
      <c r="E3013" s="60" t="s">
        <v>94</v>
      </c>
      <c r="F3013" s="60" t="s">
        <v>6860</v>
      </c>
      <c r="G3013" s="61">
        <v>21000000</v>
      </c>
      <c r="H3013" s="60" t="s">
        <v>97</v>
      </c>
      <c r="I3013" s="60" t="s">
        <v>6861</v>
      </c>
      <c r="J3013" s="60">
        <v>34616</v>
      </c>
      <c r="K3013" s="60">
        <v>231</v>
      </c>
      <c r="L3013" s="60">
        <v>75</v>
      </c>
      <c r="M3013" s="60">
        <v>305</v>
      </c>
      <c r="N3013" s="60" t="s">
        <v>99</v>
      </c>
      <c r="O3013" s="60" t="s">
        <v>19</v>
      </c>
      <c r="P3013" s="62" t="s">
        <v>7605</v>
      </c>
    </row>
    <row r="3014" spans="1:16" ht="24" x14ac:dyDescent="0.2">
      <c r="A3014" s="56">
        <v>76</v>
      </c>
      <c r="B3014" s="57" t="s">
        <v>13</v>
      </c>
      <c r="C3014" s="58" t="s">
        <v>6855</v>
      </c>
      <c r="D3014" s="59" t="s">
        <v>1859</v>
      </c>
      <c r="E3014" s="60" t="s">
        <v>94</v>
      </c>
      <c r="F3014" s="60" t="s">
        <v>6856</v>
      </c>
      <c r="G3014" s="61">
        <v>45550000</v>
      </c>
      <c r="H3014" s="60" t="s">
        <v>97</v>
      </c>
      <c r="I3014" s="60" t="s">
        <v>6857</v>
      </c>
      <c r="J3014" s="60">
        <v>35399</v>
      </c>
      <c r="K3014" s="60">
        <v>293</v>
      </c>
      <c r="L3014" s="60">
        <v>76</v>
      </c>
      <c r="M3014" s="60">
        <v>306</v>
      </c>
      <c r="N3014" s="60" t="s">
        <v>99</v>
      </c>
      <c r="O3014" s="60" t="s">
        <v>19</v>
      </c>
      <c r="P3014" s="62" t="s">
        <v>7605</v>
      </c>
    </row>
    <row r="3015" spans="1:16" ht="24" x14ac:dyDescent="0.2">
      <c r="A3015" s="56">
        <v>77</v>
      </c>
      <c r="B3015" s="57" t="s">
        <v>13</v>
      </c>
      <c r="C3015" s="58" t="s">
        <v>6851</v>
      </c>
      <c r="D3015" s="59" t="s">
        <v>6852</v>
      </c>
      <c r="E3015" s="60" t="s">
        <v>94</v>
      </c>
      <c r="F3015" s="60" t="s">
        <v>6853</v>
      </c>
      <c r="G3015" s="61">
        <v>22000000</v>
      </c>
      <c r="H3015" s="60" t="s">
        <v>97</v>
      </c>
      <c r="I3015" s="60" t="s">
        <v>6854</v>
      </c>
      <c r="J3015" s="60">
        <v>35394</v>
      </c>
      <c r="K3015" s="60">
        <v>288</v>
      </c>
      <c r="L3015" s="60">
        <v>77</v>
      </c>
      <c r="M3015" s="60">
        <v>333</v>
      </c>
      <c r="N3015" s="60" t="s">
        <v>99</v>
      </c>
      <c r="O3015" s="60" t="s">
        <v>19</v>
      </c>
      <c r="P3015" s="62" t="s">
        <v>7605</v>
      </c>
    </row>
    <row r="3016" spans="1:16" ht="24" x14ac:dyDescent="0.2">
      <c r="A3016" s="56">
        <v>78</v>
      </c>
      <c r="B3016" s="57" t="s">
        <v>13</v>
      </c>
      <c r="C3016" s="58" t="s">
        <v>6848</v>
      </c>
      <c r="D3016" s="59" t="s">
        <v>475</v>
      </c>
      <c r="E3016" s="60" t="s">
        <v>94</v>
      </c>
      <c r="F3016" s="60" t="s">
        <v>6849</v>
      </c>
      <c r="G3016" s="61">
        <v>40600000</v>
      </c>
      <c r="H3016" s="60" t="s">
        <v>97</v>
      </c>
      <c r="I3016" s="60" t="s">
        <v>6850</v>
      </c>
      <c r="J3016" s="60">
        <v>34769</v>
      </c>
      <c r="K3016" s="60">
        <v>322</v>
      </c>
      <c r="L3016" s="60">
        <v>78</v>
      </c>
      <c r="M3016" s="60">
        <v>308</v>
      </c>
      <c r="N3016" s="60" t="s">
        <v>99</v>
      </c>
      <c r="O3016" s="60" t="s">
        <v>19</v>
      </c>
      <c r="P3016" s="62" t="s">
        <v>7605</v>
      </c>
    </row>
    <row r="3017" spans="1:16" ht="24" x14ac:dyDescent="0.2">
      <c r="A3017" s="56">
        <v>79</v>
      </c>
      <c r="B3017" s="57" t="s">
        <v>13</v>
      </c>
      <c r="C3017" s="58" t="s">
        <v>6841</v>
      </c>
      <c r="D3017" s="59" t="s">
        <v>6842</v>
      </c>
      <c r="E3017" s="60" t="s">
        <v>94</v>
      </c>
      <c r="F3017" s="60" t="s">
        <v>6843</v>
      </c>
      <c r="G3017" s="61">
        <v>24000000</v>
      </c>
      <c r="H3017" s="60" t="s">
        <v>97</v>
      </c>
      <c r="I3017" s="60" t="s">
        <v>6844</v>
      </c>
      <c r="J3017" s="60">
        <v>36480</v>
      </c>
      <c r="K3017" s="60">
        <v>327</v>
      </c>
      <c r="L3017" s="60">
        <v>79</v>
      </c>
      <c r="M3017" s="60">
        <v>310</v>
      </c>
      <c r="N3017" s="60" t="s">
        <v>99</v>
      </c>
      <c r="O3017" s="60" t="s">
        <v>19</v>
      </c>
      <c r="P3017" s="62" t="s">
        <v>7605</v>
      </c>
    </row>
    <row r="3018" spans="1:16" ht="36" x14ac:dyDescent="0.2">
      <c r="A3018" s="56">
        <v>80</v>
      </c>
      <c r="B3018" s="57" t="s">
        <v>13</v>
      </c>
      <c r="C3018" s="58" t="s">
        <v>6838</v>
      </c>
      <c r="D3018" s="59" t="s">
        <v>1732</v>
      </c>
      <c r="E3018" s="60" t="s">
        <v>94</v>
      </c>
      <c r="F3018" s="60" t="s">
        <v>6839</v>
      </c>
      <c r="G3018" s="61">
        <v>29000000</v>
      </c>
      <c r="H3018" s="60" t="s">
        <v>97</v>
      </c>
      <c r="I3018" s="60" t="s">
        <v>6840</v>
      </c>
      <c r="J3018" s="60">
        <v>34410</v>
      </c>
      <c r="K3018" s="60">
        <v>325</v>
      </c>
      <c r="L3018" s="60">
        <v>80</v>
      </c>
      <c r="M3018" s="60">
        <v>309</v>
      </c>
      <c r="N3018" s="60" t="s">
        <v>99</v>
      </c>
      <c r="O3018" s="60" t="s">
        <v>19</v>
      </c>
      <c r="P3018" s="62" t="s">
        <v>7605</v>
      </c>
    </row>
    <row r="3019" spans="1:16" ht="36" x14ac:dyDescent="0.2">
      <c r="A3019" s="56">
        <v>81</v>
      </c>
      <c r="B3019" s="57" t="s">
        <v>13</v>
      </c>
      <c r="C3019" s="58" t="s">
        <v>6835</v>
      </c>
      <c r="D3019" s="59" t="s">
        <v>1732</v>
      </c>
      <c r="E3019" s="60" t="s">
        <v>94</v>
      </c>
      <c r="F3019" s="60" t="s">
        <v>6836</v>
      </c>
      <c r="G3019" s="61">
        <v>18500000</v>
      </c>
      <c r="H3019" s="60" t="s">
        <v>97</v>
      </c>
      <c r="I3019" s="60" t="s">
        <v>6837</v>
      </c>
      <c r="J3019" s="60">
        <v>34630</v>
      </c>
      <c r="K3019" s="60">
        <v>321</v>
      </c>
      <c r="L3019" s="60">
        <v>81</v>
      </c>
      <c r="M3019" s="60">
        <v>312</v>
      </c>
      <c r="N3019" s="60" t="s">
        <v>99</v>
      </c>
      <c r="O3019" s="60" t="s">
        <v>19</v>
      </c>
      <c r="P3019" s="62" t="s">
        <v>7605</v>
      </c>
    </row>
    <row r="3020" spans="1:16" ht="36" x14ac:dyDescent="0.2">
      <c r="A3020" s="56">
        <v>82</v>
      </c>
      <c r="B3020" s="57" t="s">
        <v>13</v>
      </c>
      <c r="C3020" s="58" t="s">
        <v>6832</v>
      </c>
      <c r="D3020" s="59" t="s">
        <v>1732</v>
      </c>
      <c r="E3020" s="60" t="s">
        <v>94</v>
      </c>
      <c r="F3020" s="60" t="s">
        <v>6833</v>
      </c>
      <c r="G3020" s="61">
        <v>28000000</v>
      </c>
      <c r="H3020" s="60" t="s">
        <v>97</v>
      </c>
      <c r="I3020" s="60" t="s">
        <v>6834</v>
      </c>
      <c r="J3020" s="60">
        <v>36461</v>
      </c>
      <c r="K3020" s="60">
        <v>326</v>
      </c>
      <c r="L3020" s="60">
        <v>82</v>
      </c>
      <c r="M3020" s="60">
        <v>311</v>
      </c>
      <c r="N3020" s="60" t="s">
        <v>99</v>
      </c>
      <c r="O3020" s="60" t="s">
        <v>19</v>
      </c>
      <c r="P3020" s="62" t="s">
        <v>7605</v>
      </c>
    </row>
    <row r="3021" spans="1:16" ht="24" x14ac:dyDescent="0.2">
      <c r="A3021" s="56">
        <v>83</v>
      </c>
      <c r="B3021" s="57" t="s">
        <v>13</v>
      </c>
      <c r="C3021" s="58" t="s">
        <v>6845</v>
      </c>
      <c r="D3021" s="59" t="s">
        <v>475</v>
      </c>
      <c r="E3021" s="60" t="s">
        <v>94</v>
      </c>
      <c r="F3021" s="60" t="s">
        <v>6846</v>
      </c>
      <c r="G3021" s="61">
        <v>41500000</v>
      </c>
      <c r="H3021" s="60" t="s">
        <v>97</v>
      </c>
      <c r="I3021" s="60" t="s">
        <v>6847</v>
      </c>
      <c r="J3021" s="60">
        <v>36460</v>
      </c>
      <c r="K3021" s="60">
        <v>324</v>
      </c>
      <c r="L3021" s="60">
        <v>83</v>
      </c>
      <c r="M3021" s="60">
        <v>307</v>
      </c>
      <c r="N3021" s="60" t="s">
        <v>99</v>
      </c>
      <c r="O3021" s="60" t="s">
        <v>19</v>
      </c>
      <c r="P3021" s="62" t="s">
        <v>7605</v>
      </c>
    </row>
    <row r="3022" spans="1:16" ht="36" x14ac:dyDescent="0.2">
      <c r="A3022" s="56">
        <v>84</v>
      </c>
      <c r="B3022" s="57" t="s">
        <v>13</v>
      </c>
      <c r="C3022" s="58" t="s">
        <v>6826</v>
      </c>
      <c r="D3022" s="59" t="s">
        <v>1732</v>
      </c>
      <c r="E3022" s="60" t="s">
        <v>94</v>
      </c>
      <c r="F3022" s="60" t="s">
        <v>6827</v>
      </c>
      <c r="G3022" s="61">
        <v>18500000</v>
      </c>
      <c r="H3022" s="60" t="s">
        <v>97</v>
      </c>
      <c r="I3022" s="60" t="s">
        <v>7790</v>
      </c>
      <c r="J3022" s="60">
        <v>34630</v>
      </c>
      <c r="K3022" s="60">
        <v>323</v>
      </c>
      <c r="L3022" s="60">
        <v>84</v>
      </c>
      <c r="M3022" s="60">
        <v>323</v>
      </c>
      <c r="N3022" s="60" t="s">
        <v>99</v>
      </c>
      <c r="O3022" s="60" t="s">
        <v>19</v>
      </c>
      <c r="P3022" s="62" t="s">
        <v>7605</v>
      </c>
    </row>
    <row r="3023" spans="1:16" ht="36" x14ac:dyDescent="0.2">
      <c r="A3023" s="56">
        <v>85</v>
      </c>
      <c r="B3023" s="57" t="s">
        <v>13</v>
      </c>
      <c r="C3023" s="58" t="s">
        <v>6825</v>
      </c>
      <c r="D3023" s="59" t="s">
        <v>1732</v>
      </c>
      <c r="E3023" s="60" t="s">
        <v>94</v>
      </c>
      <c r="F3023" s="60" t="s">
        <v>6371</v>
      </c>
      <c r="G3023" s="61">
        <v>28000000</v>
      </c>
      <c r="H3023" s="60" t="s">
        <v>97</v>
      </c>
      <c r="I3023" s="60" t="s">
        <v>813</v>
      </c>
      <c r="J3023" s="60">
        <v>34579</v>
      </c>
      <c r="K3023" s="60">
        <v>283</v>
      </c>
      <c r="L3023" s="60">
        <v>85</v>
      </c>
      <c r="M3023" s="60">
        <v>313</v>
      </c>
      <c r="N3023" s="60" t="s">
        <v>99</v>
      </c>
      <c r="O3023" s="60" t="s">
        <v>19</v>
      </c>
      <c r="P3023" s="62" t="s">
        <v>7605</v>
      </c>
    </row>
    <row r="3024" spans="1:16" ht="24" x14ac:dyDescent="0.2">
      <c r="A3024" s="56">
        <v>86</v>
      </c>
      <c r="B3024" s="57" t="s">
        <v>13</v>
      </c>
      <c r="C3024" s="58" t="s">
        <v>6821</v>
      </c>
      <c r="D3024" s="59" t="s">
        <v>6822</v>
      </c>
      <c r="E3024" s="60" t="s">
        <v>94</v>
      </c>
      <c r="F3024" s="60" t="s">
        <v>6823</v>
      </c>
      <c r="G3024" s="61">
        <v>70390000</v>
      </c>
      <c r="H3024" s="60" t="s">
        <v>97</v>
      </c>
      <c r="I3024" s="60" t="s">
        <v>6824</v>
      </c>
      <c r="J3024" s="60">
        <v>34594</v>
      </c>
      <c r="K3024" s="60">
        <v>245</v>
      </c>
      <c r="L3024" s="60">
        <v>86</v>
      </c>
      <c r="M3024" s="60">
        <v>318</v>
      </c>
      <c r="N3024" s="60" t="s">
        <v>99</v>
      </c>
      <c r="O3024" s="60" t="s">
        <v>19</v>
      </c>
      <c r="P3024" s="62" t="s">
        <v>7605</v>
      </c>
    </row>
    <row r="3025" spans="1:16" ht="24" x14ac:dyDescent="0.2">
      <c r="A3025" s="56">
        <v>87</v>
      </c>
      <c r="B3025" s="57" t="s">
        <v>13</v>
      </c>
      <c r="C3025" s="58" t="s">
        <v>6818</v>
      </c>
      <c r="D3025" s="59" t="s">
        <v>475</v>
      </c>
      <c r="E3025" s="60" t="s">
        <v>94</v>
      </c>
      <c r="F3025" s="60" t="s">
        <v>6819</v>
      </c>
      <c r="G3025" s="61">
        <v>53830000</v>
      </c>
      <c r="H3025" s="60" t="s">
        <v>97</v>
      </c>
      <c r="I3025" s="60" t="s">
        <v>6820</v>
      </c>
      <c r="J3025" s="60">
        <v>35033</v>
      </c>
      <c r="K3025" s="60">
        <v>292</v>
      </c>
      <c r="L3025" s="60">
        <v>87</v>
      </c>
      <c r="M3025" s="60">
        <v>317</v>
      </c>
      <c r="N3025" s="60" t="s">
        <v>99</v>
      </c>
      <c r="O3025" s="60" t="s">
        <v>19</v>
      </c>
      <c r="P3025" s="62" t="s">
        <v>7605</v>
      </c>
    </row>
    <row r="3026" spans="1:16" ht="36" x14ac:dyDescent="0.2">
      <c r="A3026" s="56">
        <v>88</v>
      </c>
      <c r="B3026" s="57" t="s">
        <v>13</v>
      </c>
      <c r="C3026" s="58" t="s">
        <v>6815</v>
      </c>
      <c r="D3026" s="59" t="s">
        <v>1732</v>
      </c>
      <c r="E3026" s="60" t="s">
        <v>94</v>
      </c>
      <c r="F3026" s="60" t="s">
        <v>6816</v>
      </c>
      <c r="G3026" s="61">
        <v>25000000</v>
      </c>
      <c r="H3026" s="60" t="s">
        <v>97</v>
      </c>
      <c r="I3026" s="60" t="s">
        <v>6817</v>
      </c>
      <c r="J3026" s="60">
        <v>36522</v>
      </c>
      <c r="K3026" s="60">
        <v>352</v>
      </c>
      <c r="L3026" s="60">
        <v>89</v>
      </c>
      <c r="M3026" s="60">
        <v>319</v>
      </c>
      <c r="N3026" s="60" t="s">
        <v>99</v>
      </c>
      <c r="O3026" s="60" t="s">
        <v>19</v>
      </c>
      <c r="P3026" s="62" t="s">
        <v>7605</v>
      </c>
    </row>
    <row r="3027" spans="1:16" ht="24" x14ac:dyDescent="0.2">
      <c r="A3027" s="56">
        <v>89</v>
      </c>
      <c r="B3027" s="57" t="s">
        <v>13</v>
      </c>
      <c r="C3027" s="58" t="s">
        <v>6813</v>
      </c>
      <c r="D3027" s="59" t="s">
        <v>475</v>
      </c>
      <c r="E3027" s="60" t="s">
        <v>94</v>
      </c>
      <c r="F3027" s="60" t="s">
        <v>6814</v>
      </c>
      <c r="G3027" s="61">
        <v>45550000</v>
      </c>
      <c r="H3027" s="60" t="s">
        <v>97</v>
      </c>
      <c r="I3027" s="60" t="s">
        <v>2338</v>
      </c>
      <c r="J3027" s="60">
        <v>34633</v>
      </c>
      <c r="K3027" s="60">
        <v>260</v>
      </c>
      <c r="L3027" s="60">
        <v>90</v>
      </c>
      <c r="M3027" s="60">
        <v>321</v>
      </c>
      <c r="N3027" s="60" t="s">
        <v>99</v>
      </c>
      <c r="O3027" s="60" t="s">
        <v>19</v>
      </c>
      <c r="P3027" s="62" t="s">
        <v>7605</v>
      </c>
    </row>
    <row r="3028" spans="1:16" ht="24" x14ac:dyDescent="0.2">
      <c r="A3028" s="56">
        <v>90</v>
      </c>
      <c r="B3028" s="57" t="s">
        <v>13</v>
      </c>
      <c r="C3028" s="58" t="s">
        <v>6810</v>
      </c>
      <c r="D3028" s="59" t="s">
        <v>6811</v>
      </c>
      <c r="E3028" s="60" t="s">
        <v>94</v>
      </c>
      <c r="F3028" s="60" t="s">
        <v>3253</v>
      </c>
      <c r="G3028" s="61">
        <v>46000000</v>
      </c>
      <c r="H3028" s="60" t="s">
        <v>97</v>
      </c>
      <c r="I3028" s="60" t="s">
        <v>6812</v>
      </c>
      <c r="J3028" s="60">
        <v>34536</v>
      </c>
      <c r="K3028" s="60">
        <v>217</v>
      </c>
      <c r="L3028" s="60">
        <v>91</v>
      </c>
      <c r="M3028" s="60">
        <v>324</v>
      </c>
      <c r="N3028" s="60" t="s">
        <v>99</v>
      </c>
      <c r="O3028" s="60" t="s">
        <v>19</v>
      </c>
      <c r="P3028" s="62" t="s">
        <v>7605</v>
      </c>
    </row>
    <row r="3029" spans="1:16" ht="36" x14ac:dyDescent="0.2">
      <c r="A3029" s="56">
        <v>91</v>
      </c>
      <c r="B3029" s="57" t="s">
        <v>13</v>
      </c>
      <c r="C3029" s="58" t="s">
        <v>6807</v>
      </c>
      <c r="D3029" s="59" t="s">
        <v>1732</v>
      </c>
      <c r="E3029" s="60" t="s">
        <v>94</v>
      </c>
      <c r="F3029" s="60" t="s">
        <v>6808</v>
      </c>
      <c r="G3029" s="61">
        <v>916667</v>
      </c>
      <c r="H3029" s="60" t="s">
        <v>97</v>
      </c>
      <c r="I3029" s="60" t="s">
        <v>6809</v>
      </c>
      <c r="J3029" s="60">
        <v>36529</v>
      </c>
      <c r="K3029" s="60" t="s">
        <v>10548</v>
      </c>
      <c r="L3029" s="60">
        <v>92</v>
      </c>
      <c r="M3029" s="60">
        <v>320</v>
      </c>
      <c r="N3029" s="60" t="s">
        <v>99</v>
      </c>
      <c r="O3029" s="60" t="s">
        <v>19</v>
      </c>
      <c r="P3029" s="62" t="s">
        <v>7605</v>
      </c>
    </row>
    <row r="3030" spans="1:16" ht="24" x14ac:dyDescent="0.2">
      <c r="A3030" s="56">
        <v>92</v>
      </c>
      <c r="B3030" s="57" t="s">
        <v>13</v>
      </c>
      <c r="C3030" s="58" t="s">
        <v>6803</v>
      </c>
      <c r="D3030" s="59" t="s">
        <v>6804</v>
      </c>
      <c r="E3030" s="60" t="s">
        <v>94</v>
      </c>
      <c r="F3030" s="60" t="s">
        <v>6805</v>
      </c>
      <c r="G3030" s="61">
        <v>50000000</v>
      </c>
      <c r="H3030" s="60" t="s">
        <v>97</v>
      </c>
      <c r="I3030" s="60" t="s">
        <v>6806</v>
      </c>
      <c r="J3030" s="60">
        <v>35357</v>
      </c>
      <c r="K3030" s="60">
        <v>282</v>
      </c>
      <c r="L3030" s="60">
        <v>93</v>
      </c>
      <c r="M3030" s="60">
        <v>326</v>
      </c>
      <c r="N3030" s="60" t="s">
        <v>99</v>
      </c>
      <c r="O3030" s="60" t="s">
        <v>19</v>
      </c>
      <c r="P3030" s="62" t="s">
        <v>7605</v>
      </c>
    </row>
    <row r="3031" spans="1:16" ht="24" x14ac:dyDescent="0.2">
      <c r="A3031" s="56">
        <v>93</v>
      </c>
      <c r="B3031" s="57" t="s">
        <v>13</v>
      </c>
      <c r="C3031" s="58" t="s">
        <v>6800</v>
      </c>
      <c r="D3031" s="59" t="s">
        <v>475</v>
      </c>
      <c r="E3031" s="60" t="s">
        <v>94</v>
      </c>
      <c r="F3031" s="60" t="s">
        <v>6801</v>
      </c>
      <c r="G3031" s="61">
        <v>53830000</v>
      </c>
      <c r="H3031" s="60" t="s">
        <v>97</v>
      </c>
      <c r="I3031" s="60" t="s">
        <v>6802</v>
      </c>
      <c r="J3031" s="60">
        <v>35033</v>
      </c>
      <c r="K3031" s="60">
        <v>289</v>
      </c>
      <c r="L3031" s="60">
        <v>94</v>
      </c>
      <c r="M3031" s="60">
        <v>330</v>
      </c>
      <c r="N3031" s="60" t="s">
        <v>99</v>
      </c>
      <c r="O3031" s="60" t="s">
        <v>19</v>
      </c>
      <c r="P3031" s="62" t="s">
        <v>7605</v>
      </c>
    </row>
    <row r="3032" spans="1:16" ht="24" x14ac:dyDescent="0.2">
      <c r="A3032" s="56">
        <v>94</v>
      </c>
      <c r="B3032" s="57" t="s">
        <v>13</v>
      </c>
      <c r="C3032" s="58" t="s">
        <v>6797</v>
      </c>
      <c r="D3032" s="59" t="s">
        <v>475</v>
      </c>
      <c r="E3032" s="60" t="s">
        <v>94</v>
      </c>
      <c r="F3032" s="60" t="s">
        <v>6798</v>
      </c>
      <c r="G3032" s="61">
        <v>50000000</v>
      </c>
      <c r="H3032" s="60" t="s">
        <v>97</v>
      </c>
      <c r="I3032" s="60" t="s">
        <v>6799</v>
      </c>
      <c r="J3032" s="60">
        <v>36529</v>
      </c>
      <c r="K3032" s="60">
        <v>357</v>
      </c>
      <c r="L3032" s="60">
        <v>335</v>
      </c>
      <c r="M3032" s="60">
        <v>335</v>
      </c>
      <c r="N3032" s="60" t="s">
        <v>99</v>
      </c>
      <c r="O3032" s="60" t="s">
        <v>19</v>
      </c>
      <c r="P3032" s="62" t="s">
        <v>7605</v>
      </c>
    </row>
    <row r="3033" spans="1:16" ht="24" x14ac:dyDescent="0.2">
      <c r="A3033" s="56">
        <v>95</v>
      </c>
      <c r="B3033" s="57" t="s">
        <v>13</v>
      </c>
      <c r="C3033" s="58" t="s">
        <v>6794</v>
      </c>
      <c r="D3033" s="59" t="s">
        <v>788</v>
      </c>
      <c r="E3033" s="60" t="s">
        <v>94</v>
      </c>
      <c r="F3033" s="60" t="s">
        <v>6795</v>
      </c>
      <c r="G3033" s="61">
        <v>60000000</v>
      </c>
      <c r="H3033" s="60" t="s">
        <v>97</v>
      </c>
      <c r="I3033" s="60" t="s">
        <v>6796</v>
      </c>
      <c r="J3033" s="60">
        <v>36523</v>
      </c>
      <c r="K3033" s="60">
        <v>358</v>
      </c>
      <c r="L3033" s="60">
        <v>97</v>
      </c>
      <c r="M3033" s="60">
        <v>334</v>
      </c>
      <c r="N3033" s="60" t="s">
        <v>99</v>
      </c>
      <c r="O3033" s="60" t="s">
        <v>19</v>
      </c>
      <c r="P3033" s="62" t="s">
        <v>7605</v>
      </c>
    </row>
    <row r="3034" spans="1:16" ht="24" x14ac:dyDescent="0.2">
      <c r="A3034" s="56">
        <v>96</v>
      </c>
      <c r="B3034" s="57" t="s">
        <v>13</v>
      </c>
      <c r="C3034" s="58" t="s">
        <v>6790</v>
      </c>
      <c r="D3034" s="59" t="s">
        <v>6791</v>
      </c>
      <c r="E3034" s="60" t="s">
        <v>94</v>
      </c>
      <c r="F3034" s="60" t="s">
        <v>6792</v>
      </c>
      <c r="G3034" s="61">
        <v>19800000</v>
      </c>
      <c r="H3034" s="60" t="s">
        <v>97</v>
      </c>
      <c r="I3034" s="60" t="s">
        <v>6793</v>
      </c>
      <c r="J3034" s="60">
        <v>36626</v>
      </c>
      <c r="K3034" s="60">
        <v>360</v>
      </c>
      <c r="L3034" s="60">
        <v>100</v>
      </c>
      <c r="M3034" s="60">
        <v>340</v>
      </c>
      <c r="N3034" s="60" t="s">
        <v>99</v>
      </c>
      <c r="O3034" s="60" t="s">
        <v>19</v>
      </c>
      <c r="P3034" s="62" t="s">
        <v>7605</v>
      </c>
    </row>
    <row r="3035" spans="1:16" ht="24" x14ac:dyDescent="0.2">
      <c r="A3035" s="56">
        <v>97</v>
      </c>
      <c r="B3035" s="57" t="s">
        <v>13</v>
      </c>
      <c r="C3035" s="58" t="s">
        <v>6786</v>
      </c>
      <c r="D3035" s="59" t="s">
        <v>6787</v>
      </c>
      <c r="E3035" s="60" t="s">
        <v>94</v>
      </c>
      <c r="F3035" s="60" t="s">
        <v>6788</v>
      </c>
      <c r="G3035" s="61">
        <v>43000000</v>
      </c>
      <c r="H3035" s="60" t="s">
        <v>97</v>
      </c>
      <c r="I3035" s="60" t="s">
        <v>6789</v>
      </c>
      <c r="J3035" s="60">
        <v>36606</v>
      </c>
      <c r="K3035" s="60">
        <v>356</v>
      </c>
      <c r="L3035" s="60">
        <v>101</v>
      </c>
      <c r="M3035" s="60">
        <v>341</v>
      </c>
      <c r="N3035" s="60" t="s">
        <v>99</v>
      </c>
      <c r="O3035" s="60" t="s">
        <v>19</v>
      </c>
      <c r="P3035" s="62" t="s">
        <v>7605</v>
      </c>
    </row>
    <row r="3036" spans="1:16" ht="36" x14ac:dyDescent="0.2">
      <c r="A3036" s="56">
        <v>98</v>
      </c>
      <c r="B3036" s="57" t="s">
        <v>13</v>
      </c>
      <c r="C3036" s="58" t="s">
        <v>6783</v>
      </c>
      <c r="D3036" s="59" t="s">
        <v>791</v>
      </c>
      <c r="E3036" s="60" t="s">
        <v>94</v>
      </c>
      <c r="F3036" s="60" t="s">
        <v>6784</v>
      </c>
      <c r="G3036" s="61">
        <v>19800000</v>
      </c>
      <c r="H3036" s="60" t="s">
        <v>97</v>
      </c>
      <c r="I3036" s="60" t="s">
        <v>6785</v>
      </c>
      <c r="J3036" s="60">
        <v>36627</v>
      </c>
      <c r="K3036" s="60">
        <v>366</v>
      </c>
      <c r="L3036" s="60">
        <v>102</v>
      </c>
      <c r="M3036" s="60">
        <v>344</v>
      </c>
      <c r="N3036" s="60" t="s">
        <v>99</v>
      </c>
      <c r="O3036" s="60" t="s">
        <v>19</v>
      </c>
      <c r="P3036" s="62" t="s">
        <v>7605</v>
      </c>
    </row>
    <row r="3037" spans="1:16" ht="36" x14ac:dyDescent="0.2">
      <c r="A3037" s="56">
        <v>99</v>
      </c>
      <c r="B3037" s="57" t="s">
        <v>13</v>
      </c>
      <c r="C3037" s="58" t="s">
        <v>6780</v>
      </c>
      <c r="D3037" s="59" t="s">
        <v>1732</v>
      </c>
      <c r="E3037" s="60" t="s">
        <v>94</v>
      </c>
      <c r="F3037" s="60" t="s">
        <v>6781</v>
      </c>
      <c r="G3037" s="61">
        <v>25000000</v>
      </c>
      <c r="H3037" s="60" t="s">
        <v>97</v>
      </c>
      <c r="I3037" s="60" t="s">
        <v>6782</v>
      </c>
      <c r="J3037" s="60">
        <v>36524</v>
      </c>
      <c r="K3037" s="60">
        <v>368</v>
      </c>
      <c r="L3037" s="60">
        <v>103</v>
      </c>
      <c r="M3037" s="60">
        <v>343</v>
      </c>
      <c r="N3037" s="60" t="s">
        <v>99</v>
      </c>
      <c r="O3037" s="60" t="s">
        <v>19</v>
      </c>
      <c r="P3037" s="62" t="s">
        <v>7605</v>
      </c>
    </row>
    <row r="3038" spans="1:16" ht="36" x14ac:dyDescent="0.2">
      <c r="A3038" s="56">
        <v>100</v>
      </c>
      <c r="B3038" s="57" t="s">
        <v>13</v>
      </c>
      <c r="C3038" s="58" t="s">
        <v>6777</v>
      </c>
      <c r="D3038" s="59" t="s">
        <v>1732</v>
      </c>
      <c r="E3038" s="60" t="s">
        <v>94</v>
      </c>
      <c r="F3038" s="60" t="s">
        <v>6778</v>
      </c>
      <c r="G3038" s="61">
        <v>25000000</v>
      </c>
      <c r="H3038" s="60" t="s">
        <v>97</v>
      </c>
      <c r="I3038" s="60" t="s">
        <v>6779</v>
      </c>
      <c r="J3038" s="60">
        <v>36524</v>
      </c>
      <c r="K3038" s="60">
        <v>369</v>
      </c>
      <c r="L3038" s="60">
        <v>104</v>
      </c>
      <c r="M3038" s="60">
        <v>342</v>
      </c>
      <c r="N3038" s="60" t="s">
        <v>99</v>
      </c>
      <c r="O3038" s="60" t="s">
        <v>19</v>
      </c>
      <c r="P3038" s="62" t="s">
        <v>7605</v>
      </c>
    </row>
    <row r="3039" spans="1:16" ht="24" x14ac:dyDescent="0.2">
      <c r="A3039" s="56">
        <v>101</v>
      </c>
      <c r="B3039" s="57" t="s">
        <v>13</v>
      </c>
      <c r="C3039" s="58" t="s">
        <v>6774</v>
      </c>
      <c r="D3039" s="59" t="s">
        <v>478</v>
      </c>
      <c r="E3039" s="60" t="s">
        <v>94</v>
      </c>
      <c r="F3039" s="60" t="s">
        <v>6775</v>
      </c>
      <c r="G3039" s="61">
        <v>25800000</v>
      </c>
      <c r="H3039" s="60" t="s">
        <v>97</v>
      </c>
      <c r="I3039" s="60" t="s">
        <v>6776</v>
      </c>
      <c r="J3039" s="60">
        <v>36527</v>
      </c>
      <c r="K3039" s="60">
        <v>367</v>
      </c>
      <c r="L3039" s="60">
        <v>105</v>
      </c>
      <c r="M3039" s="60">
        <v>339</v>
      </c>
      <c r="N3039" s="60" t="s">
        <v>99</v>
      </c>
      <c r="O3039" s="60" t="s">
        <v>19</v>
      </c>
      <c r="P3039" s="62" t="s">
        <v>7605</v>
      </c>
    </row>
    <row r="3040" spans="1:16" ht="36" x14ac:dyDescent="0.2">
      <c r="A3040" s="56">
        <v>102</v>
      </c>
      <c r="B3040" s="57" t="s">
        <v>13</v>
      </c>
      <c r="C3040" s="58" t="s">
        <v>6771</v>
      </c>
      <c r="D3040" s="59" t="s">
        <v>6772</v>
      </c>
      <c r="E3040" s="60" t="s">
        <v>94</v>
      </c>
      <c r="F3040" s="60" t="s">
        <v>6773</v>
      </c>
      <c r="G3040" s="61">
        <v>22000000</v>
      </c>
      <c r="H3040" s="60" t="s">
        <v>97</v>
      </c>
      <c r="I3040" s="60" t="s">
        <v>10493</v>
      </c>
      <c r="J3040" s="60">
        <v>34767</v>
      </c>
      <c r="K3040" s="60">
        <v>345</v>
      </c>
      <c r="L3040" s="60">
        <v>106</v>
      </c>
      <c r="M3040" s="60">
        <v>369</v>
      </c>
      <c r="N3040" s="60" t="s">
        <v>99</v>
      </c>
      <c r="O3040" s="60" t="s">
        <v>19</v>
      </c>
      <c r="P3040" s="62" t="s">
        <v>7605</v>
      </c>
    </row>
    <row r="3041" spans="1:16" ht="36" x14ac:dyDescent="0.2">
      <c r="A3041" s="56">
        <v>103</v>
      </c>
      <c r="B3041" s="57" t="s">
        <v>13</v>
      </c>
      <c r="C3041" s="58" t="s">
        <v>6769</v>
      </c>
      <c r="D3041" s="59" t="s">
        <v>483</v>
      </c>
      <c r="E3041" s="60" t="s">
        <v>94</v>
      </c>
      <c r="F3041" s="60" t="s">
        <v>6770</v>
      </c>
      <c r="G3041" s="61">
        <v>22000000</v>
      </c>
      <c r="H3041" s="60" t="s">
        <v>97</v>
      </c>
      <c r="I3041" s="60" t="s">
        <v>7791</v>
      </c>
      <c r="J3041" s="60">
        <v>34767</v>
      </c>
      <c r="K3041" s="60">
        <v>340</v>
      </c>
      <c r="L3041" s="60">
        <v>107</v>
      </c>
      <c r="M3041" s="60">
        <v>375</v>
      </c>
      <c r="N3041" s="60" t="s">
        <v>99</v>
      </c>
      <c r="O3041" s="60" t="s">
        <v>19</v>
      </c>
      <c r="P3041" s="62" t="s">
        <v>7605</v>
      </c>
    </row>
    <row r="3042" spans="1:16" ht="36" x14ac:dyDescent="0.2">
      <c r="A3042" s="56">
        <v>104</v>
      </c>
      <c r="B3042" s="57" t="s">
        <v>13</v>
      </c>
      <c r="C3042" s="58" t="s">
        <v>6767</v>
      </c>
      <c r="D3042" s="59" t="s">
        <v>483</v>
      </c>
      <c r="E3042" s="60" t="s">
        <v>94</v>
      </c>
      <c r="F3042" s="60" t="s">
        <v>6768</v>
      </c>
      <c r="G3042" s="61">
        <v>22000000</v>
      </c>
      <c r="H3042" s="60" t="s">
        <v>97</v>
      </c>
      <c r="I3042" s="60" t="s">
        <v>9375</v>
      </c>
      <c r="J3042" s="60">
        <v>34767</v>
      </c>
      <c r="K3042" s="60">
        <v>348</v>
      </c>
      <c r="L3042" s="60">
        <v>108</v>
      </c>
      <c r="M3042" s="60">
        <v>380</v>
      </c>
      <c r="N3042" s="60" t="s">
        <v>99</v>
      </c>
      <c r="O3042" s="60" t="s">
        <v>19</v>
      </c>
      <c r="P3042" s="62" t="s">
        <v>100</v>
      </c>
    </row>
    <row r="3043" spans="1:16" ht="36" x14ac:dyDescent="0.2">
      <c r="A3043" s="56">
        <v>105</v>
      </c>
      <c r="B3043" s="57" t="s">
        <v>13</v>
      </c>
      <c r="C3043" s="58" t="s">
        <v>6765</v>
      </c>
      <c r="D3043" s="59" t="s">
        <v>483</v>
      </c>
      <c r="E3043" s="60" t="s">
        <v>94</v>
      </c>
      <c r="F3043" s="60" t="s">
        <v>6766</v>
      </c>
      <c r="G3043" s="61">
        <v>22000000</v>
      </c>
      <c r="H3043" s="60" t="s">
        <v>97</v>
      </c>
      <c r="I3043" s="60" t="s">
        <v>7792</v>
      </c>
      <c r="J3043" s="60">
        <v>34767</v>
      </c>
      <c r="K3043" s="60">
        <v>347</v>
      </c>
      <c r="L3043" s="60">
        <v>109</v>
      </c>
      <c r="M3043" s="60">
        <v>371</v>
      </c>
      <c r="N3043" s="60" t="s">
        <v>99</v>
      </c>
      <c r="O3043" s="60" t="s">
        <v>19</v>
      </c>
      <c r="P3043" s="62" t="s">
        <v>7605</v>
      </c>
    </row>
    <row r="3044" spans="1:16" ht="36" x14ac:dyDescent="0.2">
      <c r="A3044" s="56">
        <v>106</v>
      </c>
      <c r="B3044" s="57" t="s">
        <v>13</v>
      </c>
      <c r="C3044" s="58" t="s">
        <v>6763</v>
      </c>
      <c r="D3044" s="59" t="s">
        <v>483</v>
      </c>
      <c r="E3044" s="60" t="s">
        <v>94</v>
      </c>
      <c r="F3044" s="60" t="s">
        <v>6764</v>
      </c>
      <c r="G3044" s="61">
        <v>22000000</v>
      </c>
      <c r="H3044" s="60" t="s">
        <v>97</v>
      </c>
      <c r="I3044" s="60" t="s">
        <v>7793</v>
      </c>
      <c r="J3044" s="60">
        <v>34767</v>
      </c>
      <c r="K3044" s="60">
        <v>346</v>
      </c>
      <c r="L3044" s="60">
        <v>110</v>
      </c>
      <c r="M3044" s="60">
        <v>372</v>
      </c>
      <c r="N3044" s="60" t="s">
        <v>99</v>
      </c>
      <c r="O3044" s="60" t="s">
        <v>19</v>
      </c>
      <c r="P3044" s="62" t="s">
        <v>7605</v>
      </c>
    </row>
    <row r="3045" spans="1:16" ht="36" x14ac:dyDescent="0.2">
      <c r="A3045" s="56">
        <v>107</v>
      </c>
      <c r="B3045" s="57" t="s">
        <v>13</v>
      </c>
      <c r="C3045" s="58" t="s">
        <v>6761</v>
      </c>
      <c r="D3045" s="59" t="s">
        <v>483</v>
      </c>
      <c r="E3045" s="60" t="s">
        <v>94</v>
      </c>
      <c r="F3045" s="60" t="s">
        <v>6762</v>
      </c>
      <c r="G3045" s="61">
        <v>22000000</v>
      </c>
      <c r="H3045" s="60" t="s">
        <v>97</v>
      </c>
      <c r="I3045" s="60" t="s">
        <v>7794</v>
      </c>
      <c r="J3045" s="60">
        <v>34767</v>
      </c>
      <c r="K3045" s="60">
        <v>343</v>
      </c>
      <c r="L3045" s="60">
        <v>111</v>
      </c>
      <c r="M3045" s="60">
        <v>373</v>
      </c>
      <c r="N3045" s="60" t="s">
        <v>99</v>
      </c>
      <c r="O3045" s="60" t="s">
        <v>19</v>
      </c>
      <c r="P3045" s="62" t="s">
        <v>7605</v>
      </c>
    </row>
    <row r="3046" spans="1:16" ht="36" x14ac:dyDescent="0.2">
      <c r="A3046" s="56">
        <v>108</v>
      </c>
      <c r="B3046" s="57" t="s">
        <v>13</v>
      </c>
      <c r="C3046" s="58" t="s">
        <v>6759</v>
      </c>
      <c r="D3046" s="59" t="s">
        <v>483</v>
      </c>
      <c r="E3046" s="60" t="s">
        <v>94</v>
      </c>
      <c r="F3046" s="60" t="s">
        <v>6760</v>
      </c>
      <c r="G3046" s="61">
        <v>22000000</v>
      </c>
      <c r="H3046" s="60" t="s">
        <v>97</v>
      </c>
      <c r="I3046" s="60" t="s">
        <v>7795</v>
      </c>
      <c r="J3046" s="60">
        <v>34767</v>
      </c>
      <c r="K3046" s="60">
        <v>344</v>
      </c>
      <c r="L3046" s="60">
        <v>112</v>
      </c>
      <c r="M3046" s="60">
        <v>374</v>
      </c>
      <c r="N3046" s="60" t="s">
        <v>99</v>
      </c>
      <c r="O3046" s="60" t="s">
        <v>19</v>
      </c>
      <c r="P3046" s="62" t="s">
        <v>7605</v>
      </c>
    </row>
    <row r="3047" spans="1:16" ht="36" x14ac:dyDescent="0.2">
      <c r="A3047" s="56">
        <v>109</v>
      </c>
      <c r="B3047" s="57" t="s">
        <v>13</v>
      </c>
      <c r="C3047" s="58" t="s">
        <v>6757</v>
      </c>
      <c r="D3047" s="59" t="s">
        <v>483</v>
      </c>
      <c r="E3047" s="60" t="s">
        <v>94</v>
      </c>
      <c r="F3047" s="60" t="s">
        <v>6758</v>
      </c>
      <c r="G3047" s="61">
        <v>22000000</v>
      </c>
      <c r="H3047" s="60" t="s">
        <v>97</v>
      </c>
      <c r="I3047" s="60" t="s">
        <v>7796</v>
      </c>
      <c r="J3047" s="60">
        <v>34767</v>
      </c>
      <c r="K3047" s="60">
        <v>351</v>
      </c>
      <c r="L3047" s="60">
        <v>113</v>
      </c>
      <c r="M3047" s="60">
        <v>424</v>
      </c>
      <c r="N3047" s="60" t="s">
        <v>99</v>
      </c>
      <c r="O3047" s="60" t="s">
        <v>19</v>
      </c>
      <c r="P3047" s="62" t="s">
        <v>7605</v>
      </c>
    </row>
    <row r="3048" spans="1:16" ht="36" x14ac:dyDescent="0.2">
      <c r="A3048" s="56">
        <v>110</v>
      </c>
      <c r="B3048" s="57" t="s">
        <v>13</v>
      </c>
      <c r="C3048" s="58" t="s">
        <v>6755</v>
      </c>
      <c r="D3048" s="59" t="s">
        <v>483</v>
      </c>
      <c r="E3048" s="60" t="s">
        <v>94</v>
      </c>
      <c r="F3048" s="60" t="s">
        <v>6756</v>
      </c>
      <c r="G3048" s="61">
        <v>22000000</v>
      </c>
      <c r="H3048" s="60" t="s">
        <v>97</v>
      </c>
      <c r="I3048" s="60" t="s">
        <v>7797</v>
      </c>
      <c r="J3048" s="60">
        <v>34767</v>
      </c>
      <c r="K3048" s="60">
        <v>349</v>
      </c>
      <c r="L3048" s="60">
        <v>115</v>
      </c>
      <c r="M3048" s="60">
        <v>362</v>
      </c>
      <c r="N3048" s="60" t="s">
        <v>99</v>
      </c>
      <c r="O3048" s="60" t="s">
        <v>19</v>
      </c>
      <c r="P3048" s="62" t="s">
        <v>7605</v>
      </c>
    </row>
    <row r="3049" spans="1:16" ht="36" x14ac:dyDescent="0.2">
      <c r="A3049" s="56">
        <v>111</v>
      </c>
      <c r="B3049" s="57" t="s">
        <v>13</v>
      </c>
      <c r="C3049" s="58" t="s">
        <v>6753</v>
      </c>
      <c r="D3049" s="59" t="s">
        <v>483</v>
      </c>
      <c r="E3049" s="60" t="s">
        <v>94</v>
      </c>
      <c r="F3049" s="60" t="s">
        <v>6754</v>
      </c>
      <c r="G3049" s="61">
        <v>22000000</v>
      </c>
      <c r="H3049" s="60" t="s">
        <v>97</v>
      </c>
      <c r="I3049" s="60" t="s">
        <v>7798</v>
      </c>
      <c r="J3049" s="60">
        <v>34767</v>
      </c>
      <c r="K3049" s="60">
        <v>341</v>
      </c>
      <c r="L3049" s="60">
        <v>116</v>
      </c>
      <c r="M3049" s="60">
        <v>361</v>
      </c>
      <c r="N3049" s="60" t="s">
        <v>99</v>
      </c>
      <c r="O3049" s="60" t="s">
        <v>19</v>
      </c>
      <c r="P3049" s="62" t="s">
        <v>7605</v>
      </c>
    </row>
    <row r="3050" spans="1:16" ht="36" x14ac:dyDescent="0.2">
      <c r="A3050" s="56">
        <v>112</v>
      </c>
      <c r="B3050" s="57" t="s">
        <v>13</v>
      </c>
      <c r="C3050" s="58" t="s">
        <v>6751</v>
      </c>
      <c r="D3050" s="59" t="s">
        <v>483</v>
      </c>
      <c r="E3050" s="60" t="s">
        <v>94</v>
      </c>
      <c r="F3050" s="60" t="s">
        <v>6752</v>
      </c>
      <c r="G3050" s="61">
        <v>22000000</v>
      </c>
      <c r="H3050" s="60" t="s">
        <v>97</v>
      </c>
      <c r="I3050" s="60" t="s">
        <v>7799</v>
      </c>
      <c r="J3050" s="60">
        <v>34771</v>
      </c>
      <c r="K3050" s="60">
        <v>334</v>
      </c>
      <c r="L3050" s="60">
        <v>117</v>
      </c>
      <c r="M3050" s="60">
        <v>364</v>
      </c>
      <c r="N3050" s="60" t="s">
        <v>99</v>
      </c>
      <c r="O3050" s="60" t="s">
        <v>19</v>
      </c>
      <c r="P3050" s="62" t="s">
        <v>7605</v>
      </c>
    </row>
    <row r="3051" spans="1:16" ht="36" x14ac:dyDescent="0.2">
      <c r="A3051" s="56">
        <v>113</v>
      </c>
      <c r="B3051" s="57" t="s">
        <v>13</v>
      </c>
      <c r="C3051" s="58" t="s">
        <v>6748</v>
      </c>
      <c r="D3051" s="59" t="s">
        <v>483</v>
      </c>
      <c r="E3051" s="60" t="s">
        <v>94</v>
      </c>
      <c r="F3051" s="60" t="s">
        <v>6749</v>
      </c>
      <c r="G3051" s="61">
        <v>22000000</v>
      </c>
      <c r="H3051" s="60" t="s">
        <v>97</v>
      </c>
      <c r="I3051" s="60" t="s">
        <v>6750</v>
      </c>
      <c r="J3051" s="60">
        <v>34771</v>
      </c>
      <c r="K3051" s="60">
        <v>328</v>
      </c>
      <c r="L3051" s="60">
        <v>118</v>
      </c>
      <c r="M3051" s="60">
        <v>353</v>
      </c>
      <c r="N3051" s="60" t="s">
        <v>99</v>
      </c>
      <c r="O3051" s="60" t="s">
        <v>19</v>
      </c>
      <c r="P3051" s="62" t="s">
        <v>7605</v>
      </c>
    </row>
    <row r="3052" spans="1:16" ht="36" x14ac:dyDescent="0.2">
      <c r="A3052" s="56">
        <v>114</v>
      </c>
      <c r="B3052" s="57" t="s">
        <v>13</v>
      </c>
      <c r="C3052" s="58" t="s">
        <v>6746</v>
      </c>
      <c r="D3052" s="59" t="s">
        <v>483</v>
      </c>
      <c r="E3052" s="60" t="s">
        <v>94</v>
      </c>
      <c r="F3052" s="60" t="s">
        <v>6747</v>
      </c>
      <c r="G3052" s="61">
        <v>22000000</v>
      </c>
      <c r="H3052" s="60" t="s">
        <v>97</v>
      </c>
      <c r="I3052" s="60" t="s">
        <v>7800</v>
      </c>
      <c r="J3052" s="73">
        <v>34767</v>
      </c>
      <c r="K3052" s="73">
        <v>342</v>
      </c>
      <c r="L3052" s="73">
        <v>119</v>
      </c>
      <c r="M3052" s="60">
        <v>357</v>
      </c>
      <c r="N3052" s="60" t="s">
        <v>99</v>
      </c>
      <c r="O3052" s="60" t="s">
        <v>19</v>
      </c>
      <c r="P3052" s="62" t="s">
        <v>7605</v>
      </c>
    </row>
    <row r="3053" spans="1:16" ht="36" x14ac:dyDescent="0.2">
      <c r="A3053" s="56">
        <v>115</v>
      </c>
      <c r="B3053" s="57" t="s">
        <v>13</v>
      </c>
      <c r="C3053" s="58" t="s">
        <v>6744</v>
      </c>
      <c r="D3053" s="59" t="s">
        <v>1732</v>
      </c>
      <c r="E3053" s="60" t="s">
        <v>94</v>
      </c>
      <c r="F3053" s="60" t="s">
        <v>6745</v>
      </c>
      <c r="G3053" s="61">
        <v>22000000</v>
      </c>
      <c r="H3053" s="60" t="s">
        <v>97</v>
      </c>
      <c r="I3053" s="60" t="s">
        <v>10494</v>
      </c>
      <c r="J3053" s="60">
        <v>34771</v>
      </c>
      <c r="K3053" s="60">
        <v>331</v>
      </c>
      <c r="L3053" s="60">
        <v>120</v>
      </c>
      <c r="M3053" s="60">
        <v>354</v>
      </c>
      <c r="N3053" s="60" t="s">
        <v>99</v>
      </c>
      <c r="O3053" s="60" t="s">
        <v>19</v>
      </c>
      <c r="P3053" s="62" t="s">
        <v>7605</v>
      </c>
    </row>
    <row r="3054" spans="1:16" ht="36" x14ac:dyDescent="0.2">
      <c r="A3054" s="56">
        <v>116</v>
      </c>
      <c r="B3054" s="57" t="s">
        <v>13</v>
      </c>
      <c r="C3054" s="58" t="s">
        <v>6742</v>
      </c>
      <c r="D3054" s="59" t="s">
        <v>1732</v>
      </c>
      <c r="E3054" s="60" t="s">
        <v>94</v>
      </c>
      <c r="F3054" s="60" t="s">
        <v>6743</v>
      </c>
      <c r="G3054" s="61">
        <v>22000000</v>
      </c>
      <c r="H3054" s="60" t="s">
        <v>97</v>
      </c>
      <c r="I3054" s="60" t="s">
        <v>7801</v>
      </c>
      <c r="J3054" s="60">
        <v>34771</v>
      </c>
      <c r="K3054" s="60">
        <v>338</v>
      </c>
      <c r="L3054" s="60">
        <v>121</v>
      </c>
      <c r="M3054" s="60">
        <v>355</v>
      </c>
      <c r="N3054" s="60" t="s">
        <v>99</v>
      </c>
      <c r="O3054" s="60" t="s">
        <v>19</v>
      </c>
      <c r="P3054" s="62" t="s">
        <v>7605</v>
      </c>
    </row>
    <row r="3055" spans="1:16" ht="36" x14ac:dyDescent="0.2">
      <c r="A3055" s="56">
        <v>117</v>
      </c>
      <c r="B3055" s="57" t="s">
        <v>13</v>
      </c>
      <c r="C3055" s="58" t="s">
        <v>6740</v>
      </c>
      <c r="D3055" s="59" t="s">
        <v>791</v>
      </c>
      <c r="E3055" s="60" t="s">
        <v>94</v>
      </c>
      <c r="F3055" s="60" t="s">
        <v>6741</v>
      </c>
      <c r="G3055" s="61">
        <v>22000000</v>
      </c>
      <c r="H3055" s="60" t="s">
        <v>97</v>
      </c>
      <c r="I3055" s="60" t="s">
        <v>7802</v>
      </c>
      <c r="J3055" s="60">
        <v>34771</v>
      </c>
      <c r="K3055" s="60">
        <v>332</v>
      </c>
      <c r="L3055" s="60">
        <v>122</v>
      </c>
      <c r="M3055" s="60">
        <v>356</v>
      </c>
      <c r="N3055" s="60" t="s">
        <v>99</v>
      </c>
      <c r="O3055" s="60" t="s">
        <v>19</v>
      </c>
      <c r="P3055" s="62" t="s">
        <v>7605</v>
      </c>
    </row>
    <row r="3056" spans="1:16" ht="36" x14ac:dyDescent="0.2">
      <c r="A3056" s="56">
        <v>118</v>
      </c>
      <c r="B3056" s="57" t="s">
        <v>13</v>
      </c>
      <c r="C3056" s="58" t="s">
        <v>6738</v>
      </c>
      <c r="D3056" s="59" t="s">
        <v>1732</v>
      </c>
      <c r="E3056" s="60" t="s">
        <v>94</v>
      </c>
      <c r="F3056" s="60" t="s">
        <v>6739</v>
      </c>
      <c r="G3056" s="61">
        <v>22000000</v>
      </c>
      <c r="H3056" s="60" t="s">
        <v>97</v>
      </c>
      <c r="I3056" s="60" t="s">
        <v>7803</v>
      </c>
      <c r="J3056" s="73">
        <v>34771</v>
      </c>
      <c r="K3056" s="73">
        <v>339</v>
      </c>
      <c r="L3056" s="73">
        <v>123</v>
      </c>
      <c r="M3056" s="60">
        <v>359</v>
      </c>
      <c r="N3056" s="60" t="s">
        <v>99</v>
      </c>
      <c r="O3056" s="60" t="s">
        <v>19</v>
      </c>
      <c r="P3056" s="62" t="s">
        <v>7605</v>
      </c>
    </row>
    <row r="3057" spans="1:16" ht="36" x14ac:dyDescent="0.2">
      <c r="A3057" s="56">
        <v>119</v>
      </c>
      <c r="B3057" s="57" t="s">
        <v>13</v>
      </c>
      <c r="C3057" s="58" t="s">
        <v>6830</v>
      </c>
      <c r="D3057" s="59" t="s">
        <v>1732</v>
      </c>
      <c r="E3057" s="60" t="s">
        <v>94</v>
      </c>
      <c r="F3057" s="60" t="s">
        <v>6831</v>
      </c>
      <c r="G3057" s="61">
        <v>22000000</v>
      </c>
      <c r="H3057" s="60" t="s">
        <v>97</v>
      </c>
      <c r="I3057" s="60" t="s">
        <v>7918</v>
      </c>
      <c r="J3057" s="60">
        <v>34771</v>
      </c>
      <c r="K3057" s="60">
        <v>329</v>
      </c>
      <c r="L3057" s="60">
        <v>124</v>
      </c>
      <c r="M3057" s="60">
        <v>360</v>
      </c>
      <c r="N3057" s="60" t="s">
        <v>99</v>
      </c>
      <c r="O3057" s="60" t="s">
        <v>19</v>
      </c>
      <c r="P3057" s="62" t="s">
        <v>7605</v>
      </c>
    </row>
    <row r="3058" spans="1:16" ht="36" x14ac:dyDescent="0.2">
      <c r="A3058" s="56">
        <v>120</v>
      </c>
      <c r="B3058" s="57" t="s">
        <v>13</v>
      </c>
      <c r="C3058" s="58" t="s">
        <v>6828</v>
      </c>
      <c r="D3058" s="59" t="s">
        <v>483</v>
      </c>
      <c r="E3058" s="60" t="s">
        <v>94</v>
      </c>
      <c r="F3058" s="60" t="s">
        <v>6829</v>
      </c>
      <c r="G3058" s="61">
        <v>22000000</v>
      </c>
      <c r="H3058" s="60" t="s">
        <v>97</v>
      </c>
      <c r="I3058" s="60" t="s">
        <v>7804</v>
      </c>
      <c r="J3058" s="60">
        <v>34771</v>
      </c>
      <c r="K3058" s="60">
        <v>335</v>
      </c>
      <c r="L3058" s="60">
        <v>125</v>
      </c>
      <c r="M3058" s="60">
        <v>365</v>
      </c>
      <c r="N3058" s="60" t="s">
        <v>99</v>
      </c>
      <c r="O3058" s="60" t="s">
        <v>19</v>
      </c>
      <c r="P3058" s="62" t="s">
        <v>7605</v>
      </c>
    </row>
    <row r="3059" spans="1:16" ht="36" x14ac:dyDescent="0.2">
      <c r="A3059" s="56">
        <v>121</v>
      </c>
      <c r="B3059" s="57" t="s">
        <v>13</v>
      </c>
      <c r="C3059" s="58" t="s">
        <v>7915</v>
      </c>
      <c r="D3059" s="59" t="s">
        <v>483</v>
      </c>
      <c r="E3059" s="60" t="s">
        <v>94</v>
      </c>
      <c r="F3059" s="60" t="s">
        <v>7916</v>
      </c>
      <c r="G3059" s="61">
        <v>22000000</v>
      </c>
      <c r="H3059" s="60" t="s">
        <v>97</v>
      </c>
      <c r="I3059" s="60" t="s">
        <v>7917</v>
      </c>
      <c r="J3059" s="60">
        <v>34771</v>
      </c>
      <c r="K3059" s="60">
        <v>333</v>
      </c>
      <c r="L3059" s="60">
        <v>126</v>
      </c>
      <c r="M3059" s="60">
        <v>358</v>
      </c>
      <c r="N3059" s="60" t="s">
        <v>99</v>
      </c>
      <c r="O3059" s="60" t="s">
        <v>19</v>
      </c>
      <c r="P3059" s="62" t="s">
        <v>100</v>
      </c>
    </row>
    <row r="3060" spans="1:16" ht="36" x14ac:dyDescent="0.2">
      <c r="A3060" s="56">
        <v>122</v>
      </c>
      <c r="B3060" s="57" t="s">
        <v>13</v>
      </c>
      <c r="C3060" s="58" t="s">
        <v>7913</v>
      </c>
      <c r="D3060" s="59" t="s">
        <v>483</v>
      </c>
      <c r="E3060" s="60" t="s">
        <v>94</v>
      </c>
      <c r="F3060" s="60" t="s">
        <v>7914</v>
      </c>
      <c r="G3060" s="61">
        <v>22000000</v>
      </c>
      <c r="H3060" s="60" t="s">
        <v>97</v>
      </c>
      <c r="I3060" s="60" t="s">
        <v>6809</v>
      </c>
      <c r="J3060" s="73">
        <v>36524</v>
      </c>
      <c r="K3060" s="73">
        <v>379</v>
      </c>
      <c r="L3060" s="73">
        <v>127</v>
      </c>
      <c r="M3060" s="60">
        <v>351</v>
      </c>
      <c r="N3060" s="60" t="s">
        <v>99</v>
      </c>
      <c r="O3060" s="60" t="s">
        <v>19</v>
      </c>
      <c r="P3060" s="62" t="s">
        <v>100</v>
      </c>
    </row>
    <row r="3061" spans="1:16" ht="36" x14ac:dyDescent="0.2">
      <c r="A3061" s="56">
        <v>123</v>
      </c>
      <c r="B3061" s="57" t="s">
        <v>13</v>
      </c>
      <c r="C3061" s="58" t="s">
        <v>7910</v>
      </c>
      <c r="D3061" s="59" t="s">
        <v>483</v>
      </c>
      <c r="E3061" s="60" t="s">
        <v>94</v>
      </c>
      <c r="F3061" s="60" t="s">
        <v>7911</v>
      </c>
      <c r="G3061" s="61">
        <v>22000000</v>
      </c>
      <c r="H3061" s="60" t="s">
        <v>97</v>
      </c>
      <c r="I3061" s="60" t="s">
        <v>7912</v>
      </c>
      <c r="J3061" s="60">
        <v>36826</v>
      </c>
      <c r="K3061" s="60">
        <v>380</v>
      </c>
      <c r="L3061" s="60">
        <v>128</v>
      </c>
      <c r="M3061" s="60">
        <v>379</v>
      </c>
      <c r="N3061" s="60" t="s">
        <v>99</v>
      </c>
      <c r="O3061" s="60" t="s">
        <v>19</v>
      </c>
      <c r="P3061" s="62" t="s">
        <v>100</v>
      </c>
    </row>
    <row r="3062" spans="1:16" ht="36" x14ac:dyDescent="0.2">
      <c r="A3062" s="56">
        <v>124</v>
      </c>
      <c r="B3062" s="57" t="s">
        <v>13</v>
      </c>
      <c r="C3062" s="58" t="s">
        <v>7907</v>
      </c>
      <c r="D3062" s="59" t="s">
        <v>483</v>
      </c>
      <c r="E3062" s="60" t="s">
        <v>94</v>
      </c>
      <c r="F3062" s="60" t="s">
        <v>7908</v>
      </c>
      <c r="G3062" s="61">
        <v>22000000</v>
      </c>
      <c r="H3062" s="60" t="s">
        <v>97</v>
      </c>
      <c r="I3062" s="60" t="s">
        <v>7909</v>
      </c>
      <c r="J3062" s="60">
        <v>34771</v>
      </c>
      <c r="K3062" s="60">
        <v>336</v>
      </c>
      <c r="L3062" s="60">
        <v>129</v>
      </c>
      <c r="M3062" s="60">
        <v>368</v>
      </c>
      <c r="N3062" s="60" t="s">
        <v>99</v>
      </c>
      <c r="O3062" s="60" t="s">
        <v>19</v>
      </c>
      <c r="P3062" s="62" t="s">
        <v>100</v>
      </c>
    </row>
    <row r="3063" spans="1:16" ht="36" x14ac:dyDescent="0.2">
      <c r="A3063" s="56">
        <v>125</v>
      </c>
      <c r="B3063" s="57" t="s">
        <v>13</v>
      </c>
      <c r="C3063" s="58" t="s">
        <v>7904</v>
      </c>
      <c r="D3063" s="59" t="s">
        <v>483</v>
      </c>
      <c r="E3063" s="60" t="s">
        <v>94</v>
      </c>
      <c r="F3063" s="60" t="s">
        <v>7905</v>
      </c>
      <c r="G3063" s="61">
        <v>22000000</v>
      </c>
      <c r="H3063" s="60" t="s">
        <v>97</v>
      </c>
      <c r="I3063" s="60" t="s">
        <v>7906</v>
      </c>
      <c r="J3063" s="60">
        <v>34771</v>
      </c>
      <c r="K3063" s="60">
        <v>337</v>
      </c>
      <c r="L3063" s="60">
        <v>130</v>
      </c>
      <c r="M3063" s="60">
        <v>367</v>
      </c>
      <c r="N3063" s="60" t="s">
        <v>99</v>
      </c>
      <c r="O3063" s="60" t="s">
        <v>19</v>
      </c>
      <c r="P3063" s="62" t="s">
        <v>100</v>
      </c>
    </row>
    <row r="3064" spans="1:16" ht="36" x14ac:dyDescent="0.2">
      <c r="A3064" s="56">
        <v>126</v>
      </c>
      <c r="B3064" s="57" t="s">
        <v>13</v>
      </c>
      <c r="C3064" s="58" t="s">
        <v>7901</v>
      </c>
      <c r="D3064" s="59" t="s">
        <v>483</v>
      </c>
      <c r="E3064" s="60" t="s">
        <v>94</v>
      </c>
      <c r="F3064" s="60" t="s">
        <v>7902</v>
      </c>
      <c r="G3064" s="61">
        <v>22000000</v>
      </c>
      <c r="H3064" s="60" t="s">
        <v>97</v>
      </c>
      <c r="I3064" s="60" t="s">
        <v>7903</v>
      </c>
      <c r="J3064" s="60">
        <v>34771</v>
      </c>
      <c r="K3064" s="73">
        <v>330</v>
      </c>
      <c r="L3064" s="73">
        <v>131</v>
      </c>
      <c r="M3064" s="60">
        <v>366</v>
      </c>
      <c r="N3064" s="60" t="s">
        <v>99</v>
      </c>
      <c r="O3064" s="60" t="s">
        <v>19</v>
      </c>
      <c r="P3064" s="62" t="s">
        <v>100</v>
      </c>
    </row>
    <row r="3065" spans="1:16" ht="24" x14ac:dyDescent="0.2">
      <c r="A3065" s="56">
        <v>127</v>
      </c>
      <c r="B3065" s="57" t="s">
        <v>13</v>
      </c>
      <c r="C3065" s="58" t="s">
        <v>7898</v>
      </c>
      <c r="D3065" s="59" t="s">
        <v>801</v>
      </c>
      <c r="E3065" s="60" t="s">
        <v>94</v>
      </c>
      <c r="F3065" s="60" t="s">
        <v>7899</v>
      </c>
      <c r="G3065" s="61">
        <v>46000000</v>
      </c>
      <c r="H3065" s="60" t="s">
        <v>97</v>
      </c>
      <c r="I3065" s="60" t="s">
        <v>7900</v>
      </c>
      <c r="J3065" s="60">
        <v>36824</v>
      </c>
      <c r="K3065" s="60">
        <v>371</v>
      </c>
      <c r="L3065" s="60">
        <v>132</v>
      </c>
      <c r="M3065" s="60">
        <v>382</v>
      </c>
      <c r="N3065" s="60" t="s">
        <v>99</v>
      </c>
      <c r="O3065" s="60" t="s">
        <v>19</v>
      </c>
      <c r="P3065" s="62" t="s">
        <v>100</v>
      </c>
    </row>
    <row r="3066" spans="1:16" ht="24" x14ac:dyDescent="0.2">
      <c r="A3066" s="56">
        <v>128</v>
      </c>
      <c r="B3066" s="57" t="s">
        <v>13</v>
      </c>
      <c r="C3066" s="58" t="s">
        <v>7895</v>
      </c>
      <c r="D3066" s="59" t="s">
        <v>475</v>
      </c>
      <c r="E3066" s="60" t="s">
        <v>94</v>
      </c>
      <c r="F3066" s="60" t="s">
        <v>7896</v>
      </c>
      <c r="G3066" s="61">
        <v>45550000</v>
      </c>
      <c r="H3066" s="60" t="s">
        <v>97</v>
      </c>
      <c r="I3066" s="60" t="s">
        <v>7897</v>
      </c>
      <c r="J3066" s="60">
        <v>36825</v>
      </c>
      <c r="K3066" s="60">
        <v>375</v>
      </c>
      <c r="L3066" s="60">
        <v>133</v>
      </c>
      <c r="M3066" s="60">
        <v>394</v>
      </c>
      <c r="N3066" s="60" t="s">
        <v>99</v>
      </c>
      <c r="O3066" s="60" t="s">
        <v>19</v>
      </c>
      <c r="P3066" s="62" t="s">
        <v>100</v>
      </c>
    </row>
    <row r="3067" spans="1:16" ht="36" x14ac:dyDescent="0.2">
      <c r="A3067" s="56">
        <v>129</v>
      </c>
      <c r="B3067" s="57" t="s">
        <v>13</v>
      </c>
      <c r="C3067" s="58" t="s">
        <v>7892</v>
      </c>
      <c r="D3067" s="59" t="s">
        <v>483</v>
      </c>
      <c r="E3067" s="60" t="s">
        <v>94</v>
      </c>
      <c r="F3067" s="60" t="s">
        <v>7893</v>
      </c>
      <c r="G3067" s="61">
        <v>24200000</v>
      </c>
      <c r="H3067" s="60" t="s">
        <v>97</v>
      </c>
      <c r="I3067" s="60" t="s">
        <v>7894</v>
      </c>
      <c r="J3067" s="60">
        <v>36628</v>
      </c>
      <c r="K3067" s="60">
        <v>378</v>
      </c>
      <c r="L3067" s="60">
        <v>134</v>
      </c>
      <c r="M3067" s="60">
        <v>396</v>
      </c>
      <c r="N3067" s="60" t="s">
        <v>99</v>
      </c>
      <c r="O3067" s="60" t="s">
        <v>19</v>
      </c>
      <c r="P3067" s="62" t="s">
        <v>100</v>
      </c>
    </row>
    <row r="3068" spans="1:16" ht="24" x14ac:dyDescent="0.2">
      <c r="A3068" s="56">
        <v>130</v>
      </c>
      <c r="B3068" s="57" t="s">
        <v>13</v>
      </c>
      <c r="C3068" s="58" t="s">
        <v>8790</v>
      </c>
      <c r="D3068" s="59" t="s">
        <v>475</v>
      </c>
      <c r="E3068" s="60" t="s">
        <v>11026</v>
      </c>
      <c r="F3068" s="113">
        <v>43535</v>
      </c>
      <c r="G3068" s="61">
        <v>27330000</v>
      </c>
      <c r="H3068" s="60" t="s">
        <v>97</v>
      </c>
      <c r="I3068" s="60" t="s">
        <v>8791</v>
      </c>
      <c r="J3068" s="60">
        <v>36827</v>
      </c>
      <c r="K3068" s="60">
        <v>377</v>
      </c>
      <c r="L3068" s="60">
        <v>137</v>
      </c>
      <c r="M3068" s="60">
        <v>408</v>
      </c>
      <c r="N3068" s="60" t="s">
        <v>99</v>
      </c>
      <c r="O3068" s="60" t="s">
        <v>19</v>
      </c>
      <c r="P3068" s="62" t="s">
        <v>100</v>
      </c>
    </row>
    <row r="3069" spans="1:16" ht="24" x14ac:dyDescent="0.2">
      <c r="A3069" s="56">
        <v>131</v>
      </c>
      <c r="B3069" s="57" t="s">
        <v>13</v>
      </c>
      <c r="C3069" s="58" t="s">
        <v>8788</v>
      </c>
      <c r="D3069" s="59" t="s">
        <v>475</v>
      </c>
      <c r="E3069" s="60" t="s">
        <v>11026</v>
      </c>
      <c r="F3069" s="113">
        <v>43543</v>
      </c>
      <c r="G3069" s="61">
        <v>30000000</v>
      </c>
      <c r="H3069" s="60" t="s">
        <v>97</v>
      </c>
      <c r="I3069" s="60" t="s">
        <v>8789</v>
      </c>
      <c r="J3069" s="60">
        <v>36828</v>
      </c>
      <c r="K3069" s="60">
        <v>376</v>
      </c>
      <c r="L3069" s="60">
        <v>138</v>
      </c>
      <c r="M3069" s="60">
        <v>404</v>
      </c>
      <c r="N3069" s="60" t="s">
        <v>99</v>
      </c>
      <c r="O3069" s="60" t="s">
        <v>19</v>
      </c>
      <c r="P3069" s="62" t="s">
        <v>100</v>
      </c>
    </row>
    <row r="3070" spans="1:16" ht="24" x14ac:dyDescent="0.2">
      <c r="A3070" s="56">
        <v>132</v>
      </c>
      <c r="B3070" s="57" t="s">
        <v>13</v>
      </c>
      <c r="C3070" s="58" t="s">
        <v>8910</v>
      </c>
      <c r="D3070" s="59" t="s">
        <v>475</v>
      </c>
      <c r="E3070" s="60" t="s">
        <v>11026</v>
      </c>
      <c r="F3070" s="113">
        <v>43551</v>
      </c>
      <c r="G3070" s="61">
        <v>31885000</v>
      </c>
      <c r="H3070" s="60" t="s">
        <v>97</v>
      </c>
      <c r="I3070" s="60" t="s">
        <v>8911</v>
      </c>
      <c r="J3070" s="60">
        <v>37056</v>
      </c>
      <c r="K3070" s="60">
        <v>394</v>
      </c>
      <c r="L3070" s="60">
        <v>140</v>
      </c>
      <c r="M3070" s="60">
        <v>411</v>
      </c>
      <c r="N3070" s="60" t="s">
        <v>99</v>
      </c>
      <c r="O3070" s="60" t="s">
        <v>19</v>
      </c>
      <c r="P3070" s="62" t="s">
        <v>100</v>
      </c>
    </row>
    <row r="3071" spans="1:16" ht="24" x14ac:dyDescent="0.2">
      <c r="A3071" s="56">
        <v>133</v>
      </c>
      <c r="B3071" s="57" t="s">
        <v>13</v>
      </c>
      <c r="C3071" s="58" t="s">
        <v>9521</v>
      </c>
      <c r="D3071" s="59" t="s">
        <v>475</v>
      </c>
      <c r="E3071" s="60" t="s">
        <v>11026</v>
      </c>
      <c r="F3071" s="113">
        <v>43559</v>
      </c>
      <c r="G3071" s="61">
        <v>40000000</v>
      </c>
      <c r="H3071" s="60" t="s">
        <v>97</v>
      </c>
      <c r="I3071" s="60" t="s">
        <v>1771</v>
      </c>
      <c r="J3071" s="60">
        <v>37054</v>
      </c>
      <c r="K3071" s="60">
        <v>401</v>
      </c>
      <c r="L3071" s="60">
        <v>142</v>
      </c>
      <c r="M3071" s="60">
        <v>425</v>
      </c>
      <c r="N3071" s="60" t="s">
        <v>99</v>
      </c>
      <c r="O3071" s="60" t="s">
        <v>19</v>
      </c>
      <c r="P3071" s="62" t="s">
        <v>100</v>
      </c>
    </row>
    <row r="3072" spans="1:16" ht="24" x14ac:dyDescent="0.2">
      <c r="A3072" s="56">
        <v>134</v>
      </c>
      <c r="B3072" s="57" t="s">
        <v>13</v>
      </c>
      <c r="C3072" s="58" t="s">
        <v>9522</v>
      </c>
      <c r="D3072" s="59" t="s">
        <v>475</v>
      </c>
      <c r="E3072" s="60" t="s">
        <v>11026</v>
      </c>
      <c r="F3072" s="113">
        <v>43587</v>
      </c>
      <c r="G3072" s="61">
        <v>13200000</v>
      </c>
      <c r="H3072" s="60" t="s">
        <v>97</v>
      </c>
      <c r="I3072" s="60" t="s">
        <v>9523</v>
      </c>
      <c r="J3072" s="60">
        <v>37621</v>
      </c>
      <c r="K3072" s="60">
        <v>426</v>
      </c>
      <c r="L3072" s="60">
        <v>144</v>
      </c>
      <c r="M3072" s="60">
        <v>446</v>
      </c>
      <c r="N3072" s="60" t="s">
        <v>99</v>
      </c>
      <c r="O3072" s="60" t="s">
        <v>19</v>
      </c>
      <c r="P3072" s="62" t="s">
        <v>100</v>
      </c>
    </row>
    <row r="3073" spans="1:16" ht="24" x14ac:dyDescent="0.2">
      <c r="A3073" s="56">
        <v>135</v>
      </c>
      <c r="B3073" s="57" t="s">
        <v>13</v>
      </c>
      <c r="C3073" s="58" t="s">
        <v>9526</v>
      </c>
      <c r="D3073" s="59" t="s">
        <v>475</v>
      </c>
      <c r="E3073" s="60" t="s">
        <v>11026</v>
      </c>
      <c r="F3073" s="113">
        <v>43641</v>
      </c>
      <c r="G3073" s="61">
        <v>12870000</v>
      </c>
      <c r="H3073" s="60" t="s">
        <v>97</v>
      </c>
      <c r="I3073" s="60" t="s">
        <v>9527</v>
      </c>
      <c r="J3073" s="60">
        <v>37854</v>
      </c>
      <c r="K3073" s="60">
        <v>452</v>
      </c>
      <c r="L3073" s="60">
        <v>152</v>
      </c>
      <c r="M3073" s="60">
        <v>487</v>
      </c>
      <c r="N3073" s="60" t="s">
        <v>99</v>
      </c>
      <c r="O3073" s="60" t="s">
        <v>19</v>
      </c>
      <c r="P3073" s="62" t="s">
        <v>100</v>
      </c>
    </row>
    <row r="3074" spans="1:16" ht="24" x14ac:dyDescent="0.2">
      <c r="A3074" s="56">
        <v>136</v>
      </c>
      <c r="B3074" s="57" t="s">
        <v>13</v>
      </c>
      <c r="C3074" s="58" t="s">
        <v>9525</v>
      </c>
      <c r="D3074" s="59" t="s">
        <v>475</v>
      </c>
      <c r="E3074" s="60" t="s">
        <v>11026</v>
      </c>
      <c r="F3074" s="113">
        <v>43629</v>
      </c>
      <c r="G3074" s="61">
        <v>11880000</v>
      </c>
      <c r="H3074" s="60" t="s">
        <v>97</v>
      </c>
      <c r="I3074" s="60" t="s">
        <v>10495</v>
      </c>
      <c r="J3074" s="60">
        <v>37854</v>
      </c>
      <c r="K3074" s="60">
        <v>457</v>
      </c>
      <c r="L3074" s="60">
        <v>153</v>
      </c>
      <c r="M3074" s="60">
        <v>483</v>
      </c>
      <c r="N3074" s="60" t="s">
        <v>99</v>
      </c>
      <c r="O3074" s="60" t="s">
        <v>19</v>
      </c>
      <c r="P3074" s="62" t="s">
        <v>100</v>
      </c>
    </row>
    <row r="3075" spans="1:16" ht="24" x14ac:dyDescent="0.2">
      <c r="A3075" s="56">
        <v>137</v>
      </c>
      <c r="B3075" s="57" t="s">
        <v>13</v>
      </c>
      <c r="C3075" s="58" t="s">
        <v>9524</v>
      </c>
      <c r="D3075" s="59" t="s">
        <v>475</v>
      </c>
      <c r="E3075" s="60" t="s">
        <v>11026</v>
      </c>
      <c r="F3075" s="113">
        <v>43629</v>
      </c>
      <c r="G3075" s="61">
        <v>11880000</v>
      </c>
      <c r="H3075" s="60" t="s">
        <v>97</v>
      </c>
      <c r="I3075" s="60" t="s">
        <v>6216</v>
      </c>
      <c r="J3075" s="60">
        <v>37854</v>
      </c>
      <c r="K3075" s="60">
        <v>448</v>
      </c>
      <c r="L3075" s="60">
        <v>154</v>
      </c>
      <c r="M3075" s="60">
        <v>491</v>
      </c>
      <c r="N3075" s="60" t="s">
        <v>99</v>
      </c>
      <c r="O3075" s="60" t="s">
        <v>19</v>
      </c>
      <c r="P3075" s="62" t="s">
        <v>100</v>
      </c>
    </row>
    <row r="3076" spans="1:16" ht="24" x14ac:dyDescent="0.2">
      <c r="A3076" s="56">
        <v>138</v>
      </c>
      <c r="B3076" s="57" t="s">
        <v>13</v>
      </c>
      <c r="C3076" s="58" t="s">
        <v>10527</v>
      </c>
      <c r="D3076" s="59" t="s">
        <v>1685</v>
      </c>
      <c r="E3076" s="60" t="s">
        <v>11026</v>
      </c>
      <c r="F3076" s="113">
        <v>43629</v>
      </c>
      <c r="G3076" s="61">
        <v>11880000</v>
      </c>
      <c r="H3076" s="60" t="s">
        <v>97</v>
      </c>
      <c r="I3076" s="60" t="s">
        <v>10528</v>
      </c>
      <c r="J3076" s="60">
        <v>37854</v>
      </c>
      <c r="K3076" s="60">
        <v>450</v>
      </c>
      <c r="L3076" s="60">
        <v>155</v>
      </c>
      <c r="M3076" s="60">
        <v>484</v>
      </c>
      <c r="N3076" s="60" t="s">
        <v>99</v>
      </c>
      <c r="O3076" s="60" t="s">
        <v>19</v>
      </c>
      <c r="P3076" s="62" t="s">
        <v>100</v>
      </c>
    </row>
    <row r="3077" spans="1:16" ht="24" x14ac:dyDescent="0.2">
      <c r="A3077" s="56">
        <v>139</v>
      </c>
      <c r="B3077" s="57" t="s">
        <v>13</v>
      </c>
      <c r="C3077" s="58" t="s">
        <v>10519</v>
      </c>
      <c r="D3077" s="59" t="s">
        <v>1685</v>
      </c>
      <c r="E3077" s="60" t="s">
        <v>11026</v>
      </c>
      <c r="F3077" s="113">
        <v>43637</v>
      </c>
      <c r="G3077" s="61">
        <v>11880000</v>
      </c>
      <c r="H3077" s="60" t="s">
        <v>97</v>
      </c>
      <c r="I3077" s="60" t="s">
        <v>10520</v>
      </c>
      <c r="J3077" s="60">
        <v>37854</v>
      </c>
      <c r="K3077" s="60">
        <v>454</v>
      </c>
      <c r="L3077" s="60">
        <v>157</v>
      </c>
      <c r="M3077" s="60">
        <v>489</v>
      </c>
      <c r="N3077" s="60" t="s">
        <v>99</v>
      </c>
      <c r="O3077" s="60" t="s">
        <v>19</v>
      </c>
      <c r="P3077" s="62" t="s">
        <v>100</v>
      </c>
    </row>
    <row r="3078" spans="1:16" ht="24" x14ac:dyDescent="0.2">
      <c r="A3078" s="56">
        <v>140</v>
      </c>
      <c r="B3078" s="57" t="s">
        <v>13</v>
      </c>
      <c r="C3078" s="58" t="s">
        <v>10521</v>
      </c>
      <c r="D3078" s="59" t="s">
        <v>1685</v>
      </c>
      <c r="E3078" s="60" t="s">
        <v>11026</v>
      </c>
      <c r="F3078" s="113">
        <v>43697</v>
      </c>
      <c r="G3078" s="61">
        <v>11880000</v>
      </c>
      <c r="H3078" s="60" t="s">
        <v>97</v>
      </c>
      <c r="I3078" s="60" t="s">
        <v>10522</v>
      </c>
      <c r="J3078" s="60">
        <v>37854</v>
      </c>
      <c r="K3078" s="60">
        <v>456</v>
      </c>
      <c r="L3078" s="60">
        <v>158</v>
      </c>
      <c r="M3078" s="60">
        <v>486</v>
      </c>
      <c r="N3078" s="60" t="s">
        <v>99</v>
      </c>
      <c r="O3078" s="60" t="s">
        <v>19</v>
      </c>
      <c r="P3078" s="62" t="s">
        <v>100</v>
      </c>
    </row>
    <row r="3079" spans="1:16" ht="24" x14ac:dyDescent="0.2">
      <c r="A3079" s="56">
        <v>141</v>
      </c>
      <c r="B3079" s="57" t="s">
        <v>13</v>
      </c>
      <c r="C3079" s="58" t="s">
        <v>10523</v>
      </c>
      <c r="D3079" s="59" t="s">
        <v>1685</v>
      </c>
      <c r="E3079" s="60" t="s">
        <v>11026</v>
      </c>
      <c r="F3079" s="113">
        <v>43697</v>
      </c>
      <c r="G3079" s="61">
        <v>11880000</v>
      </c>
      <c r="H3079" s="60" t="s">
        <v>97</v>
      </c>
      <c r="I3079" s="60" t="s">
        <v>10524</v>
      </c>
      <c r="J3079" s="60">
        <v>37854</v>
      </c>
      <c r="K3079" s="60">
        <v>453</v>
      </c>
      <c r="L3079" s="60">
        <v>159</v>
      </c>
      <c r="M3079" s="60">
        <v>485</v>
      </c>
      <c r="N3079" s="60" t="s">
        <v>99</v>
      </c>
      <c r="O3079" s="60" t="s">
        <v>19</v>
      </c>
      <c r="P3079" s="62" t="s">
        <v>100</v>
      </c>
    </row>
    <row r="3080" spans="1:16" ht="24" x14ac:dyDescent="0.2">
      <c r="A3080" s="56">
        <v>142</v>
      </c>
      <c r="B3080" s="57" t="s">
        <v>13</v>
      </c>
      <c r="C3080" s="58" t="s">
        <v>10525</v>
      </c>
      <c r="D3080" s="59" t="s">
        <v>1685</v>
      </c>
      <c r="E3080" s="60" t="s">
        <v>11026</v>
      </c>
      <c r="F3080" s="113">
        <v>43697</v>
      </c>
      <c r="G3080" s="61">
        <v>11880000</v>
      </c>
      <c r="H3080" s="60" t="s">
        <v>97</v>
      </c>
      <c r="I3080" s="60" t="s">
        <v>10526</v>
      </c>
      <c r="J3080" s="60">
        <v>37854</v>
      </c>
      <c r="K3080" s="60">
        <v>451</v>
      </c>
      <c r="L3080" s="60">
        <v>160</v>
      </c>
      <c r="M3080" s="60">
        <v>482</v>
      </c>
      <c r="N3080" s="60" t="s">
        <v>99</v>
      </c>
      <c r="O3080" s="60" t="s">
        <v>19</v>
      </c>
      <c r="P3080" s="62" t="s">
        <v>100</v>
      </c>
    </row>
    <row r="3081" spans="1:16" ht="24" x14ac:dyDescent="0.2">
      <c r="A3081" s="56">
        <v>143</v>
      </c>
      <c r="B3081" s="57" t="s">
        <v>13</v>
      </c>
      <c r="C3081" s="58" t="s">
        <v>10515</v>
      </c>
      <c r="D3081" s="59" t="s">
        <v>1685</v>
      </c>
      <c r="E3081" s="60" t="s">
        <v>11026</v>
      </c>
      <c r="F3081" s="113">
        <v>43637</v>
      </c>
      <c r="G3081" s="61">
        <v>11880000</v>
      </c>
      <c r="H3081" s="60" t="s">
        <v>97</v>
      </c>
      <c r="I3081" s="60" t="s">
        <v>10516</v>
      </c>
      <c r="J3081" s="60">
        <v>37854</v>
      </c>
      <c r="K3081" s="60">
        <v>449</v>
      </c>
      <c r="L3081" s="60">
        <v>161</v>
      </c>
      <c r="M3081" s="60">
        <v>488</v>
      </c>
      <c r="N3081" s="60" t="s">
        <v>99</v>
      </c>
      <c r="O3081" s="60" t="s">
        <v>19</v>
      </c>
      <c r="P3081" s="62" t="s">
        <v>100</v>
      </c>
    </row>
    <row r="3082" spans="1:16" ht="24" x14ac:dyDescent="0.2">
      <c r="A3082" s="56">
        <v>144</v>
      </c>
      <c r="B3082" s="57" t="s">
        <v>13</v>
      </c>
      <c r="C3082" s="58" t="s">
        <v>10517</v>
      </c>
      <c r="D3082" s="59" t="s">
        <v>1685</v>
      </c>
      <c r="E3082" s="60" t="s">
        <v>11026</v>
      </c>
      <c r="F3082" s="113">
        <v>43637</v>
      </c>
      <c r="G3082" s="61">
        <v>11880000</v>
      </c>
      <c r="H3082" s="60" t="s">
        <v>97</v>
      </c>
      <c r="I3082" s="60" t="s">
        <v>10518</v>
      </c>
      <c r="J3082" s="60">
        <v>37854</v>
      </c>
      <c r="K3082" s="60">
        <v>455</v>
      </c>
      <c r="L3082" s="60">
        <v>162</v>
      </c>
      <c r="M3082" s="60">
        <v>490</v>
      </c>
      <c r="N3082" s="60" t="s">
        <v>99</v>
      </c>
      <c r="O3082" s="60" t="s">
        <v>19</v>
      </c>
      <c r="P3082" s="62" t="s">
        <v>100</v>
      </c>
    </row>
    <row r="3083" spans="1:16" ht="24" x14ac:dyDescent="0.2">
      <c r="A3083" s="56">
        <v>145</v>
      </c>
      <c r="B3083" s="57" t="s">
        <v>13</v>
      </c>
      <c r="C3083" s="58" t="s">
        <v>10507</v>
      </c>
      <c r="D3083" s="59" t="s">
        <v>114</v>
      </c>
      <c r="E3083" s="60" t="s">
        <v>11026</v>
      </c>
      <c r="F3083" s="113">
        <v>43641</v>
      </c>
      <c r="G3083" s="61">
        <v>42240000</v>
      </c>
      <c r="H3083" s="60" t="s">
        <v>97</v>
      </c>
      <c r="I3083" s="60" t="s">
        <v>10508</v>
      </c>
      <c r="J3083" s="60">
        <v>38161</v>
      </c>
      <c r="K3083" s="60">
        <v>461</v>
      </c>
      <c r="L3083" s="60">
        <v>163</v>
      </c>
      <c r="M3083" s="60">
        <v>497</v>
      </c>
      <c r="N3083" s="60" t="s">
        <v>99</v>
      </c>
      <c r="O3083" s="60" t="s">
        <v>19</v>
      </c>
      <c r="P3083" s="62" t="s">
        <v>100</v>
      </c>
    </row>
    <row r="3084" spans="1:16" ht="24" x14ac:dyDescent="0.2">
      <c r="A3084" s="56">
        <v>146</v>
      </c>
      <c r="B3084" s="57" t="s">
        <v>13</v>
      </c>
      <c r="C3084" s="58" t="s">
        <v>10509</v>
      </c>
      <c r="D3084" s="59" t="s">
        <v>114</v>
      </c>
      <c r="E3084" s="60" t="s">
        <v>11026</v>
      </c>
      <c r="F3084" s="113">
        <v>43641</v>
      </c>
      <c r="G3084" s="61">
        <v>48000000</v>
      </c>
      <c r="H3084" s="60" t="s">
        <v>97</v>
      </c>
      <c r="I3084" s="60" t="s">
        <v>10510</v>
      </c>
      <c r="J3084" s="60">
        <v>38156</v>
      </c>
      <c r="K3084" s="60">
        <v>462</v>
      </c>
      <c r="L3084" s="60">
        <v>164</v>
      </c>
      <c r="M3084" s="60">
        <v>495</v>
      </c>
      <c r="N3084" s="60" t="s">
        <v>99</v>
      </c>
      <c r="O3084" s="60" t="s">
        <v>19</v>
      </c>
      <c r="P3084" s="62" t="s">
        <v>100</v>
      </c>
    </row>
    <row r="3085" spans="1:16" ht="24" x14ac:dyDescent="0.2">
      <c r="A3085" s="56">
        <v>147</v>
      </c>
      <c r="B3085" s="57" t="s">
        <v>13</v>
      </c>
      <c r="C3085" s="58" t="s">
        <v>10511</v>
      </c>
      <c r="D3085" s="59" t="s">
        <v>114</v>
      </c>
      <c r="E3085" s="60" t="s">
        <v>11026</v>
      </c>
      <c r="F3085" s="113">
        <v>43641</v>
      </c>
      <c r="G3085" s="61">
        <v>33000000</v>
      </c>
      <c r="H3085" s="60" t="s">
        <v>97</v>
      </c>
      <c r="I3085" s="60" t="s">
        <v>10512</v>
      </c>
      <c r="J3085" s="60">
        <v>38157</v>
      </c>
      <c r="K3085" s="60">
        <v>466</v>
      </c>
      <c r="L3085" s="60">
        <v>164</v>
      </c>
      <c r="M3085" s="60">
        <v>493</v>
      </c>
      <c r="N3085" s="60" t="s">
        <v>99</v>
      </c>
      <c r="O3085" s="60" t="s">
        <v>19</v>
      </c>
      <c r="P3085" s="62" t="s">
        <v>100</v>
      </c>
    </row>
    <row r="3086" spans="1:16" ht="24" x14ac:dyDescent="0.2">
      <c r="A3086" s="56">
        <v>148</v>
      </c>
      <c r="B3086" s="57" t="s">
        <v>13</v>
      </c>
      <c r="C3086" s="58" t="s">
        <v>10513</v>
      </c>
      <c r="D3086" s="59" t="s">
        <v>1685</v>
      </c>
      <c r="E3086" s="60" t="s">
        <v>11026</v>
      </c>
      <c r="F3086" s="113">
        <v>43641</v>
      </c>
      <c r="G3086" s="61">
        <v>18000000</v>
      </c>
      <c r="H3086" s="60" t="s">
        <v>97</v>
      </c>
      <c r="I3086" s="60" t="s">
        <v>10514</v>
      </c>
      <c r="J3086" s="60">
        <v>38159</v>
      </c>
      <c r="K3086" s="60">
        <v>465</v>
      </c>
      <c r="L3086" s="60">
        <v>166</v>
      </c>
      <c r="M3086" s="60">
        <v>496</v>
      </c>
      <c r="N3086" s="60" t="s">
        <v>99</v>
      </c>
      <c r="O3086" s="60" t="s">
        <v>19</v>
      </c>
      <c r="P3086" s="62" t="s">
        <v>100</v>
      </c>
    </row>
    <row r="3087" spans="1:16" ht="49.5" customHeight="1" x14ac:dyDescent="0.2">
      <c r="A3087" s="56">
        <v>149</v>
      </c>
      <c r="B3087" s="57" t="s">
        <v>13</v>
      </c>
      <c r="C3087" s="64" t="s">
        <v>8714</v>
      </c>
      <c r="D3087" s="65" t="s">
        <v>8715</v>
      </c>
      <c r="E3087" s="45" t="s">
        <v>94</v>
      </c>
      <c r="F3087" s="45" t="s">
        <v>8716</v>
      </c>
      <c r="G3087" s="66">
        <v>14500000</v>
      </c>
      <c r="H3087" s="45" t="s">
        <v>97</v>
      </c>
      <c r="I3087" s="45" t="s">
        <v>8998</v>
      </c>
      <c r="J3087" s="45">
        <v>37114</v>
      </c>
      <c r="K3087" s="45">
        <v>385</v>
      </c>
      <c r="L3087" s="45">
        <v>139</v>
      </c>
      <c r="M3087" s="45">
        <v>413</v>
      </c>
      <c r="N3087" s="45" t="s">
        <v>64</v>
      </c>
      <c r="O3087" s="45" t="s">
        <v>31</v>
      </c>
      <c r="P3087" s="77" t="s">
        <v>1493</v>
      </c>
    </row>
    <row r="3088" spans="1:16" ht="24" x14ac:dyDescent="0.2">
      <c r="A3088" s="56">
        <v>150</v>
      </c>
      <c r="B3088" s="57" t="s">
        <v>13</v>
      </c>
      <c r="C3088" s="64" t="s">
        <v>9350</v>
      </c>
      <c r="D3088" s="65" t="s">
        <v>9349</v>
      </c>
      <c r="E3088" s="45" t="s">
        <v>94</v>
      </c>
      <c r="F3088" s="45" t="s">
        <v>11231</v>
      </c>
      <c r="G3088" s="66">
        <v>42900000</v>
      </c>
      <c r="H3088" s="45" t="s">
        <v>97</v>
      </c>
      <c r="I3088" s="45" t="s">
        <v>9668</v>
      </c>
      <c r="J3088" s="45">
        <v>37556</v>
      </c>
      <c r="K3088" s="45">
        <v>428</v>
      </c>
      <c r="L3088" s="45">
        <v>170</v>
      </c>
      <c r="M3088" s="45">
        <v>511</v>
      </c>
      <c r="N3088" s="45" t="s">
        <v>64</v>
      </c>
      <c r="O3088" s="45" t="s">
        <v>32</v>
      </c>
      <c r="P3088" s="77" t="s">
        <v>1493</v>
      </c>
    </row>
    <row r="3089" spans="1:16" ht="24" x14ac:dyDescent="0.2">
      <c r="A3089" s="56">
        <v>151</v>
      </c>
      <c r="B3089" s="57" t="s">
        <v>13</v>
      </c>
      <c r="C3089" s="64" t="s">
        <v>9347</v>
      </c>
      <c r="D3089" s="65" t="s">
        <v>9348</v>
      </c>
      <c r="E3089" s="45" t="s">
        <v>94</v>
      </c>
      <c r="F3089" s="45" t="s">
        <v>11232</v>
      </c>
      <c r="G3089" s="66">
        <v>11953550</v>
      </c>
      <c r="H3089" s="45" t="s">
        <v>97</v>
      </c>
      <c r="I3089" s="45" t="s">
        <v>9669</v>
      </c>
      <c r="J3089" s="45">
        <v>37799</v>
      </c>
      <c r="K3089" s="45">
        <v>437</v>
      </c>
      <c r="L3089" s="45">
        <v>156</v>
      </c>
      <c r="M3089" s="45">
        <v>492</v>
      </c>
      <c r="N3089" s="45" t="s">
        <v>64</v>
      </c>
      <c r="O3089" s="45" t="s">
        <v>31</v>
      </c>
      <c r="P3089" s="77" t="s">
        <v>1493</v>
      </c>
    </row>
    <row r="3090" spans="1:16" ht="24" x14ac:dyDescent="0.2">
      <c r="A3090" s="56">
        <v>152</v>
      </c>
      <c r="B3090" s="57" t="s">
        <v>13</v>
      </c>
      <c r="C3090" s="64" t="s">
        <v>10106</v>
      </c>
      <c r="D3090" s="65" t="s">
        <v>10107</v>
      </c>
      <c r="E3090" s="45" t="s">
        <v>94</v>
      </c>
      <c r="F3090" s="45" t="s">
        <v>10108</v>
      </c>
      <c r="G3090" s="66">
        <v>20085260</v>
      </c>
      <c r="H3090" s="45" t="s">
        <v>97</v>
      </c>
      <c r="I3090" s="45" t="s">
        <v>10109</v>
      </c>
      <c r="J3090" s="45">
        <v>38060</v>
      </c>
      <c r="K3090" s="45">
        <v>445</v>
      </c>
      <c r="L3090" s="45">
        <v>173</v>
      </c>
      <c r="M3090" s="45">
        <v>532</v>
      </c>
      <c r="N3090" s="45" t="s">
        <v>64</v>
      </c>
      <c r="O3090" s="45" t="s">
        <v>31</v>
      </c>
      <c r="P3090" s="77" t="s">
        <v>1493</v>
      </c>
    </row>
    <row r="3091" spans="1:16" ht="24" x14ac:dyDescent="0.2">
      <c r="A3091" s="56">
        <v>153</v>
      </c>
      <c r="B3091" s="57" t="s">
        <v>13</v>
      </c>
      <c r="C3091" s="64" t="s">
        <v>9351</v>
      </c>
      <c r="D3091" s="65" t="s">
        <v>10105</v>
      </c>
      <c r="E3091" s="45" t="s">
        <v>94</v>
      </c>
      <c r="F3091" s="45" t="s">
        <v>11233</v>
      </c>
      <c r="G3091" s="66">
        <v>40000000</v>
      </c>
      <c r="H3091" s="45" t="s">
        <v>97</v>
      </c>
      <c r="I3091" s="45" t="s">
        <v>9915</v>
      </c>
      <c r="J3091" s="45">
        <v>37537</v>
      </c>
      <c r="K3091" s="45">
        <v>415</v>
      </c>
      <c r="L3091" s="45">
        <v>171</v>
      </c>
      <c r="M3091" s="45">
        <v>426</v>
      </c>
      <c r="N3091" s="45" t="s">
        <v>64</v>
      </c>
      <c r="O3091" s="45" t="s">
        <v>32</v>
      </c>
      <c r="P3091" s="77" t="s">
        <v>1493</v>
      </c>
    </row>
    <row r="3092" spans="1:16" ht="24" x14ac:dyDescent="0.2">
      <c r="A3092" s="56">
        <v>154</v>
      </c>
      <c r="B3092" s="57" t="s">
        <v>13</v>
      </c>
      <c r="C3092" s="64" t="s">
        <v>10219</v>
      </c>
      <c r="D3092" s="65" t="s">
        <v>10202</v>
      </c>
      <c r="E3092" s="45" t="s">
        <v>10203</v>
      </c>
      <c r="F3092" s="128">
        <v>43644</v>
      </c>
      <c r="G3092" s="66">
        <v>201905100</v>
      </c>
      <c r="H3092" s="45" t="s">
        <v>97</v>
      </c>
      <c r="I3092" s="45" t="s">
        <v>10496</v>
      </c>
      <c r="J3092" s="45">
        <v>38231</v>
      </c>
      <c r="K3092" s="45">
        <v>468</v>
      </c>
      <c r="L3092" s="45">
        <v>172</v>
      </c>
      <c r="M3092" s="45">
        <v>525</v>
      </c>
      <c r="N3092" s="45" t="s">
        <v>64</v>
      </c>
      <c r="O3092" s="45" t="s">
        <v>10463</v>
      </c>
      <c r="P3092" s="77" t="s">
        <v>1493</v>
      </c>
    </row>
    <row r="3093" spans="1:16" ht="36" x14ac:dyDescent="0.2">
      <c r="A3093" s="56">
        <v>155</v>
      </c>
      <c r="B3093" s="57" t="s">
        <v>13</v>
      </c>
      <c r="C3093" s="64" t="s">
        <v>10500</v>
      </c>
      <c r="D3093" s="65" t="s">
        <v>10501</v>
      </c>
      <c r="E3093" s="45" t="s">
        <v>11027</v>
      </c>
      <c r="F3093" s="128">
        <v>43642</v>
      </c>
      <c r="G3093" s="66">
        <v>266008100</v>
      </c>
      <c r="H3093" s="45" t="s">
        <v>97</v>
      </c>
      <c r="I3093" s="45" t="s">
        <v>10502</v>
      </c>
      <c r="J3093" s="45">
        <v>38028</v>
      </c>
      <c r="K3093" s="45">
        <v>446</v>
      </c>
      <c r="L3093" s="45">
        <v>168</v>
      </c>
      <c r="M3093" s="45">
        <v>504</v>
      </c>
      <c r="N3093" s="45" t="s">
        <v>64</v>
      </c>
      <c r="O3093" s="45" t="s">
        <v>52</v>
      </c>
      <c r="P3093" s="77" t="s">
        <v>1493</v>
      </c>
    </row>
    <row r="3094" spans="1:16" ht="24" x14ac:dyDescent="0.2">
      <c r="A3094" s="56">
        <v>156</v>
      </c>
      <c r="B3094" s="57" t="s">
        <v>13</v>
      </c>
      <c r="C3094" s="64" t="s">
        <v>10498</v>
      </c>
      <c r="D3094" s="65" t="s">
        <v>11305</v>
      </c>
      <c r="E3094" s="45" t="s">
        <v>11027</v>
      </c>
      <c r="F3094" s="128">
        <v>43642</v>
      </c>
      <c r="G3094" s="66">
        <v>500000000</v>
      </c>
      <c r="H3094" s="45" t="s">
        <v>97</v>
      </c>
      <c r="I3094" s="45" t="s">
        <v>10499</v>
      </c>
      <c r="J3094" s="45">
        <v>38209</v>
      </c>
      <c r="K3094" s="45">
        <v>463</v>
      </c>
      <c r="L3094" s="45">
        <v>167</v>
      </c>
      <c r="M3094" s="45">
        <v>502</v>
      </c>
      <c r="N3094" s="45" t="s">
        <v>64</v>
      </c>
      <c r="O3094" s="45" t="s">
        <v>52</v>
      </c>
      <c r="P3094" s="77" t="s">
        <v>1493</v>
      </c>
    </row>
    <row r="3095" spans="1:16" ht="72" x14ac:dyDescent="0.2">
      <c r="A3095" s="56">
        <v>157</v>
      </c>
      <c r="B3095" s="57" t="s">
        <v>13</v>
      </c>
      <c r="C3095" s="64" t="s">
        <v>10503</v>
      </c>
      <c r="D3095" s="65" t="s">
        <v>10504</v>
      </c>
      <c r="E3095" s="45" t="s">
        <v>11027</v>
      </c>
      <c r="F3095" s="128">
        <v>43642</v>
      </c>
      <c r="G3095" s="66">
        <v>2000000000</v>
      </c>
      <c r="H3095" s="45" t="s">
        <v>97</v>
      </c>
      <c r="I3095" s="45" t="s">
        <v>10505</v>
      </c>
      <c r="J3095" s="45">
        <v>38004</v>
      </c>
      <c r="K3095" s="45">
        <v>467</v>
      </c>
      <c r="L3095" s="45" t="s">
        <v>10506</v>
      </c>
      <c r="M3095" s="45">
        <v>505</v>
      </c>
      <c r="N3095" s="45" t="s">
        <v>84</v>
      </c>
      <c r="O3095" s="45" t="s">
        <v>52</v>
      </c>
      <c r="P3095" s="77" t="s">
        <v>1493</v>
      </c>
    </row>
    <row r="3096" spans="1:16" ht="24" x14ac:dyDescent="0.2">
      <c r="A3096" s="56">
        <v>158</v>
      </c>
      <c r="B3096" s="57" t="s">
        <v>13</v>
      </c>
      <c r="C3096" s="64" t="s">
        <v>10103</v>
      </c>
      <c r="D3096" s="65" t="s">
        <v>10104</v>
      </c>
      <c r="E3096" s="45" t="s">
        <v>94</v>
      </c>
      <c r="F3096" s="45" t="s">
        <v>10102</v>
      </c>
      <c r="G3096" s="66">
        <v>103631889</v>
      </c>
      <c r="H3096" s="45" t="s">
        <v>97</v>
      </c>
      <c r="I3096" s="45" t="s">
        <v>10530</v>
      </c>
      <c r="J3096" s="45">
        <v>38059</v>
      </c>
      <c r="K3096" s="45">
        <v>444</v>
      </c>
      <c r="L3096" s="45">
        <v>176</v>
      </c>
      <c r="M3096" s="45">
        <v>550</v>
      </c>
      <c r="N3096" s="45" t="s">
        <v>64</v>
      </c>
      <c r="O3096" s="45" t="s">
        <v>27</v>
      </c>
      <c r="P3096" s="77" t="s">
        <v>1493</v>
      </c>
    </row>
    <row r="3097" spans="1:16" ht="57.75" customHeight="1" x14ac:dyDescent="0.2">
      <c r="A3097" s="56">
        <v>159</v>
      </c>
      <c r="B3097" s="57" t="s">
        <v>13</v>
      </c>
      <c r="C3097" s="64" t="s">
        <v>10457</v>
      </c>
      <c r="D3097" s="65" t="s">
        <v>10456</v>
      </c>
      <c r="E3097" s="45" t="s">
        <v>11026</v>
      </c>
      <c r="F3097" s="128">
        <v>43593</v>
      </c>
      <c r="G3097" s="66">
        <v>90000000</v>
      </c>
      <c r="H3097" s="45" t="s">
        <v>97</v>
      </c>
      <c r="I3097" s="45" t="s">
        <v>10455</v>
      </c>
      <c r="J3097" s="45">
        <v>37383</v>
      </c>
      <c r="K3097" s="45">
        <v>430</v>
      </c>
      <c r="L3097" s="45">
        <v>1999</v>
      </c>
      <c r="M3097" s="45">
        <v>572</v>
      </c>
      <c r="N3097" s="45" t="s">
        <v>64</v>
      </c>
      <c r="O3097" s="45" t="s">
        <v>52</v>
      </c>
      <c r="P3097" s="77" t="s">
        <v>100</v>
      </c>
    </row>
    <row r="3098" spans="1:16" ht="24" x14ac:dyDescent="0.2">
      <c r="A3098" s="56">
        <v>160</v>
      </c>
      <c r="B3098" s="57" t="s">
        <v>13</v>
      </c>
      <c r="C3098" s="64" t="s">
        <v>10088</v>
      </c>
      <c r="D3098" s="65" t="s">
        <v>10089</v>
      </c>
      <c r="E3098" s="45" t="s">
        <v>10086</v>
      </c>
      <c r="F3098" s="45" t="s">
        <v>10087</v>
      </c>
      <c r="G3098" s="66">
        <v>180898188</v>
      </c>
      <c r="H3098" s="45" t="s">
        <v>97</v>
      </c>
      <c r="I3098" s="45" t="s">
        <v>11050</v>
      </c>
      <c r="J3098" s="45">
        <v>38105</v>
      </c>
      <c r="K3098" s="45">
        <v>476</v>
      </c>
      <c r="L3098" s="45">
        <v>178</v>
      </c>
      <c r="M3098" s="45">
        <v>573</v>
      </c>
      <c r="N3098" s="45" t="s">
        <v>64</v>
      </c>
      <c r="O3098" s="45" t="s">
        <v>27</v>
      </c>
      <c r="P3098" s="77" t="s">
        <v>100</v>
      </c>
    </row>
    <row r="3099" spans="1:16" ht="24" x14ac:dyDescent="0.2">
      <c r="A3099" s="56">
        <v>161</v>
      </c>
      <c r="B3099" s="57" t="s">
        <v>13</v>
      </c>
      <c r="C3099" s="64" t="s">
        <v>10083</v>
      </c>
      <c r="D3099" s="65" t="s">
        <v>10084</v>
      </c>
      <c r="E3099" s="45" t="s">
        <v>61</v>
      </c>
      <c r="F3099" s="45" t="s">
        <v>10085</v>
      </c>
      <c r="G3099" s="66">
        <v>135213662</v>
      </c>
      <c r="H3099" s="45" t="s">
        <v>97</v>
      </c>
      <c r="I3099" s="45" t="s">
        <v>11051</v>
      </c>
      <c r="J3099" s="45">
        <v>38518</v>
      </c>
      <c r="K3099" s="45">
        <v>500</v>
      </c>
      <c r="L3099" s="45">
        <v>180</v>
      </c>
      <c r="M3099" s="45">
        <v>578</v>
      </c>
      <c r="N3099" s="45" t="s">
        <v>64</v>
      </c>
      <c r="O3099" s="45" t="s">
        <v>27</v>
      </c>
      <c r="P3099" s="77" t="s">
        <v>100</v>
      </c>
    </row>
    <row r="3100" spans="1:16" ht="36" x14ac:dyDescent="0.2">
      <c r="A3100" s="56">
        <v>162</v>
      </c>
      <c r="B3100" s="57" t="s">
        <v>13</v>
      </c>
      <c r="C3100" s="64" t="s">
        <v>10093</v>
      </c>
      <c r="D3100" s="65" t="s">
        <v>10094</v>
      </c>
      <c r="E3100" s="45" t="s">
        <v>61</v>
      </c>
      <c r="F3100" s="45" t="s">
        <v>10095</v>
      </c>
      <c r="G3100" s="66">
        <v>220987000</v>
      </c>
      <c r="H3100" s="45" t="s">
        <v>97</v>
      </c>
      <c r="I3100" s="45" t="s">
        <v>11049</v>
      </c>
      <c r="J3100" s="45">
        <v>38430</v>
      </c>
      <c r="K3100" s="45">
        <v>481</v>
      </c>
      <c r="L3100" s="45">
        <v>179</v>
      </c>
      <c r="M3100" s="45">
        <v>577</v>
      </c>
      <c r="N3100" s="45" t="s">
        <v>64</v>
      </c>
      <c r="O3100" s="45" t="s">
        <v>27</v>
      </c>
      <c r="P3100" s="77" t="s">
        <v>100</v>
      </c>
    </row>
    <row r="3101" spans="1:16" ht="36" x14ac:dyDescent="0.2">
      <c r="A3101" s="56">
        <v>163</v>
      </c>
      <c r="B3101" s="57" t="s">
        <v>13</v>
      </c>
      <c r="C3101" s="64" t="s">
        <v>10096</v>
      </c>
      <c r="D3101" s="65" t="s">
        <v>10097</v>
      </c>
      <c r="E3101" s="45" t="s">
        <v>61</v>
      </c>
      <c r="F3101" s="45" t="s">
        <v>10098</v>
      </c>
      <c r="G3101" s="66">
        <v>99998768</v>
      </c>
      <c r="H3101" s="45" t="s">
        <v>97</v>
      </c>
      <c r="I3101" s="45" t="s">
        <v>11319</v>
      </c>
      <c r="J3101" s="45">
        <v>38438</v>
      </c>
      <c r="K3101" s="45">
        <v>479</v>
      </c>
      <c r="L3101" s="45">
        <v>181</v>
      </c>
      <c r="M3101" s="45">
        <v>584</v>
      </c>
      <c r="N3101" s="45" t="s">
        <v>64</v>
      </c>
      <c r="O3101" s="45" t="s">
        <v>32</v>
      </c>
      <c r="P3101" s="77" t="s">
        <v>100</v>
      </c>
    </row>
    <row r="3102" spans="1:16" ht="24" x14ac:dyDescent="0.2">
      <c r="A3102" s="56">
        <v>164</v>
      </c>
      <c r="B3102" s="57" t="s">
        <v>13</v>
      </c>
      <c r="C3102" s="64" t="s">
        <v>10308</v>
      </c>
      <c r="D3102" s="65" t="s">
        <v>10529</v>
      </c>
      <c r="E3102" s="45" t="s">
        <v>94</v>
      </c>
      <c r="F3102" s="45" t="s">
        <v>10307</v>
      </c>
      <c r="G3102" s="66">
        <v>145671908</v>
      </c>
      <c r="H3102" s="45" t="s">
        <v>97</v>
      </c>
      <c r="I3102" s="45" t="s">
        <v>8945</v>
      </c>
      <c r="J3102" s="45">
        <v>37854</v>
      </c>
      <c r="K3102" s="45">
        <v>488</v>
      </c>
      <c r="L3102" s="45">
        <v>182</v>
      </c>
      <c r="M3102" s="45">
        <v>583</v>
      </c>
      <c r="N3102" s="45" t="s">
        <v>64</v>
      </c>
      <c r="O3102" s="45" t="s">
        <v>32</v>
      </c>
      <c r="P3102" s="77" t="s">
        <v>100</v>
      </c>
    </row>
    <row r="3103" spans="1:16" ht="36" x14ac:dyDescent="0.2">
      <c r="A3103" s="56">
        <v>165</v>
      </c>
      <c r="B3103" s="57" t="s">
        <v>13</v>
      </c>
      <c r="C3103" s="64" t="s">
        <v>10090</v>
      </c>
      <c r="D3103" s="65" t="s">
        <v>10091</v>
      </c>
      <c r="E3103" s="45" t="s">
        <v>61</v>
      </c>
      <c r="F3103" s="45" t="s">
        <v>10092</v>
      </c>
      <c r="G3103" s="66">
        <v>425039691</v>
      </c>
      <c r="H3103" s="45" t="s">
        <v>97</v>
      </c>
      <c r="I3103" s="45" t="s">
        <v>9691</v>
      </c>
      <c r="J3103" s="45">
        <v>38497</v>
      </c>
      <c r="K3103" s="45">
        <v>486</v>
      </c>
      <c r="L3103" s="45">
        <v>184</v>
      </c>
      <c r="M3103" s="69" t="s">
        <v>98</v>
      </c>
      <c r="N3103" s="45" t="s">
        <v>64</v>
      </c>
      <c r="O3103" s="45" t="s">
        <v>29</v>
      </c>
      <c r="P3103" s="77" t="s">
        <v>100</v>
      </c>
    </row>
    <row r="3104" spans="1:16" ht="24" x14ac:dyDescent="0.2">
      <c r="A3104" s="56">
        <v>166</v>
      </c>
      <c r="B3104" s="57" t="s">
        <v>13</v>
      </c>
      <c r="C3104" s="64" t="s">
        <v>10315</v>
      </c>
      <c r="D3104" s="65" t="s">
        <v>10316</v>
      </c>
      <c r="E3104" s="45" t="s">
        <v>61</v>
      </c>
      <c r="F3104" s="45" t="s">
        <v>10317</v>
      </c>
      <c r="G3104" s="66">
        <v>169000000</v>
      </c>
      <c r="H3104" s="45" t="s">
        <v>97</v>
      </c>
      <c r="I3104" s="45" t="s">
        <v>11746</v>
      </c>
      <c r="J3104" s="45">
        <v>37849</v>
      </c>
      <c r="K3104" s="45">
        <v>503</v>
      </c>
      <c r="L3104" s="45">
        <v>185</v>
      </c>
      <c r="M3104" s="45">
        <v>594</v>
      </c>
      <c r="N3104" s="45" t="s">
        <v>64</v>
      </c>
      <c r="O3104" s="45" t="s">
        <v>27</v>
      </c>
      <c r="P3104" s="77" t="s">
        <v>100</v>
      </c>
    </row>
    <row r="3105" spans="1:16" ht="24" x14ac:dyDescent="0.2">
      <c r="A3105" s="56">
        <v>167</v>
      </c>
      <c r="B3105" s="57" t="s">
        <v>13</v>
      </c>
      <c r="C3105" s="64" t="s">
        <v>10312</v>
      </c>
      <c r="D3105" s="65" t="s">
        <v>10313</v>
      </c>
      <c r="E3105" s="45" t="s">
        <v>61</v>
      </c>
      <c r="F3105" s="45" t="s">
        <v>10314</v>
      </c>
      <c r="G3105" s="66">
        <v>94971317</v>
      </c>
      <c r="H3105" s="45" t="s">
        <v>97</v>
      </c>
      <c r="I3105" s="45" t="s">
        <v>11050</v>
      </c>
      <c r="J3105" s="45">
        <v>38533</v>
      </c>
      <c r="K3105" s="45">
        <v>504</v>
      </c>
      <c r="L3105" s="45">
        <v>183</v>
      </c>
      <c r="M3105" s="45">
        <v>585</v>
      </c>
      <c r="N3105" s="45" t="s">
        <v>64</v>
      </c>
      <c r="O3105" s="45" t="s">
        <v>27</v>
      </c>
      <c r="P3105" s="77" t="s">
        <v>100</v>
      </c>
    </row>
    <row r="3106" spans="1:16" ht="37.5" customHeight="1" x14ac:dyDescent="0.2">
      <c r="A3106" s="56">
        <v>168</v>
      </c>
      <c r="B3106" s="57" t="s">
        <v>13</v>
      </c>
      <c r="C3106" s="64" t="s">
        <v>10310</v>
      </c>
      <c r="D3106" s="65" t="s">
        <v>10311</v>
      </c>
      <c r="E3106" s="45" t="s">
        <v>94</v>
      </c>
      <c r="F3106" s="45" t="s">
        <v>10309</v>
      </c>
      <c r="G3106" s="66">
        <v>1076645931.8800001</v>
      </c>
      <c r="H3106" s="45" t="s">
        <v>97</v>
      </c>
      <c r="I3106" s="45" t="s">
        <v>11747</v>
      </c>
      <c r="J3106" s="45">
        <v>37325</v>
      </c>
      <c r="K3106" s="45">
        <v>422</v>
      </c>
      <c r="L3106" s="45">
        <v>186</v>
      </c>
      <c r="M3106" s="69" t="s">
        <v>98</v>
      </c>
      <c r="N3106" s="45" t="s">
        <v>78</v>
      </c>
      <c r="O3106" s="45" t="s">
        <v>29</v>
      </c>
      <c r="P3106" s="77" t="s">
        <v>100</v>
      </c>
    </row>
    <row r="3107" spans="1:16" ht="24" x14ac:dyDescent="0.2">
      <c r="A3107" s="56">
        <v>169</v>
      </c>
      <c r="B3107" s="57" t="s">
        <v>13</v>
      </c>
      <c r="C3107" s="64" t="s">
        <v>8995</v>
      </c>
      <c r="D3107" s="65" t="s">
        <v>8996</v>
      </c>
      <c r="E3107" s="45" t="s">
        <v>61</v>
      </c>
      <c r="F3107" s="45" t="s">
        <v>8997</v>
      </c>
      <c r="G3107" s="66">
        <v>915347735</v>
      </c>
      <c r="H3107" s="45" t="s">
        <v>217</v>
      </c>
      <c r="I3107" s="69"/>
      <c r="J3107" s="45">
        <v>38758</v>
      </c>
      <c r="K3107" s="69" t="s">
        <v>8944</v>
      </c>
      <c r="L3107" s="69" t="s">
        <v>63</v>
      </c>
      <c r="M3107" s="69" t="s">
        <v>63</v>
      </c>
      <c r="N3107" s="45" t="s">
        <v>84</v>
      </c>
      <c r="O3107" s="45" t="s">
        <v>1430</v>
      </c>
      <c r="P3107" s="70" t="s">
        <v>65</v>
      </c>
    </row>
    <row r="3108" spans="1:16" ht="24" x14ac:dyDescent="0.2">
      <c r="A3108" s="56">
        <v>170</v>
      </c>
      <c r="B3108" s="57" t="s">
        <v>13</v>
      </c>
      <c r="C3108" s="64" t="s">
        <v>10100</v>
      </c>
      <c r="D3108" s="65" t="s">
        <v>10101</v>
      </c>
      <c r="E3108" s="45" t="s">
        <v>94</v>
      </c>
      <c r="F3108" s="45" t="s">
        <v>10099</v>
      </c>
      <c r="G3108" s="66">
        <v>49484306</v>
      </c>
      <c r="H3108" s="45" t="s">
        <v>217</v>
      </c>
      <c r="I3108" s="69"/>
      <c r="J3108" s="45">
        <v>38073</v>
      </c>
      <c r="K3108" s="45">
        <v>460</v>
      </c>
      <c r="L3108" s="69" t="s">
        <v>63</v>
      </c>
      <c r="M3108" s="69" t="s">
        <v>63</v>
      </c>
      <c r="N3108" s="45" t="s">
        <v>64</v>
      </c>
      <c r="O3108" s="45" t="s">
        <v>27</v>
      </c>
      <c r="P3108" s="70" t="s">
        <v>65</v>
      </c>
    </row>
    <row r="3109" spans="1:16" ht="24" x14ac:dyDescent="0.2">
      <c r="A3109" s="56">
        <v>171</v>
      </c>
      <c r="B3109" s="57" t="s">
        <v>13</v>
      </c>
      <c r="C3109" s="64" t="s">
        <v>11316</v>
      </c>
      <c r="D3109" s="65" t="s">
        <v>11317</v>
      </c>
      <c r="E3109" s="45" t="s">
        <v>61</v>
      </c>
      <c r="F3109" s="45" t="s">
        <v>11318</v>
      </c>
      <c r="G3109" s="66">
        <v>129936660</v>
      </c>
      <c r="H3109" s="45" t="s">
        <v>217</v>
      </c>
      <c r="I3109" s="69"/>
      <c r="J3109" s="68" t="s">
        <v>8944</v>
      </c>
      <c r="K3109" s="45">
        <v>517</v>
      </c>
      <c r="L3109" s="69" t="s">
        <v>63</v>
      </c>
      <c r="M3109" s="69" t="s">
        <v>63</v>
      </c>
      <c r="N3109" s="45" t="s">
        <v>64</v>
      </c>
      <c r="O3109" s="45" t="s">
        <v>27</v>
      </c>
      <c r="P3109" s="70" t="s">
        <v>65</v>
      </c>
    </row>
    <row r="3110" spans="1:16" ht="24" x14ac:dyDescent="0.2">
      <c r="A3110" s="56">
        <v>172</v>
      </c>
      <c r="B3110" s="57" t="s">
        <v>13</v>
      </c>
      <c r="C3110" s="64" t="s">
        <v>11380</v>
      </c>
      <c r="D3110" s="65" t="s">
        <v>11381</v>
      </c>
      <c r="E3110" s="45" t="s">
        <v>61</v>
      </c>
      <c r="F3110" s="45" t="s">
        <v>11382</v>
      </c>
      <c r="G3110" s="66">
        <v>90692582</v>
      </c>
      <c r="H3110" s="45" t="s">
        <v>217</v>
      </c>
      <c r="I3110" s="69"/>
      <c r="J3110" s="68" t="s">
        <v>8944</v>
      </c>
      <c r="K3110" s="45">
        <v>516</v>
      </c>
      <c r="L3110" s="69" t="s">
        <v>63</v>
      </c>
      <c r="M3110" s="69" t="s">
        <v>63</v>
      </c>
      <c r="N3110" s="45" t="s">
        <v>64</v>
      </c>
      <c r="O3110" s="45" t="s">
        <v>27</v>
      </c>
      <c r="P3110" s="70" t="s">
        <v>65</v>
      </c>
    </row>
    <row r="3111" spans="1:16" ht="24" x14ac:dyDescent="0.2">
      <c r="A3111" s="56">
        <v>173</v>
      </c>
      <c r="B3111" s="57" t="s">
        <v>13</v>
      </c>
      <c r="C3111" s="64" t="s">
        <v>11677</v>
      </c>
      <c r="D3111" s="65" t="s">
        <v>11678</v>
      </c>
      <c r="E3111" s="45" t="s">
        <v>61</v>
      </c>
      <c r="F3111" s="45" t="s">
        <v>11679</v>
      </c>
      <c r="G3111" s="66">
        <v>49484263</v>
      </c>
      <c r="H3111" s="45" t="s">
        <v>72</v>
      </c>
      <c r="I3111" s="69"/>
      <c r="J3111" s="68" t="s">
        <v>8944</v>
      </c>
      <c r="K3111" s="45">
        <v>460</v>
      </c>
      <c r="L3111" s="69" t="s">
        <v>63</v>
      </c>
      <c r="M3111" s="69" t="s">
        <v>63</v>
      </c>
      <c r="N3111" s="45" t="s">
        <v>64</v>
      </c>
      <c r="O3111" s="45" t="s">
        <v>27</v>
      </c>
      <c r="P3111" s="70" t="s">
        <v>65</v>
      </c>
    </row>
    <row r="3112" spans="1:16" ht="24" x14ac:dyDescent="0.2">
      <c r="A3112" s="56">
        <v>174</v>
      </c>
      <c r="B3112" s="57" t="s">
        <v>13</v>
      </c>
      <c r="C3112" s="64" t="s">
        <v>11674</v>
      </c>
      <c r="D3112" s="65" t="s">
        <v>11675</v>
      </c>
      <c r="E3112" s="45" t="s">
        <v>61</v>
      </c>
      <c r="F3112" s="45" t="s">
        <v>11676</v>
      </c>
      <c r="G3112" s="66">
        <v>112000000</v>
      </c>
      <c r="H3112" s="45" t="s">
        <v>72</v>
      </c>
      <c r="I3112" s="69"/>
      <c r="J3112" s="68" t="s">
        <v>8944</v>
      </c>
      <c r="K3112" s="45">
        <v>530</v>
      </c>
      <c r="L3112" s="69" t="s">
        <v>63</v>
      </c>
      <c r="M3112" s="69" t="s">
        <v>63</v>
      </c>
      <c r="N3112" s="45" t="s">
        <v>78</v>
      </c>
      <c r="O3112" s="45" t="s">
        <v>1430</v>
      </c>
      <c r="P3112" s="70" t="s">
        <v>65</v>
      </c>
    </row>
    <row r="3113" spans="1:16" ht="24" x14ac:dyDescent="0.2">
      <c r="A3113" s="56">
        <v>175</v>
      </c>
      <c r="B3113" s="57" t="s">
        <v>13</v>
      </c>
      <c r="C3113" s="64" t="s">
        <v>11743</v>
      </c>
      <c r="D3113" s="65" t="s">
        <v>11744</v>
      </c>
      <c r="E3113" s="45" t="s">
        <v>61</v>
      </c>
      <c r="F3113" s="45" t="s">
        <v>11745</v>
      </c>
      <c r="G3113" s="66">
        <v>82676851</v>
      </c>
      <c r="H3113" s="45" t="s">
        <v>72</v>
      </c>
      <c r="I3113" s="69"/>
      <c r="J3113" s="68" t="s">
        <v>8944</v>
      </c>
      <c r="K3113" s="45">
        <v>533</v>
      </c>
      <c r="L3113" s="69" t="s">
        <v>63</v>
      </c>
      <c r="M3113" s="69" t="s">
        <v>63</v>
      </c>
      <c r="N3113" s="45" t="s">
        <v>64</v>
      </c>
      <c r="O3113" s="45" t="s">
        <v>27</v>
      </c>
      <c r="P3113" s="70" t="s">
        <v>65</v>
      </c>
    </row>
    <row r="3114" spans="1:16" ht="24" x14ac:dyDescent="0.2">
      <c r="A3114" s="56">
        <v>176</v>
      </c>
      <c r="B3114" s="57" t="s">
        <v>13</v>
      </c>
      <c r="C3114" s="64" t="s">
        <v>11740</v>
      </c>
      <c r="D3114" s="65" t="s">
        <v>11741</v>
      </c>
      <c r="E3114" s="45" t="s">
        <v>61</v>
      </c>
      <c r="F3114" s="45" t="s">
        <v>11742</v>
      </c>
      <c r="G3114" s="66">
        <v>35182067</v>
      </c>
      <c r="H3114" s="45" t="s">
        <v>72</v>
      </c>
      <c r="I3114" s="69"/>
      <c r="J3114" s="68" t="s">
        <v>8944</v>
      </c>
      <c r="K3114" s="45">
        <v>534</v>
      </c>
      <c r="L3114" s="69" t="s">
        <v>63</v>
      </c>
      <c r="M3114" s="69" t="s">
        <v>63</v>
      </c>
      <c r="N3114" s="45" t="s">
        <v>64</v>
      </c>
      <c r="O3114" s="45" t="s">
        <v>27</v>
      </c>
      <c r="P3114" s="70" t="s">
        <v>65</v>
      </c>
    </row>
    <row r="3115" spans="1:16" ht="24" x14ac:dyDescent="0.2">
      <c r="A3115" s="56">
        <v>177</v>
      </c>
      <c r="B3115" s="57" t="s">
        <v>13</v>
      </c>
      <c r="C3115" s="64" t="s">
        <v>11757</v>
      </c>
      <c r="D3115" s="65" t="s">
        <v>11758</v>
      </c>
      <c r="E3115" s="45" t="s">
        <v>61</v>
      </c>
      <c r="F3115" s="45" t="s">
        <v>11759</v>
      </c>
      <c r="G3115" s="66">
        <v>360545142</v>
      </c>
      <c r="H3115" s="45" t="s">
        <v>72</v>
      </c>
      <c r="I3115" s="69"/>
      <c r="J3115" s="68" t="s">
        <v>8944</v>
      </c>
      <c r="K3115" s="45">
        <v>535</v>
      </c>
      <c r="L3115" s="69" t="s">
        <v>63</v>
      </c>
      <c r="M3115" s="69" t="s">
        <v>63</v>
      </c>
      <c r="N3115" s="45" t="s">
        <v>64</v>
      </c>
      <c r="O3115" s="45" t="s">
        <v>29</v>
      </c>
      <c r="P3115" s="70" t="s">
        <v>65</v>
      </c>
    </row>
    <row r="3116" spans="1:16" ht="48.75" thickBot="1" x14ac:dyDescent="0.25">
      <c r="A3116" s="56">
        <v>178</v>
      </c>
      <c r="B3116" s="57" t="s">
        <v>13</v>
      </c>
      <c r="C3116" s="64" t="s">
        <v>11809</v>
      </c>
      <c r="D3116" s="65" t="s">
        <v>11810</v>
      </c>
      <c r="E3116" s="45" t="s">
        <v>61</v>
      </c>
      <c r="F3116" s="45" t="s">
        <v>11811</v>
      </c>
      <c r="G3116" s="66">
        <v>1865000000</v>
      </c>
      <c r="H3116" s="45" t="s">
        <v>72</v>
      </c>
      <c r="I3116" s="69"/>
      <c r="J3116" s="45">
        <v>38994</v>
      </c>
      <c r="K3116" s="45">
        <v>538</v>
      </c>
      <c r="L3116" s="69" t="s">
        <v>63</v>
      </c>
      <c r="M3116" s="69" t="s">
        <v>63</v>
      </c>
      <c r="N3116" s="45" t="s">
        <v>78</v>
      </c>
      <c r="O3116" s="45" t="s">
        <v>29</v>
      </c>
      <c r="P3116" s="70" t="s">
        <v>65</v>
      </c>
    </row>
    <row r="3117" spans="1:16" s="72" customFormat="1" ht="24.75" thickBot="1" x14ac:dyDescent="0.25">
      <c r="A3117" s="173" t="s">
        <v>11763</v>
      </c>
      <c r="B3117" s="174"/>
      <c r="C3117" s="121">
        <v>178</v>
      </c>
      <c r="D3117" s="169" t="s">
        <v>11764</v>
      </c>
      <c r="E3117" s="170"/>
      <c r="F3117" s="171"/>
      <c r="G3117" s="71">
        <f>SUM(G2939:G3116)</f>
        <v>14361175637.880001</v>
      </c>
      <c r="H3117" s="138" t="s">
        <v>11765</v>
      </c>
      <c r="I3117" s="71">
        <f>G3117-O3117</f>
        <v>9529759970.8800011</v>
      </c>
      <c r="J3117" s="175"/>
      <c r="K3117" s="177"/>
      <c r="L3117" s="175" t="s">
        <v>11766</v>
      </c>
      <c r="M3117" s="176"/>
      <c r="N3117" s="177"/>
      <c r="O3117" s="167">
        <v>4831415667</v>
      </c>
      <c r="P3117" s="168"/>
    </row>
    <row r="3118" spans="1:16" ht="24" x14ac:dyDescent="0.2">
      <c r="A3118" s="56">
        <v>1</v>
      </c>
      <c r="B3118" s="57" t="s">
        <v>47</v>
      </c>
      <c r="C3118" s="58" t="s">
        <v>489</v>
      </c>
      <c r="D3118" s="59" t="s">
        <v>470</v>
      </c>
      <c r="E3118" s="60" t="s">
        <v>94</v>
      </c>
      <c r="F3118" s="60" t="s">
        <v>490</v>
      </c>
      <c r="G3118" s="61">
        <v>77842400</v>
      </c>
      <c r="H3118" s="60" t="s">
        <v>97</v>
      </c>
      <c r="I3118" s="60" t="s">
        <v>491</v>
      </c>
      <c r="J3118" s="60">
        <v>35279</v>
      </c>
      <c r="K3118" s="60">
        <v>176</v>
      </c>
      <c r="L3118" s="60">
        <v>1</v>
      </c>
      <c r="M3118" s="60">
        <v>178</v>
      </c>
      <c r="N3118" s="60" t="s">
        <v>99</v>
      </c>
      <c r="O3118" s="60" t="s">
        <v>19</v>
      </c>
      <c r="P3118" s="62" t="s">
        <v>1493</v>
      </c>
    </row>
    <row r="3119" spans="1:16" ht="24" x14ac:dyDescent="0.2">
      <c r="A3119" s="56">
        <v>2</v>
      </c>
      <c r="B3119" s="57" t="s">
        <v>47</v>
      </c>
      <c r="C3119" s="58" t="s">
        <v>492</v>
      </c>
      <c r="D3119" s="59" t="s">
        <v>493</v>
      </c>
      <c r="E3119" s="60" t="s">
        <v>94</v>
      </c>
      <c r="F3119" s="60" t="s">
        <v>494</v>
      </c>
      <c r="G3119" s="61">
        <v>48723444</v>
      </c>
      <c r="H3119" s="60" t="s">
        <v>97</v>
      </c>
      <c r="I3119" s="60" t="s">
        <v>495</v>
      </c>
      <c r="J3119" s="60">
        <v>35551</v>
      </c>
      <c r="K3119" s="60">
        <v>179</v>
      </c>
      <c r="L3119" s="60">
        <v>2</v>
      </c>
      <c r="M3119" s="60">
        <v>180</v>
      </c>
      <c r="N3119" s="60" t="s">
        <v>99</v>
      </c>
      <c r="O3119" s="60" t="s">
        <v>19</v>
      </c>
      <c r="P3119" s="62" t="s">
        <v>1493</v>
      </c>
    </row>
    <row r="3120" spans="1:16" ht="24" x14ac:dyDescent="0.2">
      <c r="A3120" s="56">
        <v>3</v>
      </c>
      <c r="B3120" s="57" t="s">
        <v>47</v>
      </c>
      <c r="C3120" s="58" t="s">
        <v>616</v>
      </c>
      <c r="D3120" s="59" t="s">
        <v>470</v>
      </c>
      <c r="E3120" s="60" t="s">
        <v>94</v>
      </c>
      <c r="F3120" s="60" t="s">
        <v>617</v>
      </c>
      <c r="G3120" s="61">
        <v>47821158</v>
      </c>
      <c r="H3120" s="60" t="s">
        <v>97</v>
      </c>
      <c r="I3120" s="60" t="s">
        <v>618</v>
      </c>
      <c r="J3120" s="60">
        <v>35361</v>
      </c>
      <c r="K3120" s="60">
        <v>181</v>
      </c>
      <c r="L3120" s="60">
        <v>3</v>
      </c>
      <c r="M3120" s="60">
        <v>179</v>
      </c>
      <c r="N3120" s="60" t="s">
        <v>99</v>
      </c>
      <c r="O3120" s="60" t="s">
        <v>19</v>
      </c>
      <c r="P3120" s="62" t="s">
        <v>1493</v>
      </c>
    </row>
    <row r="3121" spans="1:16" ht="24" x14ac:dyDescent="0.2">
      <c r="A3121" s="56">
        <v>4</v>
      </c>
      <c r="B3121" s="57" t="s">
        <v>47</v>
      </c>
      <c r="C3121" s="58" t="s">
        <v>619</v>
      </c>
      <c r="D3121" s="59" t="s">
        <v>493</v>
      </c>
      <c r="E3121" s="60" t="s">
        <v>94</v>
      </c>
      <c r="F3121" s="60" t="s">
        <v>620</v>
      </c>
      <c r="G3121" s="61">
        <v>93670910</v>
      </c>
      <c r="H3121" s="60" t="s">
        <v>97</v>
      </c>
      <c r="I3121" s="60" t="s">
        <v>621</v>
      </c>
      <c r="J3121" s="60">
        <v>35203</v>
      </c>
      <c r="K3121" s="60">
        <v>174</v>
      </c>
      <c r="L3121" s="60">
        <v>4</v>
      </c>
      <c r="M3121" s="60">
        <v>177</v>
      </c>
      <c r="N3121" s="60" t="s">
        <v>99</v>
      </c>
      <c r="O3121" s="60" t="s">
        <v>19</v>
      </c>
      <c r="P3121" s="62" t="s">
        <v>1493</v>
      </c>
    </row>
    <row r="3122" spans="1:16" ht="24" x14ac:dyDescent="0.2">
      <c r="A3122" s="56">
        <v>5</v>
      </c>
      <c r="B3122" s="57" t="s">
        <v>47</v>
      </c>
      <c r="C3122" s="58" t="s">
        <v>622</v>
      </c>
      <c r="D3122" s="59" t="s">
        <v>1582</v>
      </c>
      <c r="E3122" s="60" t="s">
        <v>94</v>
      </c>
      <c r="F3122" s="60" t="s">
        <v>623</v>
      </c>
      <c r="G3122" s="61">
        <v>25264008</v>
      </c>
      <c r="H3122" s="60" t="s">
        <v>97</v>
      </c>
      <c r="I3122" s="60" t="s">
        <v>624</v>
      </c>
      <c r="J3122" s="60">
        <v>35545</v>
      </c>
      <c r="K3122" s="60">
        <v>182</v>
      </c>
      <c r="L3122" s="60">
        <v>5</v>
      </c>
      <c r="M3122" s="60">
        <v>184</v>
      </c>
      <c r="N3122" s="60" t="s">
        <v>99</v>
      </c>
      <c r="O3122" s="60" t="s">
        <v>19</v>
      </c>
      <c r="P3122" s="62" t="s">
        <v>1493</v>
      </c>
    </row>
    <row r="3123" spans="1:16" ht="24" x14ac:dyDescent="0.2">
      <c r="A3123" s="56">
        <v>6</v>
      </c>
      <c r="B3123" s="57" t="s">
        <v>47</v>
      </c>
      <c r="C3123" s="58" t="s">
        <v>625</v>
      </c>
      <c r="D3123" s="59" t="s">
        <v>470</v>
      </c>
      <c r="E3123" s="60" t="s">
        <v>94</v>
      </c>
      <c r="F3123" s="60" t="s">
        <v>626</v>
      </c>
      <c r="G3123" s="61">
        <v>60371136</v>
      </c>
      <c r="H3123" s="60" t="s">
        <v>97</v>
      </c>
      <c r="I3123" s="60" t="s">
        <v>833</v>
      </c>
      <c r="J3123" s="60">
        <v>35613</v>
      </c>
      <c r="K3123" s="60">
        <v>193</v>
      </c>
      <c r="L3123" s="60">
        <v>6</v>
      </c>
      <c r="M3123" s="60">
        <v>182</v>
      </c>
      <c r="N3123" s="60" t="s">
        <v>99</v>
      </c>
      <c r="O3123" s="60" t="s">
        <v>19</v>
      </c>
      <c r="P3123" s="62" t="s">
        <v>1493</v>
      </c>
    </row>
    <row r="3124" spans="1:16" ht="24" x14ac:dyDescent="0.2">
      <c r="A3124" s="56">
        <v>7</v>
      </c>
      <c r="B3124" s="57" t="s">
        <v>47</v>
      </c>
      <c r="C3124" s="58" t="s">
        <v>627</v>
      </c>
      <c r="D3124" s="59" t="s">
        <v>628</v>
      </c>
      <c r="E3124" s="60" t="s">
        <v>94</v>
      </c>
      <c r="F3124" s="60" t="s">
        <v>629</v>
      </c>
      <c r="G3124" s="61">
        <v>47821158</v>
      </c>
      <c r="H3124" s="60" t="s">
        <v>97</v>
      </c>
      <c r="I3124" s="60" t="s">
        <v>630</v>
      </c>
      <c r="J3124" s="60">
        <v>35628</v>
      </c>
      <c r="K3124" s="60">
        <v>192</v>
      </c>
      <c r="L3124" s="60">
        <v>7</v>
      </c>
      <c r="M3124" s="60">
        <v>187</v>
      </c>
      <c r="N3124" s="60" t="s">
        <v>99</v>
      </c>
      <c r="O3124" s="60" t="s">
        <v>19</v>
      </c>
      <c r="P3124" s="62" t="s">
        <v>1493</v>
      </c>
    </row>
    <row r="3125" spans="1:16" ht="24" x14ac:dyDescent="0.2">
      <c r="A3125" s="56">
        <v>8</v>
      </c>
      <c r="B3125" s="57" t="s">
        <v>47</v>
      </c>
      <c r="C3125" s="58" t="s">
        <v>631</v>
      </c>
      <c r="D3125" s="59" t="s">
        <v>493</v>
      </c>
      <c r="E3125" s="60" t="s">
        <v>94</v>
      </c>
      <c r="F3125" s="60" t="s">
        <v>632</v>
      </c>
      <c r="G3125" s="61">
        <v>97967749</v>
      </c>
      <c r="H3125" s="60" t="s">
        <v>97</v>
      </c>
      <c r="I3125" s="60" t="s">
        <v>832</v>
      </c>
      <c r="J3125" s="60">
        <v>35278</v>
      </c>
      <c r="K3125" s="60">
        <v>175</v>
      </c>
      <c r="L3125" s="60">
        <v>8</v>
      </c>
      <c r="M3125" s="60">
        <v>185</v>
      </c>
      <c r="N3125" s="60" t="s">
        <v>99</v>
      </c>
      <c r="O3125" s="60" t="s">
        <v>19</v>
      </c>
      <c r="P3125" s="62" t="s">
        <v>1493</v>
      </c>
    </row>
    <row r="3126" spans="1:16" ht="24" x14ac:dyDescent="0.2">
      <c r="A3126" s="56">
        <v>9</v>
      </c>
      <c r="B3126" s="57" t="s">
        <v>47</v>
      </c>
      <c r="C3126" s="58" t="s">
        <v>928</v>
      </c>
      <c r="D3126" s="59" t="s">
        <v>493</v>
      </c>
      <c r="E3126" s="60" t="s">
        <v>94</v>
      </c>
      <c r="F3126" s="60" t="s">
        <v>814</v>
      </c>
      <c r="G3126" s="61">
        <v>49994847</v>
      </c>
      <c r="H3126" s="60" t="s">
        <v>97</v>
      </c>
      <c r="I3126" s="60" t="s">
        <v>815</v>
      </c>
      <c r="J3126" s="60">
        <v>35360</v>
      </c>
      <c r="K3126" s="60">
        <v>218</v>
      </c>
      <c r="L3126" s="60">
        <v>9</v>
      </c>
      <c r="M3126" s="60">
        <v>186</v>
      </c>
      <c r="N3126" s="60" t="s">
        <v>99</v>
      </c>
      <c r="O3126" s="60" t="s">
        <v>19</v>
      </c>
      <c r="P3126" s="62" t="s">
        <v>1493</v>
      </c>
    </row>
    <row r="3127" spans="1:16" ht="24" x14ac:dyDescent="0.2">
      <c r="A3127" s="56">
        <v>10</v>
      </c>
      <c r="B3127" s="57" t="s">
        <v>47</v>
      </c>
      <c r="C3127" s="58" t="s">
        <v>816</v>
      </c>
      <c r="D3127" s="59" t="s">
        <v>470</v>
      </c>
      <c r="E3127" s="60" t="s">
        <v>94</v>
      </c>
      <c r="F3127" s="60" t="s">
        <v>817</v>
      </c>
      <c r="G3127" s="61">
        <v>54711342</v>
      </c>
      <c r="H3127" s="60" t="s">
        <v>97</v>
      </c>
      <c r="I3127" s="60" t="s">
        <v>2233</v>
      </c>
      <c r="J3127" s="60">
        <v>35618</v>
      </c>
      <c r="K3127" s="60">
        <v>194</v>
      </c>
      <c r="L3127" s="60">
        <v>10</v>
      </c>
      <c r="M3127" s="60">
        <v>183</v>
      </c>
      <c r="N3127" s="60" t="s">
        <v>99</v>
      </c>
      <c r="O3127" s="60" t="s">
        <v>19</v>
      </c>
      <c r="P3127" s="62" t="s">
        <v>1493</v>
      </c>
    </row>
    <row r="3128" spans="1:16" ht="24" x14ac:dyDescent="0.2">
      <c r="A3128" s="56">
        <v>11</v>
      </c>
      <c r="B3128" s="57" t="s">
        <v>47</v>
      </c>
      <c r="C3128" s="58" t="s">
        <v>818</v>
      </c>
      <c r="D3128" s="59" t="s">
        <v>114</v>
      </c>
      <c r="E3128" s="60" t="s">
        <v>94</v>
      </c>
      <c r="F3128" s="60" t="s">
        <v>819</v>
      </c>
      <c r="G3128" s="61">
        <v>74800000</v>
      </c>
      <c r="H3128" s="60" t="s">
        <v>97</v>
      </c>
      <c r="I3128" s="60" t="s">
        <v>1714</v>
      </c>
      <c r="J3128" s="60">
        <v>35452</v>
      </c>
      <c r="K3128" s="60">
        <v>196</v>
      </c>
      <c r="L3128" s="60">
        <v>11</v>
      </c>
      <c r="M3128" s="60">
        <v>201</v>
      </c>
      <c r="N3128" s="60" t="s">
        <v>99</v>
      </c>
      <c r="O3128" s="60" t="s">
        <v>19</v>
      </c>
      <c r="P3128" s="62" t="s">
        <v>1493</v>
      </c>
    </row>
    <row r="3129" spans="1:16" ht="24" x14ac:dyDescent="0.2">
      <c r="A3129" s="56">
        <v>12</v>
      </c>
      <c r="B3129" s="57" t="s">
        <v>47</v>
      </c>
      <c r="C3129" s="58" t="s">
        <v>820</v>
      </c>
      <c r="D3129" s="59" t="s">
        <v>821</v>
      </c>
      <c r="E3129" s="60" t="s">
        <v>94</v>
      </c>
      <c r="F3129" s="60" t="s">
        <v>822</v>
      </c>
      <c r="G3129" s="61">
        <v>25264008</v>
      </c>
      <c r="H3129" s="60" t="s">
        <v>97</v>
      </c>
      <c r="I3129" s="60" t="s">
        <v>1713</v>
      </c>
      <c r="J3129" s="60">
        <v>35630</v>
      </c>
      <c r="K3129" s="60">
        <v>187</v>
      </c>
      <c r="L3129" s="60">
        <v>12</v>
      </c>
      <c r="M3129" s="60">
        <v>199</v>
      </c>
      <c r="N3129" s="60" t="s">
        <v>99</v>
      </c>
      <c r="O3129" s="60" t="s">
        <v>19</v>
      </c>
      <c r="P3129" s="62" t="s">
        <v>1493</v>
      </c>
    </row>
    <row r="3130" spans="1:16" ht="24" x14ac:dyDescent="0.2">
      <c r="A3130" s="56">
        <v>13</v>
      </c>
      <c r="B3130" s="57" t="s">
        <v>47</v>
      </c>
      <c r="C3130" s="58" t="s">
        <v>823</v>
      </c>
      <c r="D3130" s="59" t="s">
        <v>824</v>
      </c>
      <c r="E3130" s="60" t="s">
        <v>94</v>
      </c>
      <c r="F3130" s="60" t="s">
        <v>825</v>
      </c>
      <c r="G3130" s="61">
        <v>25264008</v>
      </c>
      <c r="H3130" s="60" t="s">
        <v>97</v>
      </c>
      <c r="I3130" s="60" t="s">
        <v>826</v>
      </c>
      <c r="J3130" s="60">
        <v>35630</v>
      </c>
      <c r="K3130" s="60">
        <v>188</v>
      </c>
      <c r="L3130" s="60">
        <v>13</v>
      </c>
      <c r="M3130" s="60">
        <v>189</v>
      </c>
      <c r="N3130" s="60" t="s">
        <v>99</v>
      </c>
      <c r="O3130" s="60" t="s">
        <v>19</v>
      </c>
      <c r="P3130" s="62" t="s">
        <v>1493</v>
      </c>
    </row>
    <row r="3131" spans="1:16" ht="24" x14ac:dyDescent="0.2">
      <c r="A3131" s="56">
        <v>14</v>
      </c>
      <c r="B3131" s="57" t="s">
        <v>47</v>
      </c>
      <c r="C3131" s="58" t="s">
        <v>827</v>
      </c>
      <c r="D3131" s="59" t="s">
        <v>828</v>
      </c>
      <c r="E3131" s="60" t="s">
        <v>94</v>
      </c>
      <c r="F3131" s="60" t="s">
        <v>829</v>
      </c>
      <c r="G3131" s="61">
        <v>25264008</v>
      </c>
      <c r="H3131" s="60" t="s">
        <v>97</v>
      </c>
      <c r="I3131" s="60" t="s">
        <v>1712</v>
      </c>
      <c r="J3131" s="60">
        <v>35601</v>
      </c>
      <c r="K3131" s="60">
        <v>189</v>
      </c>
      <c r="L3131" s="60">
        <v>14</v>
      </c>
      <c r="M3131" s="60">
        <v>202</v>
      </c>
      <c r="N3131" s="60" t="s">
        <v>99</v>
      </c>
      <c r="O3131" s="60" t="s">
        <v>19</v>
      </c>
      <c r="P3131" s="62" t="s">
        <v>1493</v>
      </c>
    </row>
    <row r="3132" spans="1:16" ht="24" x14ac:dyDescent="0.2">
      <c r="A3132" s="56">
        <v>15</v>
      </c>
      <c r="B3132" s="57" t="s">
        <v>47</v>
      </c>
      <c r="C3132" s="58" t="s">
        <v>830</v>
      </c>
      <c r="D3132" s="59" t="s">
        <v>114</v>
      </c>
      <c r="E3132" s="60" t="s">
        <v>94</v>
      </c>
      <c r="F3132" s="60" t="s">
        <v>831</v>
      </c>
      <c r="G3132" s="61">
        <v>59210294</v>
      </c>
      <c r="H3132" s="60" t="s">
        <v>97</v>
      </c>
      <c r="I3132" s="60" t="s">
        <v>1711</v>
      </c>
      <c r="J3132" s="60">
        <v>35698</v>
      </c>
      <c r="K3132" s="60">
        <v>184</v>
      </c>
      <c r="L3132" s="60">
        <v>15</v>
      </c>
      <c r="M3132" s="60">
        <v>190</v>
      </c>
      <c r="N3132" s="60" t="s">
        <v>99</v>
      </c>
      <c r="O3132" s="60" t="s">
        <v>19</v>
      </c>
      <c r="P3132" s="62" t="s">
        <v>1493</v>
      </c>
    </row>
    <row r="3133" spans="1:16" ht="24" x14ac:dyDescent="0.2">
      <c r="A3133" s="56">
        <v>16</v>
      </c>
      <c r="B3133" s="57" t="s">
        <v>47</v>
      </c>
      <c r="C3133" s="58" t="s">
        <v>1684</v>
      </c>
      <c r="D3133" s="59" t="s">
        <v>1685</v>
      </c>
      <c r="E3133" s="60" t="s">
        <v>94</v>
      </c>
      <c r="F3133" s="60" t="s">
        <v>1686</v>
      </c>
      <c r="G3133" s="61">
        <v>25264008</v>
      </c>
      <c r="H3133" s="60" t="s">
        <v>97</v>
      </c>
      <c r="I3133" s="60" t="s">
        <v>1687</v>
      </c>
      <c r="J3133" s="60">
        <v>35602</v>
      </c>
      <c r="K3133" s="60">
        <v>242</v>
      </c>
      <c r="L3133" s="60">
        <v>16</v>
      </c>
      <c r="M3133" s="60">
        <v>191</v>
      </c>
      <c r="N3133" s="60" t="s">
        <v>99</v>
      </c>
      <c r="O3133" s="60" t="s">
        <v>19</v>
      </c>
      <c r="P3133" s="62" t="s">
        <v>1493</v>
      </c>
    </row>
    <row r="3134" spans="1:16" ht="36" x14ac:dyDescent="0.2">
      <c r="A3134" s="56">
        <v>17</v>
      </c>
      <c r="B3134" s="57" t="s">
        <v>47</v>
      </c>
      <c r="C3134" s="58" t="s">
        <v>1707</v>
      </c>
      <c r="D3134" s="59" t="s">
        <v>1710</v>
      </c>
      <c r="E3134" s="60" t="s">
        <v>94</v>
      </c>
      <c r="F3134" s="60" t="s">
        <v>1708</v>
      </c>
      <c r="G3134" s="61">
        <v>47821158</v>
      </c>
      <c r="H3134" s="60" t="s">
        <v>97</v>
      </c>
      <c r="I3134" s="60" t="s">
        <v>1709</v>
      </c>
      <c r="J3134" s="60">
        <v>35703</v>
      </c>
      <c r="K3134" s="60">
        <v>201</v>
      </c>
      <c r="L3134" s="60">
        <v>17</v>
      </c>
      <c r="M3134" s="60">
        <v>193</v>
      </c>
      <c r="N3134" s="60" t="s">
        <v>99</v>
      </c>
      <c r="O3134" s="60" t="s">
        <v>19</v>
      </c>
      <c r="P3134" s="62" t="s">
        <v>1493</v>
      </c>
    </row>
    <row r="3135" spans="1:16" ht="24" x14ac:dyDescent="0.2">
      <c r="A3135" s="56">
        <v>18</v>
      </c>
      <c r="B3135" s="57" t="s">
        <v>47</v>
      </c>
      <c r="C3135" s="58" t="s">
        <v>1704</v>
      </c>
      <c r="D3135" s="59" t="s">
        <v>196</v>
      </c>
      <c r="E3135" s="60" t="s">
        <v>94</v>
      </c>
      <c r="F3135" s="60" t="s">
        <v>1705</v>
      </c>
      <c r="G3135" s="61">
        <v>25264008</v>
      </c>
      <c r="H3135" s="60" t="s">
        <v>97</v>
      </c>
      <c r="I3135" s="60" t="s">
        <v>1706</v>
      </c>
      <c r="J3135" s="60">
        <v>35601</v>
      </c>
      <c r="K3135" s="60">
        <v>190</v>
      </c>
      <c r="L3135" s="60">
        <v>18</v>
      </c>
      <c r="M3135" s="60">
        <v>194</v>
      </c>
      <c r="N3135" s="60" t="s">
        <v>99</v>
      </c>
      <c r="O3135" s="60" t="s">
        <v>19</v>
      </c>
      <c r="P3135" s="62" t="s">
        <v>1493</v>
      </c>
    </row>
    <row r="3136" spans="1:16" ht="24" x14ac:dyDescent="0.2">
      <c r="A3136" s="56">
        <v>19</v>
      </c>
      <c r="B3136" s="57" t="s">
        <v>47</v>
      </c>
      <c r="C3136" s="58" t="s">
        <v>1691</v>
      </c>
      <c r="D3136" s="59" t="s">
        <v>114</v>
      </c>
      <c r="E3136" s="60" t="s">
        <v>94</v>
      </c>
      <c r="F3136" s="60" t="s">
        <v>1692</v>
      </c>
      <c r="G3136" s="61">
        <v>52332588</v>
      </c>
      <c r="H3136" s="60" t="s">
        <v>97</v>
      </c>
      <c r="I3136" s="60" t="s">
        <v>1693</v>
      </c>
      <c r="J3136" s="60">
        <v>35642</v>
      </c>
      <c r="K3136" s="60">
        <v>185</v>
      </c>
      <c r="L3136" s="60">
        <v>19</v>
      </c>
      <c r="M3136" s="60">
        <v>195</v>
      </c>
      <c r="N3136" s="60" t="s">
        <v>99</v>
      </c>
      <c r="O3136" s="60" t="s">
        <v>19</v>
      </c>
      <c r="P3136" s="62" t="s">
        <v>1493</v>
      </c>
    </row>
    <row r="3137" spans="1:16" ht="24" x14ac:dyDescent="0.2">
      <c r="A3137" s="56">
        <v>20</v>
      </c>
      <c r="B3137" s="57" t="s">
        <v>47</v>
      </c>
      <c r="C3137" s="58" t="s">
        <v>1678</v>
      </c>
      <c r="D3137" s="59" t="s">
        <v>196</v>
      </c>
      <c r="E3137" s="60" t="s">
        <v>94</v>
      </c>
      <c r="F3137" s="60" t="s">
        <v>1679</v>
      </c>
      <c r="G3137" s="61">
        <v>25264008</v>
      </c>
      <c r="H3137" s="60" t="s">
        <v>97</v>
      </c>
      <c r="I3137" s="60" t="s">
        <v>1680</v>
      </c>
      <c r="J3137" s="60">
        <v>35635</v>
      </c>
      <c r="K3137" s="60">
        <v>199</v>
      </c>
      <c r="L3137" s="60">
        <v>20</v>
      </c>
      <c r="M3137" s="60">
        <v>210</v>
      </c>
      <c r="N3137" s="60" t="s">
        <v>99</v>
      </c>
      <c r="O3137" s="60" t="s">
        <v>19</v>
      </c>
      <c r="P3137" s="62" t="s">
        <v>1493</v>
      </c>
    </row>
    <row r="3138" spans="1:16" ht="24" x14ac:dyDescent="0.2">
      <c r="A3138" s="56">
        <v>21</v>
      </c>
      <c r="B3138" s="57" t="s">
        <v>47</v>
      </c>
      <c r="C3138" s="58" t="s">
        <v>1694</v>
      </c>
      <c r="D3138" s="59" t="s">
        <v>196</v>
      </c>
      <c r="E3138" s="60" t="s">
        <v>94</v>
      </c>
      <c r="F3138" s="60" t="s">
        <v>1695</v>
      </c>
      <c r="G3138" s="61">
        <v>25264008</v>
      </c>
      <c r="H3138" s="60" t="s">
        <v>97</v>
      </c>
      <c r="I3138" s="60" t="s">
        <v>1696</v>
      </c>
      <c r="J3138" s="60">
        <v>35601</v>
      </c>
      <c r="K3138" s="60">
        <v>191</v>
      </c>
      <c r="L3138" s="60">
        <v>21</v>
      </c>
      <c r="M3138" s="60">
        <v>205</v>
      </c>
      <c r="N3138" s="60" t="s">
        <v>99</v>
      </c>
      <c r="O3138" s="60" t="s">
        <v>19</v>
      </c>
      <c r="P3138" s="62" t="s">
        <v>1493</v>
      </c>
    </row>
    <row r="3139" spans="1:16" ht="24" x14ac:dyDescent="0.2">
      <c r="A3139" s="56">
        <v>22</v>
      </c>
      <c r="B3139" s="57" t="s">
        <v>47</v>
      </c>
      <c r="C3139" s="58" t="s">
        <v>1697</v>
      </c>
      <c r="D3139" s="59" t="s">
        <v>470</v>
      </c>
      <c r="E3139" s="60" t="s">
        <v>94</v>
      </c>
      <c r="F3139" s="60" t="s">
        <v>1698</v>
      </c>
      <c r="G3139" s="61">
        <v>47821158</v>
      </c>
      <c r="H3139" s="60" t="s">
        <v>97</v>
      </c>
      <c r="I3139" s="60" t="s">
        <v>1699</v>
      </c>
      <c r="J3139" s="60">
        <v>35436</v>
      </c>
      <c r="K3139" s="60">
        <v>207</v>
      </c>
      <c r="L3139" s="60">
        <v>22</v>
      </c>
      <c r="M3139" s="60">
        <v>198</v>
      </c>
      <c r="N3139" s="60" t="s">
        <v>99</v>
      </c>
      <c r="O3139" s="60" t="s">
        <v>19</v>
      </c>
      <c r="P3139" s="62" t="s">
        <v>1493</v>
      </c>
    </row>
    <row r="3140" spans="1:16" ht="24" x14ac:dyDescent="0.2">
      <c r="A3140" s="56">
        <v>23</v>
      </c>
      <c r="B3140" s="57" t="s">
        <v>47</v>
      </c>
      <c r="C3140" s="58" t="s">
        <v>1688</v>
      </c>
      <c r="D3140" s="59" t="s">
        <v>493</v>
      </c>
      <c r="E3140" s="60" t="s">
        <v>94</v>
      </c>
      <c r="F3140" s="60" t="s">
        <v>1689</v>
      </c>
      <c r="G3140" s="61">
        <v>59210294</v>
      </c>
      <c r="H3140" s="60" t="s">
        <v>97</v>
      </c>
      <c r="I3140" s="60" t="s">
        <v>1690</v>
      </c>
      <c r="J3140" s="60">
        <v>35459</v>
      </c>
      <c r="K3140" s="60">
        <v>198</v>
      </c>
      <c r="L3140" s="60">
        <v>23</v>
      </c>
      <c r="M3140" s="60">
        <v>203</v>
      </c>
      <c r="N3140" s="60" t="s">
        <v>99</v>
      </c>
      <c r="O3140" s="60" t="s">
        <v>19</v>
      </c>
      <c r="P3140" s="62" t="s">
        <v>1493</v>
      </c>
    </row>
    <row r="3141" spans="1:16" ht="24" x14ac:dyDescent="0.2">
      <c r="A3141" s="56">
        <v>24</v>
      </c>
      <c r="B3141" s="57" t="s">
        <v>47</v>
      </c>
      <c r="C3141" s="58" t="s">
        <v>1700</v>
      </c>
      <c r="D3141" s="59" t="s">
        <v>1701</v>
      </c>
      <c r="E3141" s="60" t="s">
        <v>94</v>
      </c>
      <c r="F3141" s="60" t="s">
        <v>1702</v>
      </c>
      <c r="G3141" s="61">
        <v>47821158</v>
      </c>
      <c r="H3141" s="60" t="s">
        <v>97</v>
      </c>
      <c r="I3141" s="60" t="s">
        <v>1703</v>
      </c>
      <c r="J3141" s="60">
        <v>35446</v>
      </c>
      <c r="K3141" s="60">
        <v>208</v>
      </c>
      <c r="L3141" s="60">
        <v>24</v>
      </c>
      <c r="M3141" s="60">
        <v>200</v>
      </c>
      <c r="N3141" s="60" t="s">
        <v>99</v>
      </c>
      <c r="O3141" s="60" t="s">
        <v>19</v>
      </c>
      <c r="P3141" s="62" t="s">
        <v>1493</v>
      </c>
    </row>
    <row r="3142" spans="1:16" ht="36" x14ac:dyDescent="0.2">
      <c r="A3142" s="56">
        <v>25</v>
      </c>
      <c r="B3142" s="57" t="s">
        <v>47</v>
      </c>
      <c r="C3142" s="58" t="s">
        <v>1681</v>
      </c>
      <c r="D3142" s="59" t="s">
        <v>11059</v>
      </c>
      <c r="E3142" s="60" t="s">
        <v>94</v>
      </c>
      <c r="F3142" s="60" t="s">
        <v>1682</v>
      </c>
      <c r="G3142" s="61">
        <v>25264008</v>
      </c>
      <c r="H3142" s="60" t="s">
        <v>97</v>
      </c>
      <c r="I3142" s="60" t="s">
        <v>1683</v>
      </c>
      <c r="J3142" s="60">
        <v>35606</v>
      </c>
      <c r="K3142" s="60">
        <v>241</v>
      </c>
      <c r="L3142" s="60">
        <v>25</v>
      </c>
      <c r="M3142" s="60">
        <v>206</v>
      </c>
      <c r="N3142" s="60" t="s">
        <v>99</v>
      </c>
      <c r="O3142" s="60" t="s">
        <v>19</v>
      </c>
      <c r="P3142" s="62" t="s">
        <v>1493</v>
      </c>
    </row>
    <row r="3143" spans="1:16" ht="24" x14ac:dyDescent="0.2">
      <c r="A3143" s="56">
        <v>26</v>
      </c>
      <c r="B3143" s="57" t="s">
        <v>47</v>
      </c>
      <c r="C3143" s="58" t="s">
        <v>1675</v>
      </c>
      <c r="D3143" s="59" t="s">
        <v>470</v>
      </c>
      <c r="E3143" s="60" t="s">
        <v>94</v>
      </c>
      <c r="F3143" s="60" t="s">
        <v>1676</v>
      </c>
      <c r="G3143" s="61">
        <v>50101018</v>
      </c>
      <c r="H3143" s="60" t="s">
        <v>97</v>
      </c>
      <c r="I3143" s="60" t="s">
        <v>1677</v>
      </c>
      <c r="J3143" s="60">
        <v>35624</v>
      </c>
      <c r="K3143" s="60">
        <v>186</v>
      </c>
      <c r="L3143" s="60">
        <v>26</v>
      </c>
      <c r="M3143" s="60">
        <v>197</v>
      </c>
      <c r="N3143" s="60" t="s">
        <v>99</v>
      </c>
      <c r="O3143" s="60" t="s">
        <v>19</v>
      </c>
      <c r="P3143" s="62" t="s">
        <v>1493</v>
      </c>
    </row>
    <row r="3144" spans="1:16" ht="24" x14ac:dyDescent="0.2">
      <c r="A3144" s="56">
        <v>27</v>
      </c>
      <c r="B3144" s="57" t="s">
        <v>47</v>
      </c>
      <c r="C3144" s="58" t="s">
        <v>1673</v>
      </c>
      <c r="D3144" s="59" t="s">
        <v>114</v>
      </c>
      <c r="E3144" s="60" t="s">
        <v>94</v>
      </c>
      <c r="F3144" s="60" t="s">
        <v>1185</v>
      </c>
      <c r="G3144" s="61">
        <v>59210294</v>
      </c>
      <c r="H3144" s="60" t="s">
        <v>97</v>
      </c>
      <c r="I3144" s="60" t="s">
        <v>1674</v>
      </c>
      <c r="J3144" s="60">
        <v>35459</v>
      </c>
      <c r="K3144" s="60">
        <v>197</v>
      </c>
      <c r="L3144" s="60">
        <v>27</v>
      </c>
      <c r="M3144" s="60">
        <v>196</v>
      </c>
      <c r="N3144" s="60" t="s">
        <v>99</v>
      </c>
      <c r="O3144" s="60" t="s">
        <v>19</v>
      </c>
      <c r="P3144" s="62" t="s">
        <v>1493</v>
      </c>
    </row>
    <row r="3145" spans="1:16" ht="24" x14ac:dyDescent="0.2">
      <c r="A3145" s="56">
        <v>28</v>
      </c>
      <c r="B3145" s="57" t="s">
        <v>47</v>
      </c>
      <c r="C3145" s="58" t="s">
        <v>1670</v>
      </c>
      <c r="D3145" s="59" t="s">
        <v>493</v>
      </c>
      <c r="E3145" s="60" t="s">
        <v>94</v>
      </c>
      <c r="F3145" s="60" t="s">
        <v>1671</v>
      </c>
      <c r="G3145" s="61">
        <v>59210294</v>
      </c>
      <c r="H3145" s="60" t="s">
        <v>97</v>
      </c>
      <c r="I3145" s="60" t="s">
        <v>1672</v>
      </c>
      <c r="J3145" s="60">
        <v>35625</v>
      </c>
      <c r="K3145" s="60">
        <v>183</v>
      </c>
      <c r="L3145" s="60">
        <v>28</v>
      </c>
      <c r="M3145" s="60">
        <v>207</v>
      </c>
      <c r="N3145" s="60" t="s">
        <v>99</v>
      </c>
      <c r="O3145" s="60" t="s">
        <v>19</v>
      </c>
      <c r="P3145" s="62" t="s">
        <v>1493</v>
      </c>
    </row>
    <row r="3146" spans="1:16" ht="24" x14ac:dyDescent="0.2">
      <c r="A3146" s="56">
        <v>29</v>
      </c>
      <c r="B3146" s="57" t="s">
        <v>47</v>
      </c>
      <c r="C3146" s="58" t="s">
        <v>1667</v>
      </c>
      <c r="D3146" s="59" t="s">
        <v>1600</v>
      </c>
      <c r="E3146" s="60" t="s">
        <v>94</v>
      </c>
      <c r="F3146" s="60" t="s">
        <v>1668</v>
      </c>
      <c r="G3146" s="61">
        <v>25264008</v>
      </c>
      <c r="H3146" s="60" t="s">
        <v>97</v>
      </c>
      <c r="I3146" s="60" t="s">
        <v>1669</v>
      </c>
      <c r="J3146" s="60">
        <v>35600</v>
      </c>
      <c r="K3146" s="60">
        <v>212</v>
      </c>
      <c r="L3146" s="60">
        <v>29</v>
      </c>
      <c r="M3146" s="60">
        <v>204</v>
      </c>
      <c r="N3146" s="60" t="s">
        <v>99</v>
      </c>
      <c r="O3146" s="60" t="s">
        <v>19</v>
      </c>
      <c r="P3146" s="62" t="s">
        <v>1493</v>
      </c>
    </row>
    <row r="3147" spans="1:16" ht="36" x14ac:dyDescent="0.2">
      <c r="A3147" s="56">
        <v>30</v>
      </c>
      <c r="B3147" s="57" t="s">
        <v>47</v>
      </c>
      <c r="C3147" s="58" t="s">
        <v>1663</v>
      </c>
      <c r="D3147" s="59" t="s">
        <v>1664</v>
      </c>
      <c r="E3147" s="60" t="s">
        <v>94</v>
      </c>
      <c r="F3147" s="60" t="s">
        <v>1665</v>
      </c>
      <c r="G3147" s="61">
        <v>58299362</v>
      </c>
      <c r="H3147" s="60" t="s">
        <v>97</v>
      </c>
      <c r="I3147" s="60" t="s">
        <v>1666</v>
      </c>
      <c r="J3147" s="60">
        <v>35284</v>
      </c>
      <c r="K3147" s="60">
        <v>203</v>
      </c>
      <c r="L3147" s="60">
        <v>30</v>
      </c>
      <c r="M3147" s="60">
        <v>208</v>
      </c>
      <c r="N3147" s="60" t="s">
        <v>99</v>
      </c>
      <c r="O3147" s="60" t="s">
        <v>19</v>
      </c>
      <c r="P3147" s="62" t="s">
        <v>1493</v>
      </c>
    </row>
    <row r="3148" spans="1:16" ht="24" x14ac:dyDescent="0.2">
      <c r="A3148" s="56">
        <v>31</v>
      </c>
      <c r="B3148" s="57" t="s">
        <v>47</v>
      </c>
      <c r="C3148" s="58" t="s">
        <v>1660</v>
      </c>
      <c r="D3148" s="59" t="s">
        <v>1661</v>
      </c>
      <c r="E3148" s="60" t="s">
        <v>94</v>
      </c>
      <c r="F3148" s="60" t="s">
        <v>1662</v>
      </c>
      <c r="G3148" s="61">
        <v>25264008</v>
      </c>
      <c r="H3148" s="60" t="s">
        <v>97</v>
      </c>
      <c r="I3148" s="60" t="s">
        <v>10531</v>
      </c>
      <c r="J3148" s="60">
        <v>35604</v>
      </c>
      <c r="K3148" s="60">
        <v>215</v>
      </c>
      <c r="L3148" s="60">
        <v>31</v>
      </c>
      <c r="M3148" s="60">
        <v>209</v>
      </c>
      <c r="N3148" s="60" t="s">
        <v>99</v>
      </c>
      <c r="O3148" s="60" t="s">
        <v>19</v>
      </c>
      <c r="P3148" s="62" t="s">
        <v>1493</v>
      </c>
    </row>
    <row r="3149" spans="1:16" ht="36" x14ac:dyDescent="0.2">
      <c r="A3149" s="56">
        <v>32</v>
      </c>
      <c r="B3149" s="57" t="s">
        <v>47</v>
      </c>
      <c r="C3149" s="58" t="s">
        <v>1656</v>
      </c>
      <c r="D3149" s="59" t="s">
        <v>1657</v>
      </c>
      <c r="E3149" s="60" t="s">
        <v>94</v>
      </c>
      <c r="F3149" s="60" t="s">
        <v>1658</v>
      </c>
      <c r="G3149" s="61">
        <v>59210294</v>
      </c>
      <c r="H3149" s="60" t="s">
        <v>97</v>
      </c>
      <c r="I3149" s="60" t="s">
        <v>1659</v>
      </c>
      <c r="J3149" s="60">
        <v>35427</v>
      </c>
      <c r="K3149" s="60">
        <v>204</v>
      </c>
      <c r="L3149" s="60">
        <v>32</v>
      </c>
      <c r="M3149" s="60">
        <v>211</v>
      </c>
      <c r="N3149" s="60" t="s">
        <v>99</v>
      </c>
      <c r="O3149" s="60" t="s">
        <v>19</v>
      </c>
      <c r="P3149" s="62" t="s">
        <v>1493</v>
      </c>
    </row>
    <row r="3150" spans="1:16" ht="24" x14ac:dyDescent="0.2">
      <c r="A3150" s="56">
        <v>33</v>
      </c>
      <c r="B3150" s="57" t="s">
        <v>47</v>
      </c>
      <c r="C3150" s="58" t="s">
        <v>1653</v>
      </c>
      <c r="D3150" s="59" t="s">
        <v>196</v>
      </c>
      <c r="E3150" s="60" t="s">
        <v>94</v>
      </c>
      <c r="F3150" s="60" t="s">
        <v>1654</v>
      </c>
      <c r="G3150" s="61">
        <v>34286868</v>
      </c>
      <c r="H3150" s="60" t="s">
        <v>97</v>
      </c>
      <c r="I3150" s="60" t="s">
        <v>1655</v>
      </c>
      <c r="J3150" s="60">
        <v>35643</v>
      </c>
      <c r="K3150" s="60">
        <v>223</v>
      </c>
      <c r="L3150" s="60">
        <v>33</v>
      </c>
      <c r="M3150" s="60">
        <v>216</v>
      </c>
      <c r="N3150" s="60" t="s">
        <v>99</v>
      </c>
      <c r="O3150" s="60" t="s">
        <v>19</v>
      </c>
      <c r="P3150" s="62" t="s">
        <v>1493</v>
      </c>
    </row>
    <row r="3151" spans="1:16" ht="24" x14ac:dyDescent="0.2">
      <c r="A3151" s="56">
        <v>34</v>
      </c>
      <c r="B3151" s="57" t="s">
        <v>47</v>
      </c>
      <c r="C3151" s="58" t="s">
        <v>1650</v>
      </c>
      <c r="D3151" s="59" t="s">
        <v>1650</v>
      </c>
      <c r="E3151" s="60" t="s">
        <v>94</v>
      </c>
      <c r="F3151" s="60" t="s">
        <v>1651</v>
      </c>
      <c r="G3151" s="61">
        <v>55941732</v>
      </c>
      <c r="H3151" s="60" t="s">
        <v>97</v>
      </c>
      <c r="I3151" s="60" t="s">
        <v>1652</v>
      </c>
      <c r="J3151" s="60">
        <v>35705</v>
      </c>
      <c r="K3151" s="60">
        <v>231</v>
      </c>
      <c r="L3151" s="60">
        <v>34</v>
      </c>
      <c r="M3151" s="60">
        <v>215</v>
      </c>
      <c r="N3151" s="60" t="s">
        <v>99</v>
      </c>
      <c r="O3151" s="60" t="s">
        <v>19</v>
      </c>
      <c r="P3151" s="62" t="s">
        <v>1493</v>
      </c>
    </row>
    <row r="3152" spans="1:16" ht="24" x14ac:dyDescent="0.2">
      <c r="A3152" s="56">
        <v>35</v>
      </c>
      <c r="B3152" s="57" t="s">
        <v>47</v>
      </c>
      <c r="C3152" s="58" t="s">
        <v>1647</v>
      </c>
      <c r="D3152" s="59" t="s">
        <v>1647</v>
      </c>
      <c r="E3152" s="60" t="s">
        <v>94</v>
      </c>
      <c r="F3152" s="60" t="s">
        <v>1648</v>
      </c>
      <c r="G3152" s="61">
        <v>55941732</v>
      </c>
      <c r="H3152" s="60" t="s">
        <v>97</v>
      </c>
      <c r="I3152" s="60" t="s">
        <v>1649</v>
      </c>
      <c r="J3152" s="60">
        <v>35705</v>
      </c>
      <c r="K3152" s="60">
        <v>232</v>
      </c>
      <c r="L3152" s="60">
        <v>35</v>
      </c>
      <c r="M3152" s="60">
        <v>212</v>
      </c>
      <c r="N3152" s="60" t="s">
        <v>99</v>
      </c>
      <c r="O3152" s="60" t="s">
        <v>19</v>
      </c>
      <c r="P3152" s="62" t="s">
        <v>1493</v>
      </c>
    </row>
    <row r="3153" spans="1:16" ht="24" x14ac:dyDescent="0.2">
      <c r="A3153" s="56">
        <v>36</v>
      </c>
      <c r="B3153" s="57" t="s">
        <v>47</v>
      </c>
      <c r="C3153" s="58" t="s">
        <v>1644</v>
      </c>
      <c r="D3153" s="59" t="s">
        <v>1644</v>
      </c>
      <c r="E3153" s="60" t="s">
        <v>94</v>
      </c>
      <c r="F3153" s="60" t="s">
        <v>1645</v>
      </c>
      <c r="G3153" s="61">
        <v>25264008</v>
      </c>
      <c r="H3153" s="60" t="s">
        <v>97</v>
      </c>
      <c r="I3153" s="60" t="s">
        <v>1646</v>
      </c>
      <c r="J3153" s="60">
        <v>35599</v>
      </c>
      <c r="K3153" s="60">
        <v>230</v>
      </c>
      <c r="L3153" s="60">
        <v>36</v>
      </c>
      <c r="M3153" s="60">
        <v>213</v>
      </c>
      <c r="N3153" s="60" t="s">
        <v>99</v>
      </c>
      <c r="O3153" s="60" t="s">
        <v>19</v>
      </c>
      <c r="P3153" s="62" t="s">
        <v>1493</v>
      </c>
    </row>
    <row r="3154" spans="1:16" ht="24" x14ac:dyDescent="0.2">
      <c r="A3154" s="56">
        <v>37</v>
      </c>
      <c r="B3154" s="57" t="s">
        <v>47</v>
      </c>
      <c r="C3154" s="58" t="s">
        <v>1641</v>
      </c>
      <c r="D3154" s="59" t="s">
        <v>1641</v>
      </c>
      <c r="E3154" s="60" t="s">
        <v>94</v>
      </c>
      <c r="F3154" s="60" t="s">
        <v>1642</v>
      </c>
      <c r="G3154" s="61">
        <v>58299362</v>
      </c>
      <c r="H3154" s="60" t="s">
        <v>97</v>
      </c>
      <c r="I3154" s="60" t="s">
        <v>1643</v>
      </c>
      <c r="J3154" s="60">
        <v>35359</v>
      </c>
      <c r="K3154" s="60">
        <v>202</v>
      </c>
      <c r="L3154" s="60">
        <v>37</v>
      </c>
      <c r="M3154" s="60">
        <v>214</v>
      </c>
      <c r="N3154" s="60" t="s">
        <v>99</v>
      </c>
      <c r="O3154" s="60" t="s">
        <v>19</v>
      </c>
      <c r="P3154" s="62" t="s">
        <v>1493</v>
      </c>
    </row>
    <row r="3155" spans="1:16" ht="36" x14ac:dyDescent="0.2">
      <c r="A3155" s="56">
        <v>38</v>
      </c>
      <c r="B3155" s="57" t="s">
        <v>47</v>
      </c>
      <c r="C3155" s="58" t="s">
        <v>1637</v>
      </c>
      <c r="D3155" s="59" t="s">
        <v>1638</v>
      </c>
      <c r="E3155" s="60" t="s">
        <v>94</v>
      </c>
      <c r="F3155" s="60" t="s">
        <v>1639</v>
      </c>
      <c r="G3155" s="61">
        <v>85627190</v>
      </c>
      <c r="H3155" s="60" t="s">
        <v>97</v>
      </c>
      <c r="I3155" s="60" t="s">
        <v>1640</v>
      </c>
      <c r="J3155" s="60">
        <v>35280</v>
      </c>
      <c r="K3155" s="60">
        <v>177</v>
      </c>
      <c r="L3155" s="60">
        <v>38</v>
      </c>
      <c r="M3155" s="60">
        <v>217</v>
      </c>
      <c r="N3155" s="60" t="s">
        <v>99</v>
      </c>
      <c r="O3155" s="60" t="s">
        <v>19</v>
      </c>
      <c r="P3155" s="62" t="s">
        <v>1493</v>
      </c>
    </row>
    <row r="3156" spans="1:16" ht="24" x14ac:dyDescent="0.2">
      <c r="A3156" s="56">
        <v>39</v>
      </c>
      <c r="B3156" s="57" t="s">
        <v>47</v>
      </c>
      <c r="C3156" s="58" t="s">
        <v>1634</v>
      </c>
      <c r="D3156" s="59" t="s">
        <v>196</v>
      </c>
      <c r="E3156" s="60" t="s">
        <v>94</v>
      </c>
      <c r="F3156" s="60" t="s">
        <v>1635</v>
      </c>
      <c r="G3156" s="61">
        <v>25264008</v>
      </c>
      <c r="H3156" s="60" t="s">
        <v>97</v>
      </c>
      <c r="I3156" s="60" t="s">
        <v>1636</v>
      </c>
      <c r="J3156" s="60">
        <v>35603</v>
      </c>
      <c r="K3156" s="60">
        <v>213</v>
      </c>
      <c r="L3156" s="60">
        <v>39</v>
      </c>
      <c r="M3156" s="60">
        <v>218</v>
      </c>
      <c r="N3156" s="60" t="s">
        <v>99</v>
      </c>
      <c r="O3156" s="60" t="s">
        <v>19</v>
      </c>
      <c r="P3156" s="62" t="s">
        <v>1493</v>
      </c>
    </row>
    <row r="3157" spans="1:16" ht="24" x14ac:dyDescent="0.2">
      <c r="A3157" s="56">
        <v>40</v>
      </c>
      <c r="B3157" s="57" t="s">
        <v>47</v>
      </c>
      <c r="C3157" s="58" t="s">
        <v>1630</v>
      </c>
      <c r="D3157" s="59" t="s">
        <v>1631</v>
      </c>
      <c r="E3157" s="60" t="s">
        <v>94</v>
      </c>
      <c r="F3157" s="60" t="s">
        <v>1632</v>
      </c>
      <c r="G3157" s="61">
        <v>29775438</v>
      </c>
      <c r="H3157" s="60" t="s">
        <v>97</v>
      </c>
      <c r="I3157" s="60" t="s">
        <v>1633</v>
      </c>
      <c r="J3157" s="60">
        <v>35629</v>
      </c>
      <c r="K3157" s="60">
        <v>222</v>
      </c>
      <c r="L3157" s="60">
        <v>40</v>
      </c>
      <c r="M3157" s="60">
        <v>220</v>
      </c>
      <c r="N3157" s="60" t="s">
        <v>99</v>
      </c>
      <c r="O3157" s="60" t="s">
        <v>19</v>
      </c>
      <c r="P3157" s="62" t="s">
        <v>1493</v>
      </c>
    </row>
    <row r="3158" spans="1:16" ht="24" x14ac:dyDescent="0.2">
      <c r="A3158" s="56">
        <v>41</v>
      </c>
      <c r="B3158" s="57" t="s">
        <v>47</v>
      </c>
      <c r="C3158" s="58" t="s">
        <v>1614</v>
      </c>
      <c r="D3158" s="59" t="s">
        <v>493</v>
      </c>
      <c r="E3158" s="60" t="s">
        <v>94</v>
      </c>
      <c r="F3158" s="60" t="s">
        <v>1615</v>
      </c>
      <c r="G3158" s="61">
        <v>49190086</v>
      </c>
      <c r="H3158" s="60" t="s">
        <v>97</v>
      </c>
      <c r="I3158" s="60" t="s">
        <v>1616</v>
      </c>
      <c r="J3158" s="60">
        <v>35424</v>
      </c>
      <c r="K3158" s="60">
        <v>205</v>
      </c>
      <c r="L3158" s="60">
        <v>41</v>
      </c>
      <c r="M3158" s="60">
        <v>225</v>
      </c>
      <c r="N3158" s="60" t="s">
        <v>99</v>
      </c>
      <c r="O3158" s="60" t="s">
        <v>19</v>
      </c>
      <c r="P3158" s="62" t="s">
        <v>1493</v>
      </c>
    </row>
    <row r="3159" spans="1:16" ht="36" x14ac:dyDescent="0.2">
      <c r="A3159" s="56">
        <v>42</v>
      </c>
      <c r="B3159" s="57" t="s">
        <v>47</v>
      </c>
      <c r="C3159" s="58" t="s">
        <v>1626</v>
      </c>
      <c r="D3159" s="59" t="s">
        <v>1627</v>
      </c>
      <c r="E3159" s="60" t="s">
        <v>94</v>
      </c>
      <c r="F3159" s="60" t="s">
        <v>1628</v>
      </c>
      <c r="G3159" s="61">
        <v>53173780</v>
      </c>
      <c r="H3159" s="60" t="s">
        <v>97</v>
      </c>
      <c r="I3159" s="60" t="s">
        <v>1629</v>
      </c>
      <c r="J3159" s="60">
        <v>35443</v>
      </c>
      <c r="K3159" s="60">
        <v>236</v>
      </c>
      <c r="L3159" s="60">
        <v>42</v>
      </c>
      <c r="M3159" s="60">
        <v>222</v>
      </c>
      <c r="N3159" s="60" t="s">
        <v>99</v>
      </c>
      <c r="O3159" s="60" t="s">
        <v>19</v>
      </c>
      <c r="P3159" s="62" t="s">
        <v>1493</v>
      </c>
    </row>
    <row r="3160" spans="1:16" ht="24" x14ac:dyDescent="0.2">
      <c r="A3160" s="56">
        <v>43</v>
      </c>
      <c r="B3160" s="57" t="s">
        <v>47</v>
      </c>
      <c r="C3160" s="58" t="s">
        <v>1621</v>
      </c>
      <c r="D3160" s="59" t="s">
        <v>114</v>
      </c>
      <c r="E3160" s="60" t="s">
        <v>94</v>
      </c>
      <c r="F3160" s="60" t="s">
        <v>1622</v>
      </c>
      <c r="G3160" s="61">
        <v>47821158</v>
      </c>
      <c r="H3160" s="60" t="s">
        <v>97</v>
      </c>
      <c r="I3160" s="60" t="s">
        <v>1623</v>
      </c>
      <c r="J3160" s="60">
        <v>35707</v>
      </c>
      <c r="K3160" s="60">
        <v>247</v>
      </c>
      <c r="L3160" s="60">
        <v>43</v>
      </c>
      <c r="M3160" s="60">
        <v>224</v>
      </c>
      <c r="N3160" s="60" t="s">
        <v>99</v>
      </c>
      <c r="O3160" s="60" t="s">
        <v>19</v>
      </c>
      <c r="P3160" s="62" t="s">
        <v>1493</v>
      </c>
    </row>
    <row r="3161" spans="1:16" ht="24" x14ac:dyDescent="0.2">
      <c r="A3161" s="56">
        <v>44</v>
      </c>
      <c r="B3161" s="57" t="s">
        <v>47</v>
      </c>
      <c r="C3161" s="58" t="s">
        <v>1624</v>
      </c>
      <c r="D3161" s="59" t="s">
        <v>470</v>
      </c>
      <c r="E3161" s="60" t="s">
        <v>94</v>
      </c>
      <c r="F3161" s="60" t="s">
        <v>1310</v>
      </c>
      <c r="G3161" s="61">
        <v>53173780</v>
      </c>
      <c r="H3161" s="60" t="s">
        <v>97</v>
      </c>
      <c r="I3161" s="60" t="s">
        <v>1625</v>
      </c>
      <c r="J3161" s="60">
        <v>35443</v>
      </c>
      <c r="K3161" s="60">
        <v>235</v>
      </c>
      <c r="L3161" s="60">
        <v>44</v>
      </c>
      <c r="M3161" s="60">
        <v>221</v>
      </c>
      <c r="N3161" s="60" t="s">
        <v>99</v>
      </c>
      <c r="O3161" s="60" t="s">
        <v>19</v>
      </c>
      <c r="P3161" s="62" t="s">
        <v>1493</v>
      </c>
    </row>
    <row r="3162" spans="1:16" ht="24" x14ac:dyDescent="0.2">
      <c r="A3162" s="56">
        <v>45</v>
      </c>
      <c r="B3162" s="57" t="s">
        <v>47</v>
      </c>
      <c r="C3162" s="58" t="s">
        <v>1611</v>
      </c>
      <c r="D3162" s="59" t="s">
        <v>114</v>
      </c>
      <c r="E3162" s="60" t="s">
        <v>94</v>
      </c>
      <c r="F3162" s="60" t="s">
        <v>1612</v>
      </c>
      <c r="G3162" s="61">
        <v>53173780</v>
      </c>
      <c r="H3162" s="60" t="s">
        <v>97</v>
      </c>
      <c r="I3162" s="60" t="s">
        <v>1613</v>
      </c>
      <c r="J3162" s="60">
        <v>35443</v>
      </c>
      <c r="K3162" s="60">
        <v>238</v>
      </c>
      <c r="L3162" s="60">
        <v>45</v>
      </c>
      <c r="M3162" s="60">
        <v>223</v>
      </c>
      <c r="N3162" s="60" t="s">
        <v>99</v>
      </c>
      <c r="O3162" s="60" t="s">
        <v>19</v>
      </c>
      <c r="P3162" s="62" t="s">
        <v>1493</v>
      </c>
    </row>
    <row r="3163" spans="1:16" ht="24" x14ac:dyDescent="0.2">
      <c r="A3163" s="56">
        <v>46</v>
      </c>
      <c r="B3163" s="57" t="s">
        <v>47</v>
      </c>
      <c r="C3163" s="58" t="s">
        <v>1617</v>
      </c>
      <c r="D3163" s="59" t="s">
        <v>1618</v>
      </c>
      <c r="E3163" s="60" t="s">
        <v>94</v>
      </c>
      <c r="F3163" s="60" t="s">
        <v>1619</v>
      </c>
      <c r="G3163" s="61">
        <v>25264008</v>
      </c>
      <c r="H3163" s="60" t="s">
        <v>97</v>
      </c>
      <c r="I3163" s="60" t="s">
        <v>1620</v>
      </c>
      <c r="J3163" s="60">
        <v>35633</v>
      </c>
      <c r="K3163" s="60">
        <v>195</v>
      </c>
      <c r="L3163" s="60">
        <v>46</v>
      </c>
      <c r="M3163" s="60">
        <v>219</v>
      </c>
      <c r="N3163" s="60" t="s">
        <v>99</v>
      </c>
      <c r="O3163" s="60" t="s">
        <v>19</v>
      </c>
      <c r="P3163" s="62" t="s">
        <v>1493</v>
      </c>
    </row>
    <row r="3164" spans="1:16" ht="24" x14ac:dyDescent="0.2">
      <c r="A3164" s="56">
        <v>47</v>
      </c>
      <c r="B3164" s="57" t="s">
        <v>47</v>
      </c>
      <c r="C3164" s="58" t="s">
        <v>1608</v>
      </c>
      <c r="D3164" s="59" t="s">
        <v>493</v>
      </c>
      <c r="E3164" s="60" t="s">
        <v>94</v>
      </c>
      <c r="F3164" s="60" t="s">
        <v>1609</v>
      </c>
      <c r="G3164" s="61">
        <v>25264008</v>
      </c>
      <c r="H3164" s="60" t="s">
        <v>97</v>
      </c>
      <c r="I3164" s="60" t="s">
        <v>1610</v>
      </c>
      <c r="J3164" s="60">
        <v>35604</v>
      </c>
      <c r="K3164" s="60">
        <v>214</v>
      </c>
      <c r="L3164" s="60">
        <v>47</v>
      </c>
      <c r="M3164" s="60">
        <v>226</v>
      </c>
      <c r="N3164" s="60" t="s">
        <v>99</v>
      </c>
      <c r="O3164" s="60" t="s">
        <v>19</v>
      </c>
      <c r="P3164" s="62" t="s">
        <v>1493</v>
      </c>
    </row>
    <row r="3165" spans="1:16" ht="24" x14ac:dyDescent="0.2">
      <c r="A3165" s="56">
        <v>48</v>
      </c>
      <c r="B3165" s="57" t="s">
        <v>47</v>
      </c>
      <c r="C3165" s="58" t="s">
        <v>1605</v>
      </c>
      <c r="D3165" s="59" t="s">
        <v>1600</v>
      </c>
      <c r="E3165" s="60" t="s">
        <v>94</v>
      </c>
      <c r="F3165" s="60" t="s">
        <v>1606</v>
      </c>
      <c r="G3165" s="61">
        <v>29775438</v>
      </c>
      <c r="H3165" s="60" t="s">
        <v>97</v>
      </c>
      <c r="I3165" s="60" t="s">
        <v>1607</v>
      </c>
      <c r="J3165" s="60">
        <v>35629</v>
      </c>
      <c r="K3165" s="60">
        <v>219</v>
      </c>
      <c r="L3165" s="60">
        <v>48</v>
      </c>
      <c r="M3165" s="60">
        <v>228</v>
      </c>
      <c r="N3165" s="60" t="s">
        <v>99</v>
      </c>
      <c r="O3165" s="60" t="s">
        <v>19</v>
      </c>
      <c r="P3165" s="62" t="s">
        <v>1493</v>
      </c>
    </row>
    <row r="3166" spans="1:16" ht="24" x14ac:dyDescent="0.2">
      <c r="A3166" s="56">
        <v>49</v>
      </c>
      <c r="B3166" s="57" t="s">
        <v>47</v>
      </c>
      <c r="C3166" s="58" t="s">
        <v>1602</v>
      </c>
      <c r="D3166" s="59" t="s">
        <v>114</v>
      </c>
      <c r="E3166" s="60" t="s">
        <v>94</v>
      </c>
      <c r="F3166" s="60" t="s">
        <v>1603</v>
      </c>
      <c r="G3166" s="61">
        <v>53173780</v>
      </c>
      <c r="H3166" s="60" t="s">
        <v>97</v>
      </c>
      <c r="I3166" s="60" t="s">
        <v>1604</v>
      </c>
      <c r="J3166" s="60">
        <v>35443</v>
      </c>
      <c r="K3166" s="60">
        <v>237</v>
      </c>
      <c r="L3166" s="60">
        <v>49</v>
      </c>
      <c r="M3166" s="60">
        <v>227</v>
      </c>
      <c r="N3166" s="60" t="s">
        <v>99</v>
      </c>
      <c r="O3166" s="60" t="s">
        <v>19</v>
      </c>
      <c r="P3166" s="62" t="s">
        <v>1493</v>
      </c>
    </row>
    <row r="3167" spans="1:16" ht="24" x14ac:dyDescent="0.2">
      <c r="A3167" s="56">
        <v>50</v>
      </c>
      <c r="B3167" s="57" t="s">
        <v>47</v>
      </c>
      <c r="C3167" s="58" t="s">
        <v>1599</v>
      </c>
      <c r="D3167" s="59" t="s">
        <v>1600</v>
      </c>
      <c r="E3167" s="60" t="s">
        <v>94</v>
      </c>
      <c r="F3167" s="60" t="s">
        <v>1601</v>
      </c>
      <c r="G3167" s="61">
        <v>29775438</v>
      </c>
      <c r="H3167" s="60" t="s">
        <v>217</v>
      </c>
      <c r="I3167" s="60" t="s">
        <v>6926</v>
      </c>
      <c r="J3167" s="60">
        <v>36596</v>
      </c>
      <c r="K3167" s="60">
        <v>257</v>
      </c>
      <c r="L3167" s="60">
        <v>64</v>
      </c>
      <c r="M3167" s="60">
        <v>251</v>
      </c>
      <c r="N3167" s="60" t="s">
        <v>99</v>
      </c>
      <c r="O3167" s="60" t="s">
        <v>19</v>
      </c>
      <c r="P3167" s="62" t="s">
        <v>1493</v>
      </c>
    </row>
    <row r="3168" spans="1:16" ht="36" x14ac:dyDescent="0.2">
      <c r="A3168" s="56">
        <v>51</v>
      </c>
      <c r="B3168" s="57" t="s">
        <v>47</v>
      </c>
      <c r="C3168" s="58" t="s">
        <v>1595</v>
      </c>
      <c r="D3168" s="59" t="s">
        <v>1596</v>
      </c>
      <c r="E3168" s="60" t="s">
        <v>94</v>
      </c>
      <c r="F3168" s="60" t="s">
        <v>1597</v>
      </c>
      <c r="G3168" s="61">
        <v>49190086</v>
      </c>
      <c r="H3168" s="60" t="s">
        <v>97</v>
      </c>
      <c r="I3168" s="60" t="s">
        <v>1598</v>
      </c>
      <c r="J3168" s="60">
        <v>35552</v>
      </c>
      <c r="K3168" s="60">
        <v>250</v>
      </c>
      <c r="L3168" s="60">
        <v>51</v>
      </c>
      <c r="M3168" s="60">
        <v>229</v>
      </c>
      <c r="N3168" s="60" t="s">
        <v>99</v>
      </c>
      <c r="O3168" s="60" t="s">
        <v>19</v>
      </c>
      <c r="P3168" s="62" t="s">
        <v>1493</v>
      </c>
    </row>
    <row r="3169" spans="1:16" ht="48" x14ac:dyDescent="0.2">
      <c r="A3169" s="56">
        <v>52</v>
      </c>
      <c r="B3169" s="57" t="s">
        <v>47</v>
      </c>
      <c r="C3169" s="58" t="s">
        <v>1591</v>
      </c>
      <c r="D3169" s="59" t="s">
        <v>1592</v>
      </c>
      <c r="E3169" s="60" t="s">
        <v>94</v>
      </c>
      <c r="F3169" s="60" t="s">
        <v>1593</v>
      </c>
      <c r="G3169" s="61">
        <v>61901671</v>
      </c>
      <c r="H3169" s="60" t="s">
        <v>97</v>
      </c>
      <c r="I3169" s="60" t="s">
        <v>1594</v>
      </c>
      <c r="J3169" s="60">
        <v>35422</v>
      </c>
      <c r="K3169" s="60">
        <v>249</v>
      </c>
      <c r="L3169" s="60">
        <v>52</v>
      </c>
      <c r="M3169" s="60">
        <v>230</v>
      </c>
      <c r="N3169" s="60" t="s">
        <v>99</v>
      </c>
      <c r="O3169" s="60" t="s">
        <v>19</v>
      </c>
      <c r="P3169" s="62" t="s">
        <v>1493</v>
      </c>
    </row>
    <row r="3170" spans="1:16" ht="36" x14ac:dyDescent="0.2">
      <c r="A3170" s="56">
        <v>53</v>
      </c>
      <c r="B3170" s="57" t="s">
        <v>47</v>
      </c>
      <c r="C3170" s="58" t="s">
        <v>1587</v>
      </c>
      <c r="D3170" s="59" t="s">
        <v>1588</v>
      </c>
      <c r="E3170" s="60" t="s">
        <v>94</v>
      </c>
      <c r="F3170" s="60" t="s">
        <v>1589</v>
      </c>
      <c r="G3170" s="61">
        <v>50101018</v>
      </c>
      <c r="H3170" s="60" t="s">
        <v>97</v>
      </c>
      <c r="I3170" s="60" t="s">
        <v>1590</v>
      </c>
      <c r="J3170" s="60">
        <v>35631</v>
      </c>
      <c r="K3170" s="60">
        <v>248</v>
      </c>
      <c r="L3170" s="60">
        <v>53</v>
      </c>
      <c r="M3170" s="60">
        <v>231</v>
      </c>
      <c r="N3170" s="60" t="s">
        <v>99</v>
      </c>
      <c r="O3170" s="60" t="s">
        <v>19</v>
      </c>
      <c r="P3170" s="62" t="s">
        <v>1493</v>
      </c>
    </row>
    <row r="3171" spans="1:16" ht="24" x14ac:dyDescent="0.2">
      <c r="A3171" s="56">
        <v>54</v>
      </c>
      <c r="B3171" s="57" t="s">
        <v>47</v>
      </c>
      <c r="C3171" s="58" t="s">
        <v>1583</v>
      </c>
      <c r="D3171" s="59" t="s">
        <v>1584</v>
      </c>
      <c r="E3171" s="60" t="s">
        <v>94</v>
      </c>
      <c r="F3171" s="60" t="s">
        <v>1585</v>
      </c>
      <c r="G3171" s="61">
        <v>25264008</v>
      </c>
      <c r="H3171" s="60" t="s">
        <v>97</v>
      </c>
      <c r="I3171" s="60" t="s">
        <v>1586</v>
      </c>
      <c r="J3171" s="60">
        <v>35708</v>
      </c>
      <c r="K3171" s="60">
        <v>227</v>
      </c>
      <c r="L3171" s="60">
        <v>54</v>
      </c>
      <c r="M3171" s="60">
        <v>232</v>
      </c>
      <c r="N3171" s="60" t="s">
        <v>99</v>
      </c>
      <c r="O3171" s="60" t="s">
        <v>19</v>
      </c>
      <c r="P3171" s="62" t="s">
        <v>1493</v>
      </c>
    </row>
    <row r="3172" spans="1:16" ht="24" x14ac:dyDescent="0.2">
      <c r="A3172" s="56">
        <v>55</v>
      </c>
      <c r="B3172" s="57" t="s">
        <v>47</v>
      </c>
      <c r="C3172" s="58" t="s">
        <v>1729</v>
      </c>
      <c r="D3172" s="59" t="s">
        <v>1584</v>
      </c>
      <c r="E3172" s="60" t="s">
        <v>94</v>
      </c>
      <c r="F3172" s="60" t="s">
        <v>1730</v>
      </c>
      <c r="G3172" s="61">
        <v>18999992</v>
      </c>
      <c r="H3172" s="60" t="s">
        <v>72</v>
      </c>
      <c r="I3172" s="60" t="s">
        <v>6927</v>
      </c>
      <c r="J3172" s="60">
        <v>35639</v>
      </c>
      <c r="K3172" s="60">
        <v>256</v>
      </c>
      <c r="L3172" s="60">
        <v>55</v>
      </c>
      <c r="M3172" s="60">
        <v>245</v>
      </c>
      <c r="N3172" s="60" t="s">
        <v>99</v>
      </c>
      <c r="O3172" s="60" t="s">
        <v>19</v>
      </c>
      <c r="P3172" s="62" t="s">
        <v>1493</v>
      </c>
    </row>
    <row r="3173" spans="1:16" ht="24" x14ac:dyDescent="0.2">
      <c r="A3173" s="56">
        <v>56</v>
      </c>
      <c r="B3173" s="57" t="s">
        <v>47</v>
      </c>
      <c r="C3173" s="58" t="s">
        <v>6906</v>
      </c>
      <c r="D3173" s="59" t="s">
        <v>1584</v>
      </c>
      <c r="E3173" s="60" t="s">
        <v>94</v>
      </c>
      <c r="F3173" s="60" t="s">
        <v>6907</v>
      </c>
      <c r="G3173" s="61">
        <v>25264008</v>
      </c>
      <c r="H3173" s="60" t="s">
        <v>97</v>
      </c>
      <c r="I3173" s="60" t="s">
        <v>6908</v>
      </c>
      <c r="J3173" s="60">
        <v>35708</v>
      </c>
      <c r="K3173" s="60">
        <v>226</v>
      </c>
      <c r="L3173" s="60">
        <v>56</v>
      </c>
      <c r="M3173" s="60">
        <v>243</v>
      </c>
      <c r="N3173" s="60" t="s">
        <v>99</v>
      </c>
      <c r="O3173" s="60" t="s">
        <v>19</v>
      </c>
      <c r="P3173" s="62" t="s">
        <v>1493</v>
      </c>
    </row>
    <row r="3174" spans="1:16" ht="24" x14ac:dyDescent="0.2">
      <c r="A3174" s="56">
        <v>57</v>
      </c>
      <c r="B3174" s="57" t="s">
        <v>47</v>
      </c>
      <c r="C3174" s="58" t="s">
        <v>6909</v>
      </c>
      <c r="D3174" s="59" t="s">
        <v>1584</v>
      </c>
      <c r="E3174" s="60" t="s">
        <v>94</v>
      </c>
      <c r="F3174" s="60" t="s">
        <v>6910</v>
      </c>
      <c r="G3174" s="61">
        <v>25264008</v>
      </c>
      <c r="H3174" s="60" t="s">
        <v>97</v>
      </c>
      <c r="I3174" s="60" t="s">
        <v>6911</v>
      </c>
      <c r="J3174" s="60">
        <v>35708</v>
      </c>
      <c r="K3174" s="60">
        <v>228</v>
      </c>
      <c r="L3174" s="60">
        <v>57</v>
      </c>
      <c r="M3174" s="60">
        <v>246</v>
      </c>
      <c r="N3174" s="60" t="s">
        <v>99</v>
      </c>
      <c r="O3174" s="60" t="s">
        <v>19</v>
      </c>
      <c r="P3174" s="62" t="s">
        <v>1493</v>
      </c>
    </row>
    <row r="3175" spans="1:16" ht="24" x14ac:dyDescent="0.2">
      <c r="A3175" s="56">
        <v>58</v>
      </c>
      <c r="B3175" s="57" t="s">
        <v>47</v>
      </c>
      <c r="C3175" s="58" t="s">
        <v>6912</v>
      </c>
      <c r="D3175" s="59" t="s">
        <v>1584</v>
      </c>
      <c r="E3175" s="60" t="s">
        <v>94</v>
      </c>
      <c r="F3175" s="60" t="s">
        <v>3543</v>
      </c>
      <c r="G3175" s="61">
        <v>29775438</v>
      </c>
      <c r="H3175" s="60" t="s">
        <v>97</v>
      </c>
      <c r="I3175" s="60" t="s">
        <v>6913</v>
      </c>
      <c r="J3175" s="60">
        <v>35629</v>
      </c>
      <c r="K3175" s="60">
        <v>221</v>
      </c>
      <c r="L3175" s="60">
        <v>58</v>
      </c>
      <c r="M3175" s="60">
        <v>247</v>
      </c>
      <c r="N3175" s="60" t="s">
        <v>99</v>
      </c>
      <c r="O3175" s="60" t="s">
        <v>19</v>
      </c>
      <c r="P3175" s="62" t="s">
        <v>1493</v>
      </c>
    </row>
    <row r="3176" spans="1:16" ht="24" x14ac:dyDescent="0.2">
      <c r="A3176" s="56">
        <v>59</v>
      </c>
      <c r="B3176" s="57" t="s">
        <v>47</v>
      </c>
      <c r="C3176" s="58" t="s">
        <v>6900</v>
      </c>
      <c r="D3176" s="59" t="s">
        <v>470</v>
      </c>
      <c r="E3176" s="60" t="s">
        <v>94</v>
      </c>
      <c r="F3176" s="60" t="s">
        <v>6901</v>
      </c>
      <c r="G3176" s="61">
        <v>53173780</v>
      </c>
      <c r="H3176" s="60" t="s">
        <v>97</v>
      </c>
      <c r="I3176" s="60" t="s">
        <v>6902</v>
      </c>
      <c r="J3176" s="60">
        <v>35443</v>
      </c>
      <c r="K3176" s="60">
        <v>262</v>
      </c>
      <c r="L3176" s="60">
        <v>59</v>
      </c>
      <c r="M3176" s="60">
        <v>254</v>
      </c>
      <c r="N3176" s="60" t="s">
        <v>99</v>
      </c>
      <c r="O3176" s="60" t="s">
        <v>19</v>
      </c>
      <c r="P3176" s="62" t="s">
        <v>1493</v>
      </c>
    </row>
    <row r="3177" spans="1:16" ht="24" x14ac:dyDescent="0.2">
      <c r="A3177" s="56">
        <v>60</v>
      </c>
      <c r="B3177" s="57" t="s">
        <v>47</v>
      </c>
      <c r="C3177" s="58" t="s">
        <v>6914</v>
      </c>
      <c r="D3177" s="59" t="s">
        <v>470</v>
      </c>
      <c r="E3177" s="60" t="s">
        <v>94</v>
      </c>
      <c r="F3177" s="60" t="s">
        <v>6915</v>
      </c>
      <c r="G3177" s="61">
        <v>47821158</v>
      </c>
      <c r="H3177" s="60" t="s">
        <v>97</v>
      </c>
      <c r="I3177" s="60" t="s">
        <v>6916</v>
      </c>
      <c r="J3177" s="60">
        <v>35571</v>
      </c>
      <c r="K3177" s="60">
        <v>209</v>
      </c>
      <c r="L3177" s="60">
        <v>60</v>
      </c>
      <c r="M3177" s="60">
        <v>250</v>
      </c>
      <c r="N3177" s="60" t="s">
        <v>99</v>
      </c>
      <c r="O3177" s="60" t="s">
        <v>19</v>
      </c>
      <c r="P3177" s="62" t="s">
        <v>1493</v>
      </c>
    </row>
    <row r="3178" spans="1:16" ht="24" x14ac:dyDescent="0.2">
      <c r="A3178" s="56">
        <v>61</v>
      </c>
      <c r="B3178" s="57" t="s">
        <v>47</v>
      </c>
      <c r="C3178" s="58" t="s">
        <v>6917</v>
      </c>
      <c r="D3178" s="59" t="s">
        <v>1584</v>
      </c>
      <c r="E3178" s="60" t="s">
        <v>94</v>
      </c>
      <c r="F3178" s="60" t="s">
        <v>6918</v>
      </c>
      <c r="G3178" s="61">
        <v>36437104</v>
      </c>
      <c r="H3178" s="60" t="s">
        <v>97</v>
      </c>
      <c r="I3178" s="60" t="s">
        <v>6919</v>
      </c>
      <c r="J3178" s="60">
        <v>36548</v>
      </c>
      <c r="K3178" s="60">
        <v>216</v>
      </c>
      <c r="L3178" s="60">
        <v>61</v>
      </c>
      <c r="M3178" s="60">
        <v>249</v>
      </c>
      <c r="N3178" s="60" t="s">
        <v>99</v>
      </c>
      <c r="O3178" s="60" t="s">
        <v>19</v>
      </c>
      <c r="P3178" s="62" t="s">
        <v>1493</v>
      </c>
    </row>
    <row r="3179" spans="1:16" ht="24" x14ac:dyDescent="0.2">
      <c r="A3179" s="56">
        <v>62</v>
      </c>
      <c r="B3179" s="57" t="s">
        <v>47</v>
      </c>
      <c r="C3179" s="58" t="s">
        <v>6903</v>
      </c>
      <c r="D3179" s="59" t="s">
        <v>470</v>
      </c>
      <c r="E3179" s="60" t="s">
        <v>94</v>
      </c>
      <c r="F3179" s="60" t="s">
        <v>6904</v>
      </c>
      <c r="G3179" s="61">
        <v>58299362</v>
      </c>
      <c r="H3179" s="60" t="s">
        <v>97</v>
      </c>
      <c r="I3179" s="60" t="s">
        <v>6905</v>
      </c>
      <c r="J3179" s="60">
        <v>35691</v>
      </c>
      <c r="K3179" s="60">
        <v>243</v>
      </c>
      <c r="L3179" s="60">
        <v>62</v>
      </c>
      <c r="M3179" s="60">
        <v>253</v>
      </c>
      <c r="N3179" s="60" t="s">
        <v>99</v>
      </c>
      <c r="O3179" s="60" t="s">
        <v>19</v>
      </c>
      <c r="P3179" s="62" t="s">
        <v>1493</v>
      </c>
    </row>
    <row r="3180" spans="1:16" ht="36" x14ac:dyDescent="0.2">
      <c r="A3180" s="56">
        <v>63</v>
      </c>
      <c r="B3180" s="57" t="s">
        <v>47</v>
      </c>
      <c r="C3180" s="58" t="s">
        <v>6920</v>
      </c>
      <c r="D3180" s="59" t="s">
        <v>6921</v>
      </c>
      <c r="E3180" s="60" t="s">
        <v>94</v>
      </c>
      <c r="F3180" s="60" t="s">
        <v>6922</v>
      </c>
      <c r="G3180" s="61">
        <v>45546380</v>
      </c>
      <c r="H3180" s="60" t="s">
        <v>97</v>
      </c>
      <c r="I3180" s="60" t="s">
        <v>6923</v>
      </c>
      <c r="J3180" s="60">
        <v>35442</v>
      </c>
      <c r="K3180" s="60">
        <v>252</v>
      </c>
      <c r="L3180" s="60">
        <v>63</v>
      </c>
      <c r="M3180" s="60">
        <v>252</v>
      </c>
      <c r="N3180" s="60" t="s">
        <v>99</v>
      </c>
      <c r="O3180" s="60" t="s">
        <v>19</v>
      </c>
      <c r="P3180" s="62" t="s">
        <v>1493</v>
      </c>
    </row>
    <row r="3181" spans="1:16" ht="36" x14ac:dyDescent="0.2">
      <c r="A3181" s="56">
        <v>64</v>
      </c>
      <c r="B3181" s="57" t="s">
        <v>47</v>
      </c>
      <c r="C3181" s="58" t="s">
        <v>6893</v>
      </c>
      <c r="D3181" s="59" t="s">
        <v>6894</v>
      </c>
      <c r="E3181" s="60" t="s">
        <v>94</v>
      </c>
      <c r="F3181" s="60" t="s">
        <v>6895</v>
      </c>
      <c r="G3181" s="61">
        <v>50101018</v>
      </c>
      <c r="H3181" s="60" t="s">
        <v>97</v>
      </c>
      <c r="I3181" s="60" t="s">
        <v>6896</v>
      </c>
      <c r="J3181" s="60">
        <v>36594</v>
      </c>
      <c r="K3181" s="60">
        <v>263</v>
      </c>
      <c r="L3181" s="60">
        <v>65</v>
      </c>
      <c r="M3181" s="60">
        <v>255</v>
      </c>
      <c r="N3181" s="60" t="s">
        <v>99</v>
      </c>
      <c r="O3181" s="60" t="s">
        <v>19</v>
      </c>
      <c r="P3181" s="62" t="s">
        <v>1493</v>
      </c>
    </row>
    <row r="3182" spans="1:16" ht="24" x14ac:dyDescent="0.2">
      <c r="A3182" s="56">
        <v>65</v>
      </c>
      <c r="B3182" s="57" t="s">
        <v>47</v>
      </c>
      <c r="C3182" s="58" t="s">
        <v>6924</v>
      </c>
      <c r="D3182" s="59" t="s">
        <v>6925</v>
      </c>
      <c r="E3182" s="60" t="s">
        <v>94</v>
      </c>
      <c r="F3182" s="60" t="s">
        <v>4095</v>
      </c>
      <c r="G3182" s="61">
        <v>29775438</v>
      </c>
      <c r="H3182" s="60" t="s">
        <v>97</v>
      </c>
      <c r="I3182" s="60" t="s">
        <v>6926</v>
      </c>
      <c r="J3182" s="60">
        <v>36596</v>
      </c>
      <c r="K3182" s="60">
        <v>257</v>
      </c>
      <c r="L3182" s="60">
        <v>64</v>
      </c>
      <c r="M3182" s="60">
        <v>251</v>
      </c>
      <c r="N3182" s="60" t="s">
        <v>99</v>
      </c>
      <c r="O3182" s="60" t="s">
        <v>19</v>
      </c>
      <c r="P3182" s="62" t="s">
        <v>1493</v>
      </c>
    </row>
    <row r="3183" spans="1:16" ht="36" x14ac:dyDescent="0.2">
      <c r="A3183" s="56">
        <v>66</v>
      </c>
      <c r="B3183" s="57" t="s">
        <v>47</v>
      </c>
      <c r="C3183" s="58" t="s">
        <v>6893</v>
      </c>
      <c r="D3183" s="59" t="s">
        <v>6894</v>
      </c>
      <c r="E3183" s="60" t="s">
        <v>94</v>
      </c>
      <c r="F3183" s="60" t="s">
        <v>6895</v>
      </c>
      <c r="G3183" s="61">
        <v>50101018</v>
      </c>
      <c r="H3183" s="60" t="s">
        <v>97</v>
      </c>
      <c r="I3183" s="60" t="s">
        <v>6896</v>
      </c>
      <c r="J3183" s="60">
        <v>36594</v>
      </c>
      <c r="K3183" s="60">
        <v>263</v>
      </c>
      <c r="L3183" s="60">
        <v>65</v>
      </c>
      <c r="M3183" s="60">
        <v>255</v>
      </c>
      <c r="N3183" s="60" t="s">
        <v>99</v>
      </c>
      <c r="O3183" s="60" t="s">
        <v>19</v>
      </c>
      <c r="P3183" s="62" t="s">
        <v>1493</v>
      </c>
    </row>
    <row r="3184" spans="1:16" ht="24" x14ac:dyDescent="0.2">
      <c r="A3184" s="56">
        <v>67</v>
      </c>
      <c r="B3184" s="57" t="s">
        <v>47</v>
      </c>
      <c r="C3184" s="58" t="s">
        <v>6884</v>
      </c>
      <c r="D3184" s="59" t="s">
        <v>1600</v>
      </c>
      <c r="E3184" s="60" t="s">
        <v>94</v>
      </c>
      <c r="F3184" s="60" t="s">
        <v>6885</v>
      </c>
      <c r="G3184" s="61">
        <v>29775438</v>
      </c>
      <c r="H3184" s="60" t="s">
        <v>97</v>
      </c>
      <c r="I3184" s="60" t="s">
        <v>6886</v>
      </c>
      <c r="J3184" s="60">
        <v>35629</v>
      </c>
      <c r="K3184" s="60">
        <v>220</v>
      </c>
      <c r="L3184" s="60">
        <v>66</v>
      </c>
      <c r="M3184" s="60">
        <v>274</v>
      </c>
      <c r="N3184" s="60" t="s">
        <v>99</v>
      </c>
      <c r="O3184" s="60" t="s">
        <v>19</v>
      </c>
      <c r="P3184" s="62" t="s">
        <v>1493</v>
      </c>
    </row>
    <row r="3185" spans="1:16" ht="36" x14ac:dyDescent="0.2">
      <c r="A3185" s="56">
        <v>68</v>
      </c>
      <c r="B3185" s="57" t="s">
        <v>47</v>
      </c>
      <c r="C3185" s="58" t="s">
        <v>6887</v>
      </c>
      <c r="D3185" s="59" t="s">
        <v>470</v>
      </c>
      <c r="E3185" s="60" t="s">
        <v>94</v>
      </c>
      <c r="F3185" s="60" t="s">
        <v>6888</v>
      </c>
      <c r="G3185" s="61">
        <v>57541239</v>
      </c>
      <c r="H3185" s="60" t="s">
        <v>97</v>
      </c>
      <c r="I3185" s="60" t="s">
        <v>6889</v>
      </c>
      <c r="J3185" s="154" t="s">
        <v>10462</v>
      </c>
      <c r="K3185" s="60">
        <v>268</v>
      </c>
      <c r="L3185" s="60">
        <v>67</v>
      </c>
      <c r="M3185" s="60">
        <v>257</v>
      </c>
      <c r="N3185" s="60" t="s">
        <v>99</v>
      </c>
      <c r="O3185" s="60" t="s">
        <v>19</v>
      </c>
      <c r="P3185" s="62" t="s">
        <v>1493</v>
      </c>
    </row>
    <row r="3186" spans="1:16" ht="36" x14ac:dyDescent="0.2">
      <c r="A3186" s="56">
        <v>69</v>
      </c>
      <c r="B3186" s="57" t="s">
        <v>47</v>
      </c>
      <c r="C3186" s="58" t="s">
        <v>6890</v>
      </c>
      <c r="D3186" s="59" t="s">
        <v>1600</v>
      </c>
      <c r="E3186" s="60" t="s">
        <v>94</v>
      </c>
      <c r="F3186" s="60" t="s">
        <v>6891</v>
      </c>
      <c r="G3186" s="61">
        <v>36437104</v>
      </c>
      <c r="H3186" s="60" t="s">
        <v>97</v>
      </c>
      <c r="I3186" s="60" t="s">
        <v>6892</v>
      </c>
      <c r="J3186" s="154" t="s">
        <v>10462</v>
      </c>
      <c r="K3186" s="60">
        <v>217</v>
      </c>
      <c r="L3186" s="60">
        <v>68</v>
      </c>
      <c r="M3186" s="60">
        <v>258</v>
      </c>
      <c r="N3186" s="60" t="s">
        <v>99</v>
      </c>
      <c r="O3186" s="60" t="s">
        <v>19</v>
      </c>
      <c r="P3186" s="62" t="s">
        <v>1493</v>
      </c>
    </row>
    <row r="3187" spans="1:16" ht="24" x14ac:dyDescent="0.2">
      <c r="A3187" s="56">
        <v>70</v>
      </c>
      <c r="B3187" s="57" t="s">
        <v>47</v>
      </c>
      <c r="C3187" s="58" t="s">
        <v>6897</v>
      </c>
      <c r="D3187" s="59" t="s">
        <v>1600</v>
      </c>
      <c r="E3187" s="60" t="s">
        <v>94</v>
      </c>
      <c r="F3187" s="60" t="s">
        <v>6898</v>
      </c>
      <c r="G3187" s="61">
        <v>18999992</v>
      </c>
      <c r="H3187" s="60" t="s">
        <v>97</v>
      </c>
      <c r="I3187" s="60" t="s">
        <v>6899</v>
      </c>
      <c r="J3187" s="60">
        <v>35639</v>
      </c>
      <c r="K3187" s="60">
        <v>251</v>
      </c>
      <c r="L3187" s="60">
        <v>69</v>
      </c>
      <c r="M3187" s="60">
        <v>256</v>
      </c>
      <c r="N3187" s="60" t="s">
        <v>99</v>
      </c>
      <c r="O3187" s="60" t="s">
        <v>19</v>
      </c>
      <c r="P3187" s="62" t="s">
        <v>1493</v>
      </c>
    </row>
    <row r="3188" spans="1:16" ht="36" x14ac:dyDescent="0.2">
      <c r="A3188" s="56">
        <v>71</v>
      </c>
      <c r="B3188" s="57" t="s">
        <v>47</v>
      </c>
      <c r="C3188" s="58" t="s">
        <v>6880</v>
      </c>
      <c r="D3188" s="59" t="s">
        <v>6881</v>
      </c>
      <c r="E3188" s="60" t="s">
        <v>94</v>
      </c>
      <c r="F3188" s="60" t="s">
        <v>6882</v>
      </c>
      <c r="G3188" s="61">
        <v>50101018</v>
      </c>
      <c r="H3188" s="60" t="s">
        <v>97</v>
      </c>
      <c r="I3188" s="60" t="s">
        <v>6883</v>
      </c>
      <c r="J3188" s="60">
        <v>35385</v>
      </c>
      <c r="K3188" s="60">
        <v>245</v>
      </c>
      <c r="L3188" s="60">
        <v>70</v>
      </c>
      <c r="M3188" s="60">
        <v>262</v>
      </c>
      <c r="N3188" s="60" t="s">
        <v>99</v>
      </c>
      <c r="O3188" s="60" t="s">
        <v>19</v>
      </c>
      <c r="P3188" s="62" t="s">
        <v>1493</v>
      </c>
    </row>
    <row r="3189" spans="1:16" ht="24" x14ac:dyDescent="0.2">
      <c r="A3189" s="56">
        <v>72</v>
      </c>
      <c r="B3189" s="57" t="s">
        <v>47</v>
      </c>
      <c r="C3189" s="58" t="s">
        <v>6878</v>
      </c>
      <c r="D3189" s="59" t="s">
        <v>1600</v>
      </c>
      <c r="E3189" s="60" t="s">
        <v>94</v>
      </c>
      <c r="F3189" s="60" t="s">
        <v>5153</v>
      </c>
      <c r="G3189" s="61">
        <v>13780768</v>
      </c>
      <c r="H3189" s="60" t="s">
        <v>97</v>
      </c>
      <c r="I3189" s="60" t="s">
        <v>6879</v>
      </c>
      <c r="J3189" s="60">
        <v>36598</v>
      </c>
      <c r="K3189" s="60">
        <v>275</v>
      </c>
      <c r="L3189" s="60">
        <v>71</v>
      </c>
      <c r="M3189" s="60">
        <v>263</v>
      </c>
      <c r="N3189" s="60" t="s">
        <v>99</v>
      </c>
      <c r="O3189" s="60" t="s">
        <v>19</v>
      </c>
      <c r="P3189" s="62" t="s">
        <v>1493</v>
      </c>
    </row>
    <row r="3190" spans="1:16" ht="24" x14ac:dyDescent="0.2">
      <c r="A3190" s="56">
        <v>73</v>
      </c>
      <c r="B3190" s="57" t="s">
        <v>47</v>
      </c>
      <c r="C3190" s="58" t="s">
        <v>6876</v>
      </c>
      <c r="D3190" s="59" t="s">
        <v>6873</v>
      </c>
      <c r="E3190" s="60" t="s">
        <v>94</v>
      </c>
      <c r="F3190" s="60" t="s">
        <v>5986</v>
      </c>
      <c r="G3190" s="61">
        <v>45546380</v>
      </c>
      <c r="H3190" s="60" t="s">
        <v>97</v>
      </c>
      <c r="I3190" s="60" t="s">
        <v>6877</v>
      </c>
      <c r="J3190" s="60">
        <v>35442</v>
      </c>
      <c r="K3190" s="60">
        <v>253</v>
      </c>
      <c r="L3190" s="60">
        <v>72</v>
      </c>
      <c r="M3190" s="60">
        <v>268</v>
      </c>
      <c r="N3190" s="60" t="s">
        <v>99</v>
      </c>
      <c r="O3190" s="60" t="s">
        <v>19</v>
      </c>
      <c r="P3190" s="62" t="s">
        <v>1493</v>
      </c>
    </row>
    <row r="3191" spans="1:16" ht="24" x14ac:dyDescent="0.2">
      <c r="A3191" s="56">
        <v>74</v>
      </c>
      <c r="B3191" s="57" t="s">
        <v>47</v>
      </c>
      <c r="C3191" s="58" t="s">
        <v>6872</v>
      </c>
      <c r="D3191" s="59" t="s">
        <v>6873</v>
      </c>
      <c r="E3191" s="60" t="s">
        <v>94</v>
      </c>
      <c r="F3191" s="60" t="s">
        <v>6874</v>
      </c>
      <c r="G3191" s="61">
        <v>44718260</v>
      </c>
      <c r="H3191" s="60" t="s">
        <v>97</v>
      </c>
      <c r="I3191" s="60" t="s">
        <v>6875</v>
      </c>
      <c r="J3191" s="60">
        <v>36705</v>
      </c>
      <c r="K3191" s="60">
        <v>273</v>
      </c>
      <c r="L3191" s="60">
        <v>73</v>
      </c>
      <c r="M3191" s="60">
        <v>272</v>
      </c>
      <c r="N3191" s="60" t="s">
        <v>99</v>
      </c>
      <c r="O3191" s="60" t="s">
        <v>19</v>
      </c>
      <c r="P3191" s="62" t="s">
        <v>1493</v>
      </c>
    </row>
    <row r="3192" spans="1:16" ht="24" x14ac:dyDescent="0.2">
      <c r="A3192" s="56">
        <v>75</v>
      </c>
      <c r="B3192" s="57" t="s">
        <v>47</v>
      </c>
      <c r="C3192" s="58" t="s">
        <v>7889</v>
      </c>
      <c r="D3192" s="59" t="s">
        <v>493</v>
      </c>
      <c r="E3192" s="60" t="s">
        <v>94</v>
      </c>
      <c r="F3192" s="60" t="s">
        <v>7890</v>
      </c>
      <c r="G3192" s="61">
        <v>54137160</v>
      </c>
      <c r="H3192" s="60" t="s">
        <v>97</v>
      </c>
      <c r="I3192" s="60" t="s">
        <v>7891</v>
      </c>
      <c r="J3192" s="60">
        <v>36680</v>
      </c>
      <c r="K3192" s="60">
        <v>265</v>
      </c>
      <c r="L3192" s="60">
        <v>74</v>
      </c>
      <c r="M3192" s="60">
        <v>284</v>
      </c>
      <c r="N3192" s="60" t="s">
        <v>99</v>
      </c>
      <c r="O3192" s="60" t="s">
        <v>19</v>
      </c>
      <c r="P3192" s="62" t="s">
        <v>1493</v>
      </c>
    </row>
    <row r="3193" spans="1:16" ht="24" x14ac:dyDescent="0.2">
      <c r="A3193" s="56">
        <v>76</v>
      </c>
      <c r="B3193" s="57" t="s">
        <v>47</v>
      </c>
      <c r="C3193" s="58" t="s">
        <v>6869</v>
      </c>
      <c r="D3193" s="59" t="s">
        <v>314</v>
      </c>
      <c r="E3193" s="60" t="s">
        <v>94</v>
      </c>
      <c r="F3193" s="60" t="s">
        <v>6870</v>
      </c>
      <c r="G3193" s="61">
        <v>18999992</v>
      </c>
      <c r="H3193" s="60" t="s">
        <v>97</v>
      </c>
      <c r="I3193" s="60" t="s">
        <v>6871</v>
      </c>
      <c r="J3193" s="60">
        <v>35639</v>
      </c>
      <c r="K3193" s="60">
        <v>254</v>
      </c>
      <c r="L3193" s="60">
        <v>75</v>
      </c>
      <c r="M3193" s="60">
        <v>278</v>
      </c>
      <c r="N3193" s="60" t="s">
        <v>99</v>
      </c>
      <c r="O3193" s="60" t="s">
        <v>19</v>
      </c>
      <c r="P3193" s="62" t="s">
        <v>1493</v>
      </c>
    </row>
    <row r="3194" spans="1:16" ht="24" x14ac:dyDescent="0.2">
      <c r="A3194" s="56">
        <v>77</v>
      </c>
      <c r="B3194" s="57" t="s">
        <v>47</v>
      </c>
      <c r="C3194" s="58" t="s">
        <v>6866</v>
      </c>
      <c r="D3194" s="59" t="s">
        <v>1600</v>
      </c>
      <c r="E3194" s="60" t="s">
        <v>94</v>
      </c>
      <c r="F3194" s="60" t="s">
        <v>6867</v>
      </c>
      <c r="G3194" s="61">
        <v>18999992</v>
      </c>
      <c r="H3194" s="60" t="s">
        <v>97</v>
      </c>
      <c r="I3194" s="60" t="s">
        <v>6868</v>
      </c>
      <c r="J3194" s="60">
        <v>35639</v>
      </c>
      <c r="K3194" s="60">
        <v>255</v>
      </c>
      <c r="L3194" s="60">
        <v>77</v>
      </c>
      <c r="M3194" s="60">
        <v>280</v>
      </c>
      <c r="N3194" s="60" t="s">
        <v>99</v>
      </c>
      <c r="O3194" s="60" t="s">
        <v>19</v>
      </c>
      <c r="P3194" s="62" t="s">
        <v>1493</v>
      </c>
    </row>
    <row r="3195" spans="1:16" ht="24" x14ac:dyDescent="0.2">
      <c r="A3195" s="56">
        <v>78</v>
      </c>
      <c r="B3195" s="57" t="s">
        <v>47</v>
      </c>
      <c r="C3195" s="58" t="s">
        <v>6864</v>
      </c>
      <c r="D3195" s="59" t="s">
        <v>493</v>
      </c>
      <c r="E3195" s="60" t="s">
        <v>94</v>
      </c>
      <c r="F3195" s="60" t="s">
        <v>6865</v>
      </c>
      <c r="G3195" s="61">
        <v>43473378</v>
      </c>
      <c r="H3195" s="60" t="s">
        <v>97</v>
      </c>
      <c r="I3195" s="60" t="s">
        <v>7805</v>
      </c>
      <c r="J3195" s="60">
        <v>36709</v>
      </c>
      <c r="K3195" s="60">
        <v>274</v>
      </c>
      <c r="L3195" s="60">
        <v>78</v>
      </c>
      <c r="M3195" s="60">
        <v>282</v>
      </c>
      <c r="N3195" s="60" t="s">
        <v>99</v>
      </c>
      <c r="O3195" s="60" t="s">
        <v>19</v>
      </c>
      <c r="P3195" s="62" t="s">
        <v>1493</v>
      </c>
    </row>
    <row r="3196" spans="1:16" ht="24" x14ac:dyDescent="0.2">
      <c r="A3196" s="56">
        <v>79</v>
      </c>
      <c r="B3196" s="57" t="s">
        <v>47</v>
      </c>
      <c r="C3196" s="58" t="s">
        <v>7885</v>
      </c>
      <c r="D3196" s="59" t="s">
        <v>7886</v>
      </c>
      <c r="E3196" s="60" t="s">
        <v>94</v>
      </c>
      <c r="F3196" s="60" t="s">
        <v>7887</v>
      </c>
      <c r="G3196" s="61">
        <v>50101018</v>
      </c>
      <c r="H3196" s="60" t="s">
        <v>97</v>
      </c>
      <c r="I3196" s="60" t="s">
        <v>7888</v>
      </c>
      <c r="J3196" s="60">
        <v>36594</v>
      </c>
      <c r="K3196" s="60">
        <v>264</v>
      </c>
      <c r="L3196" s="60">
        <v>79</v>
      </c>
      <c r="M3196" s="60">
        <v>297</v>
      </c>
      <c r="N3196" s="60" t="s">
        <v>99</v>
      </c>
      <c r="O3196" s="60" t="s">
        <v>19</v>
      </c>
      <c r="P3196" s="62" t="s">
        <v>1493</v>
      </c>
    </row>
    <row r="3197" spans="1:16" ht="24" x14ac:dyDescent="0.2">
      <c r="A3197" s="56">
        <v>80</v>
      </c>
      <c r="B3197" s="57" t="s">
        <v>47</v>
      </c>
      <c r="C3197" s="58" t="s">
        <v>9634</v>
      </c>
      <c r="D3197" s="59" t="s">
        <v>7886</v>
      </c>
      <c r="E3197" s="60" t="s">
        <v>11026</v>
      </c>
      <c r="F3197" s="113">
        <v>43593</v>
      </c>
      <c r="G3197" s="61">
        <v>13818176</v>
      </c>
      <c r="H3197" s="60" t="s">
        <v>97</v>
      </c>
      <c r="I3197" s="60" t="s">
        <v>9635</v>
      </c>
      <c r="J3197" s="60">
        <v>36599</v>
      </c>
      <c r="K3197" s="60">
        <v>317</v>
      </c>
      <c r="L3197" s="60">
        <v>84</v>
      </c>
      <c r="M3197" s="60">
        <v>338</v>
      </c>
      <c r="N3197" s="60" t="s">
        <v>99</v>
      </c>
      <c r="O3197" s="60" t="s">
        <v>19</v>
      </c>
      <c r="P3197" s="62" t="s">
        <v>1493</v>
      </c>
    </row>
    <row r="3198" spans="1:16" ht="24" x14ac:dyDescent="0.2">
      <c r="A3198" s="56">
        <v>81</v>
      </c>
      <c r="B3198" s="57" t="s">
        <v>47</v>
      </c>
      <c r="C3198" s="58" t="s">
        <v>9633</v>
      </c>
      <c r="D3198" s="59" t="s">
        <v>7886</v>
      </c>
      <c r="E3198" s="60" t="s">
        <v>11026</v>
      </c>
      <c r="F3198" s="113">
        <v>43598</v>
      </c>
      <c r="G3198" s="61">
        <v>13818176</v>
      </c>
      <c r="H3198" s="60" t="s">
        <v>97</v>
      </c>
      <c r="I3198" s="60" t="s">
        <v>9636</v>
      </c>
      <c r="J3198" s="60">
        <v>36599</v>
      </c>
      <c r="K3198" s="60">
        <v>319</v>
      </c>
      <c r="L3198" s="60">
        <v>85</v>
      </c>
      <c r="M3198" s="60">
        <v>339</v>
      </c>
      <c r="N3198" s="60" t="s">
        <v>99</v>
      </c>
      <c r="O3198" s="60" t="s">
        <v>19</v>
      </c>
      <c r="P3198" s="62" t="s">
        <v>1493</v>
      </c>
    </row>
    <row r="3199" spans="1:16" ht="24" x14ac:dyDescent="0.2">
      <c r="A3199" s="56">
        <v>82</v>
      </c>
      <c r="B3199" s="57" t="s">
        <v>47</v>
      </c>
      <c r="C3199" s="58" t="s">
        <v>9637</v>
      </c>
      <c r="D3199" s="59" t="s">
        <v>7886</v>
      </c>
      <c r="E3199" s="60" t="s">
        <v>11026</v>
      </c>
      <c r="F3199" s="113">
        <v>43602</v>
      </c>
      <c r="G3199" s="61">
        <v>13818176</v>
      </c>
      <c r="H3199" s="60" t="s">
        <v>97</v>
      </c>
      <c r="I3199" s="60" t="s">
        <v>9638</v>
      </c>
      <c r="J3199" s="60">
        <v>36599</v>
      </c>
      <c r="K3199" s="60">
        <v>322</v>
      </c>
      <c r="L3199" s="60">
        <v>86</v>
      </c>
      <c r="M3199" s="60">
        <v>342</v>
      </c>
      <c r="N3199" s="60" t="s">
        <v>99</v>
      </c>
      <c r="O3199" s="60" t="s">
        <v>19</v>
      </c>
      <c r="P3199" s="62" t="s">
        <v>1493</v>
      </c>
    </row>
    <row r="3200" spans="1:16" ht="24" x14ac:dyDescent="0.2">
      <c r="A3200" s="56">
        <v>83</v>
      </c>
      <c r="B3200" s="57" t="s">
        <v>47</v>
      </c>
      <c r="C3200" s="58" t="s">
        <v>9639</v>
      </c>
      <c r="D3200" s="59" t="s">
        <v>7886</v>
      </c>
      <c r="E3200" s="60" t="s">
        <v>11026</v>
      </c>
      <c r="F3200" s="113">
        <v>43606</v>
      </c>
      <c r="G3200" s="61">
        <v>13818176</v>
      </c>
      <c r="H3200" s="60" t="s">
        <v>97</v>
      </c>
      <c r="I3200" s="60" t="s">
        <v>9642</v>
      </c>
      <c r="J3200" s="60">
        <v>36599</v>
      </c>
      <c r="K3200" s="60">
        <v>321</v>
      </c>
      <c r="L3200" s="60">
        <v>87</v>
      </c>
      <c r="M3200" s="60">
        <v>346</v>
      </c>
      <c r="N3200" s="60" t="s">
        <v>99</v>
      </c>
      <c r="O3200" s="60" t="s">
        <v>19</v>
      </c>
      <c r="P3200" s="62" t="s">
        <v>1493</v>
      </c>
    </row>
    <row r="3201" spans="1:16" ht="24" x14ac:dyDescent="0.2">
      <c r="A3201" s="56">
        <v>84</v>
      </c>
      <c r="B3201" s="57" t="s">
        <v>47</v>
      </c>
      <c r="C3201" s="58" t="s">
        <v>9640</v>
      </c>
      <c r="D3201" s="59" t="s">
        <v>7886</v>
      </c>
      <c r="E3201" s="60" t="s">
        <v>11026</v>
      </c>
      <c r="F3201" s="113">
        <v>43613</v>
      </c>
      <c r="G3201" s="61">
        <v>13818176</v>
      </c>
      <c r="H3201" s="60" t="s">
        <v>97</v>
      </c>
      <c r="I3201" s="60" t="s">
        <v>9643</v>
      </c>
      <c r="J3201" s="60">
        <v>36599</v>
      </c>
      <c r="K3201" s="60">
        <v>320</v>
      </c>
      <c r="L3201" s="60">
        <v>88</v>
      </c>
      <c r="M3201" s="60">
        <v>351</v>
      </c>
      <c r="N3201" s="60" t="s">
        <v>99</v>
      </c>
      <c r="O3201" s="60" t="s">
        <v>19</v>
      </c>
      <c r="P3201" s="62" t="s">
        <v>1493</v>
      </c>
    </row>
    <row r="3202" spans="1:16" ht="24" x14ac:dyDescent="0.2">
      <c r="A3202" s="56">
        <v>85</v>
      </c>
      <c r="B3202" s="57" t="s">
        <v>47</v>
      </c>
      <c r="C3202" s="58" t="s">
        <v>9641</v>
      </c>
      <c r="D3202" s="59" t="s">
        <v>7886</v>
      </c>
      <c r="E3202" s="60" t="s">
        <v>11026</v>
      </c>
      <c r="F3202" s="113">
        <v>43613</v>
      </c>
      <c r="G3202" s="61">
        <v>13818176</v>
      </c>
      <c r="H3202" s="60" t="s">
        <v>97</v>
      </c>
      <c r="I3202" s="60" t="s">
        <v>9644</v>
      </c>
      <c r="J3202" s="60">
        <v>36599</v>
      </c>
      <c r="K3202" s="60">
        <v>318</v>
      </c>
      <c r="L3202" s="60">
        <v>89</v>
      </c>
      <c r="M3202" s="60">
        <v>350</v>
      </c>
      <c r="N3202" s="60" t="s">
        <v>99</v>
      </c>
      <c r="O3202" s="60" t="s">
        <v>19</v>
      </c>
      <c r="P3202" s="62" t="s">
        <v>1493</v>
      </c>
    </row>
    <row r="3203" spans="1:16" ht="24" x14ac:dyDescent="0.2">
      <c r="A3203" s="56">
        <v>86</v>
      </c>
      <c r="B3203" s="57" t="s">
        <v>47</v>
      </c>
      <c r="C3203" s="58" t="s">
        <v>10538</v>
      </c>
      <c r="D3203" s="59" t="s">
        <v>10539</v>
      </c>
      <c r="E3203" s="60" t="s">
        <v>11026</v>
      </c>
      <c r="F3203" s="113">
        <v>43642</v>
      </c>
      <c r="G3203" s="61">
        <v>17390436</v>
      </c>
      <c r="H3203" s="60" t="s">
        <v>97</v>
      </c>
      <c r="I3203" s="60" t="s">
        <v>10540</v>
      </c>
      <c r="J3203" s="60">
        <v>38104</v>
      </c>
      <c r="K3203" s="60">
        <v>350</v>
      </c>
      <c r="L3203" s="60">
        <v>92</v>
      </c>
      <c r="M3203" s="60">
        <v>372</v>
      </c>
      <c r="N3203" s="60" t="s">
        <v>99</v>
      </c>
      <c r="O3203" s="60" t="s">
        <v>19</v>
      </c>
      <c r="P3203" s="62" t="s">
        <v>1493</v>
      </c>
    </row>
    <row r="3204" spans="1:16" ht="24" x14ac:dyDescent="0.2">
      <c r="A3204" s="56">
        <v>87</v>
      </c>
      <c r="B3204" s="57" t="s">
        <v>47</v>
      </c>
      <c r="C3204" s="58" t="s">
        <v>10536</v>
      </c>
      <c r="D3204" s="59" t="s">
        <v>1600</v>
      </c>
      <c r="E3204" s="60" t="s">
        <v>11026</v>
      </c>
      <c r="F3204" s="113">
        <v>43643</v>
      </c>
      <c r="G3204" s="61">
        <v>10363632</v>
      </c>
      <c r="H3204" s="60" t="s">
        <v>97</v>
      </c>
      <c r="I3204" s="60" t="s">
        <v>10534</v>
      </c>
      <c r="J3204" s="60">
        <v>38204</v>
      </c>
      <c r="K3204" s="60">
        <v>349</v>
      </c>
      <c r="L3204" s="60">
        <v>93</v>
      </c>
      <c r="M3204" s="60">
        <v>373</v>
      </c>
      <c r="N3204" s="60" t="s">
        <v>99</v>
      </c>
      <c r="O3204" s="60" t="s">
        <v>19</v>
      </c>
      <c r="P3204" s="62" t="s">
        <v>1493</v>
      </c>
    </row>
    <row r="3205" spans="1:16" ht="24" x14ac:dyDescent="0.2">
      <c r="A3205" s="56">
        <v>88</v>
      </c>
      <c r="B3205" s="57" t="s">
        <v>47</v>
      </c>
      <c r="C3205" s="58" t="s">
        <v>10535</v>
      </c>
      <c r="D3205" s="59" t="s">
        <v>1600</v>
      </c>
      <c r="E3205" s="60" t="s">
        <v>11026</v>
      </c>
      <c r="F3205" s="113">
        <v>43643</v>
      </c>
      <c r="G3205" s="61">
        <v>10363632</v>
      </c>
      <c r="H3205" s="60" t="s">
        <v>97</v>
      </c>
      <c r="I3205" s="60" t="s">
        <v>10537</v>
      </c>
      <c r="J3205" s="60">
        <v>38204</v>
      </c>
      <c r="K3205" s="60">
        <v>347</v>
      </c>
      <c r="L3205" s="60">
        <v>94</v>
      </c>
      <c r="M3205" s="60">
        <v>374</v>
      </c>
      <c r="N3205" s="60" t="s">
        <v>99</v>
      </c>
      <c r="O3205" s="60" t="s">
        <v>19</v>
      </c>
      <c r="P3205" s="62" t="s">
        <v>1493</v>
      </c>
    </row>
    <row r="3206" spans="1:16" ht="24" x14ac:dyDescent="0.2">
      <c r="A3206" s="56">
        <v>89</v>
      </c>
      <c r="B3206" s="57" t="s">
        <v>47</v>
      </c>
      <c r="C3206" s="58" t="s">
        <v>10532</v>
      </c>
      <c r="D3206" s="59" t="s">
        <v>1600</v>
      </c>
      <c r="E3206" s="60" t="s">
        <v>11026</v>
      </c>
      <c r="F3206" s="113">
        <v>43644</v>
      </c>
      <c r="G3206" s="61">
        <v>10363632</v>
      </c>
      <c r="H3206" s="60" t="s">
        <v>97</v>
      </c>
      <c r="I3206" s="60" t="s">
        <v>10533</v>
      </c>
      <c r="J3206" s="60">
        <v>38204</v>
      </c>
      <c r="K3206" s="60">
        <v>348</v>
      </c>
      <c r="L3206" s="60">
        <v>95</v>
      </c>
      <c r="M3206" s="60">
        <v>375</v>
      </c>
      <c r="N3206" s="60" t="s">
        <v>99</v>
      </c>
      <c r="O3206" s="60" t="s">
        <v>19</v>
      </c>
      <c r="P3206" s="62" t="s">
        <v>1493</v>
      </c>
    </row>
    <row r="3207" spans="1:16" ht="44.25" customHeight="1" x14ac:dyDescent="0.2">
      <c r="A3207" s="56">
        <v>90</v>
      </c>
      <c r="B3207" s="57" t="s">
        <v>47</v>
      </c>
      <c r="C3207" s="64" t="s">
        <v>9345</v>
      </c>
      <c r="D3207" s="65" t="s">
        <v>10359</v>
      </c>
      <c r="E3207" s="45" t="s">
        <v>9346</v>
      </c>
      <c r="F3207" s="45" t="s">
        <v>11234</v>
      </c>
      <c r="G3207" s="66">
        <v>2629454601</v>
      </c>
      <c r="H3207" s="45" t="s">
        <v>97</v>
      </c>
      <c r="I3207" s="45" t="s">
        <v>10120</v>
      </c>
      <c r="J3207" s="45">
        <v>37438</v>
      </c>
      <c r="K3207" s="45">
        <v>323</v>
      </c>
      <c r="L3207" s="45">
        <v>96</v>
      </c>
      <c r="M3207" s="45">
        <v>395</v>
      </c>
      <c r="N3207" s="45" t="s">
        <v>84</v>
      </c>
      <c r="O3207" s="45" t="s">
        <v>29</v>
      </c>
      <c r="P3207" s="77" t="s">
        <v>7605</v>
      </c>
    </row>
    <row r="3208" spans="1:16" ht="24" x14ac:dyDescent="0.2">
      <c r="A3208" s="56">
        <v>91</v>
      </c>
      <c r="B3208" s="57" t="s">
        <v>47</v>
      </c>
      <c r="C3208" s="64" t="s">
        <v>9343</v>
      </c>
      <c r="D3208" s="65" t="s">
        <v>9344</v>
      </c>
      <c r="E3208" s="45" t="s">
        <v>61</v>
      </c>
      <c r="F3208" s="45" t="s">
        <v>11235</v>
      </c>
      <c r="G3208" s="66">
        <v>377700000</v>
      </c>
      <c r="H3208" s="45" t="s">
        <v>97</v>
      </c>
      <c r="I3208" s="45" t="s">
        <v>10119</v>
      </c>
      <c r="J3208" s="45">
        <v>37440</v>
      </c>
      <c r="K3208" s="45">
        <v>333</v>
      </c>
      <c r="L3208" s="45">
        <v>97</v>
      </c>
      <c r="M3208" s="45">
        <v>396</v>
      </c>
      <c r="N3208" s="45" t="s">
        <v>64</v>
      </c>
      <c r="O3208" s="45" t="s">
        <v>1430</v>
      </c>
      <c r="P3208" s="77" t="s">
        <v>7605</v>
      </c>
    </row>
    <row r="3209" spans="1:16" ht="36" x14ac:dyDescent="0.2">
      <c r="A3209" s="56">
        <v>92</v>
      </c>
      <c r="B3209" s="57" t="s">
        <v>47</v>
      </c>
      <c r="C3209" s="64" t="s">
        <v>10115</v>
      </c>
      <c r="D3209" s="65" t="s">
        <v>10116</v>
      </c>
      <c r="E3209" s="45" t="s">
        <v>94</v>
      </c>
      <c r="F3209" s="45" t="s">
        <v>10117</v>
      </c>
      <c r="G3209" s="66">
        <v>16590000</v>
      </c>
      <c r="H3209" s="45" t="s">
        <v>97</v>
      </c>
      <c r="I3209" s="45" t="s">
        <v>10549</v>
      </c>
      <c r="J3209" s="154" t="s">
        <v>10462</v>
      </c>
      <c r="K3209" s="45">
        <v>363</v>
      </c>
      <c r="L3209" s="45">
        <v>98</v>
      </c>
      <c r="M3209" s="45">
        <v>408</v>
      </c>
      <c r="N3209" s="45" t="s">
        <v>64</v>
      </c>
      <c r="O3209" s="45" t="s">
        <v>31</v>
      </c>
      <c r="P3209" s="77" t="s">
        <v>7605</v>
      </c>
    </row>
    <row r="3210" spans="1:16" ht="24" x14ac:dyDescent="0.2">
      <c r="A3210" s="56">
        <v>93</v>
      </c>
      <c r="B3210" s="57" t="s">
        <v>47</v>
      </c>
      <c r="C3210" s="64" t="s">
        <v>10114</v>
      </c>
      <c r="D3210" s="65" t="s">
        <v>10118</v>
      </c>
      <c r="E3210" s="45" t="s">
        <v>94</v>
      </c>
      <c r="F3210" s="45" t="s">
        <v>10113</v>
      </c>
      <c r="G3210" s="66">
        <v>709967841</v>
      </c>
      <c r="H3210" s="45" t="s">
        <v>97</v>
      </c>
      <c r="I3210" s="45" t="s">
        <v>10920</v>
      </c>
      <c r="J3210" s="45">
        <v>38393</v>
      </c>
      <c r="K3210" s="45">
        <v>357</v>
      </c>
      <c r="L3210" s="45">
        <v>100</v>
      </c>
      <c r="M3210" s="45">
        <v>419</v>
      </c>
      <c r="N3210" s="45" t="s">
        <v>64</v>
      </c>
      <c r="O3210" s="45" t="s">
        <v>29</v>
      </c>
      <c r="P3210" s="67" t="s">
        <v>100</v>
      </c>
    </row>
    <row r="3211" spans="1:16" ht="24" x14ac:dyDescent="0.2">
      <c r="A3211" s="56">
        <v>94</v>
      </c>
      <c r="B3211" s="57" t="s">
        <v>47</v>
      </c>
      <c r="C3211" s="97" t="s">
        <v>10110</v>
      </c>
      <c r="D3211" s="98" t="s">
        <v>10112</v>
      </c>
      <c r="E3211" s="46" t="s">
        <v>61</v>
      </c>
      <c r="F3211" s="46" t="s">
        <v>10111</v>
      </c>
      <c r="G3211" s="99">
        <v>47049183.609999999</v>
      </c>
      <c r="H3211" s="46" t="s">
        <v>97</v>
      </c>
      <c r="I3211" s="46" t="s">
        <v>9691</v>
      </c>
      <c r="J3211" s="46">
        <v>37926</v>
      </c>
      <c r="K3211" s="46">
        <v>353</v>
      </c>
      <c r="L3211" s="46">
        <v>101</v>
      </c>
      <c r="M3211" s="45">
        <v>418</v>
      </c>
      <c r="N3211" s="45" t="s">
        <v>64</v>
      </c>
      <c r="O3211" s="45" t="s">
        <v>27</v>
      </c>
      <c r="P3211" s="148" t="s">
        <v>100</v>
      </c>
    </row>
    <row r="3212" spans="1:16" ht="24.75" thickBot="1" x14ac:dyDescent="0.25">
      <c r="A3212" s="56">
        <v>95</v>
      </c>
      <c r="B3212" s="57" t="s">
        <v>47</v>
      </c>
      <c r="C3212" s="97" t="s">
        <v>11653</v>
      </c>
      <c r="D3212" s="98" t="s">
        <v>11654</v>
      </c>
      <c r="E3212" s="46" t="s">
        <v>61</v>
      </c>
      <c r="F3212" s="46" t="s">
        <v>11655</v>
      </c>
      <c r="G3212" s="99">
        <v>80000000</v>
      </c>
      <c r="H3212" s="46" t="s">
        <v>217</v>
      </c>
      <c r="I3212" s="100"/>
      <c r="J3212" s="87" t="s">
        <v>8944</v>
      </c>
      <c r="K3212" s="100" t="s">
        <v>8944</v>
      </c>
      <c r="L3212" s="100" t="s">
        <v>63</v>
      </c>
      <c r="M3212" s="100" t="s">
        <v>63</v>
      </c>
      <c r="N3212" s="45" t="s">
        <v>64</v>
      </c>
      <c r="O3212" s="45" t="s">
        <v>27</v>
      </c>
      <c r="P3212" s="149" t="s">
        <v>65</v>
      </c>
    </row>
    <row r="3213" spans="1:16" s="72" customFormat="1" ht="24.75" thickBot="1" x14ac:dyDescent="0.25">
      <c r="A3213" s="173" t="s">
        <v>11763</v>
      </c>
      <c r="B3213" s="174"/>
      <c r="C3213" s="121">
        <v>95</v>
      </c>
      <c r="D3213" s="169" t="s">
        <v>11764</v>
      </c>
      <c r="E3213" s="170"/>
      <c r="F3213" s="171"/>
      <c r="G3213" s="71">
        <f>SUM(G3118:G3212)</f>
        <v>7453840977.6099997</v>
      </c>
      <c r="H3213" s="138" t="s">
        <v>11765</v>
      </c>
      <c r="I3213" s="71">
        <f>G3213-O3213</f>
        <v>3860761625.6099997</v>
      </c>
      <c r="J3213" s="175"/>
      <c r="K3213" s="177"/>
      <c r="L3213" s="175" t="s">
        <v>11766</v>
      </c>
      <c r="M3213" s="176"/>
      <c r="N3213" s="177"/>
      <c r="O3213" s="167">
        <v>3593079352</v>
      </c>
      <c r="P3213" s="168"/>
    </row>
    <row r="3214" spans="1:16" ht="24" x14ac:dyDescent="0.2">
      <c r="A3214" s="56">
        <v>1</v>
      </c>
      <c r="B3214" s="57" t="s">
        <v>25</v>
      </c>
      <c r="C3214" s="58" t="s">
        <v>1543</v>
      </c>
      <c r="D3214" s="59" t="s">
        <v>1544</v>
      </c>
      <c r="E3214" s="60" t="s">
        <v>94</v>
      </c>
      <c r="F3214" s="60" t="s">
        <v>1545</v>
      </c>
      <c r="G3214" s="61">
        <v>30400000</v>
      </c>
      <c r="H3214" s="60" t="s">
        <v>97</v>
      </c>
      <c r="I3214" s="60" t="s">
        <v>1546</v>
      </c>
      <c r="J3214" s="60">
        <v>36091</v>
      </c>
      <c r="K3214" s="60">
        <v>241</v>
      </c>
      <c r="L3214" s="60">
        <v>2</v>
      </c>
      <c r="M3214" s="60">
        <v>286</v>
      </c>
      <c r="N3214" s="60" t="s">
        <v>99</v>
      </c>
      <c r="O3214" s="60" t="s">
        <v>19</v>
      </c>
      <c r="P3214" s="62" t="s">
        <v>1493</v>
      </c>
    </row>
    <row r="3215" spans="1:16" ht="24" x14ac:dyDescent="0.2">
      <c r="A3215" s="56">
        <v>2</v>
      </c>
      <c r="B3215" s="57" t="s">
        <v>25</v>
      </c>
      <c r="C3215" s="58" t="s">
        <v>1547</v>
      </c>
      <c r="D3215" s="59" t="s">
        <v>647</v>
      </c>
      <c r="E3215" s="60" t="s">
        <v>94</v>
      </c>
      <c r="F3215" s="60" t="s">
        <v>1548</v>
      </c>
      <c r="G3215" s="61">
        <v>48800000</v>
      </c>
      <c r="H3215" s="60" t="s">
        <v>97</v>
      </c>
      <c r="I3215" s="60" t="s">
        <v>1549</v>
      </c>
      <c r="J3215" s="60">
        <v>36008</v>
      </c>
      <c r="K3215" s="60">
        <v>242</v>
      </c>
      <c r="L3215" s="60">
        <v>3</v>
      </c>
      <c r="M3215" s="60">
        <v>270</v>
      </c>
      <c r="N3215" s="60" t="s">
        <v>99</v>
      </c>
      <c r="O3215" s="60" t="s">
        <v>19</v>
      </c>
      <c r="P3215" s="62" t="s">
        <v>1493</v>
      </c>
    </row>
    <row r="3216" spans="1:16" ht="24" x14ac:dyDescent="0.2">
      <c r="A3216" s="56">
        <v>3</v>
      </c>
      <c r="B3216" s="57" t="s">
        <v>25</v>
      </c>
      <c r="C3216" s="58" t="s">
        <v>1550</v>
      </c>
      <c r="D3216" s="59" t="s">
        <v>200</v>
      </c>
      <c r="E3216" s="60" t="s">
        <v>94</v>
      </c>
      <c r="F3216" s="60" t="s">
        <v>1551</v>
      </c>
      <c r="G3216" s="61">
        <v>48800000</v>
      </c>
      <c r="H3216" s="60" t="s">
        <v>97</v>
      </c>
      <c r="I3216" s="60" t="s">
        <v>1552</v>
      </c>
      <c r="J3216" s="60">
        <v>36008</v>
      </c>
      <c r="K3216" s="60">
        <v>242</v>
      </c>
      <c r="L3216" s="60">
        <v>4</v>
      </c>
      <c r="M3216" s="60">
        <v>272</v>
      </c>
      <c r="N3216" s="60" t="s">
        <v>99</v>
      </c>
      <c r="O3216" s="60" t="s">
        <v>19</v>
      </c>
      <c r="P3216" s="62" t="s">
        <v>1493</v>
      </c>
    </row>
    <row r="3217" spans="1:16" ht="24" x14ac:dyDescent="0.2">
      <c r="A3217" s="56">
        <v>4</v>
      </c>
      <c r="B3217" s="57" t="s">
        <v>25</v>
      </c>
      <c r="C3217" s="58" t="s">
        <v>1553</v>
      </c>
      <c r="D3217" s="59" t="s">
        <v>114</v>
      </c>
      <c r="E3217" s="60" t="s">
        <v>94</v>
      </c>
      <c r="F3217" s="60" t="s">
        <v>1554</v>
      </c>
      <c r="G3217" s="61">
        <v>53128000</v>
      </c>
      <c r="H3217" s="60" t="s">
        <v>97</v>
      </c>
      <c r="I3217" s="60" t="s">
        <v>1555</v>
      </c>
      <c r="J3217" s="60">
        <v>36027</v>
      </c>
      <c r="K3217" s="60">
        <v>243</v>
      </c>
      <c r="L3217" s="60">
        <v>5</v>
      </c>
      <c r="M3217" s="60">
        <v>274</v>
      </c>
      <c r="N3217" s="60" t="s">
        <v>99</v>
      </c>
      <c r="O3217" s="60" t="s">
        <v>19</v>
      </c>
      <c r="P3217" s="62" t="s">
        <v>1493</v>
      </c>
    </row>
    <row r="3218" spans="1:16" ht="24" x14ac:dyDescent="0.2">
      <c r="A3218" s="56">
        <v>5</v>
      </c>
      <c r="B3218" s="57" t="s">
        <v>25</v>
      </c>
      <c r="C3218" s="58" t="s">
        <v>1578</v>
      </c>
      <c r="D3218" s="59" t="s">
        <v>1579</v>
      </c>
      <c r="E3218" s="60" t="s">
        <v>94</v>
      </c>
      <c r="F3218" s="60" t="s">
        <v>1580</v>
      </c>
      <c r="G3218" s="61">
        <v>18000000</v>
      </c>
      <c r="H3218" s="60" t="s">
        <v>97</v>
      </c>
      <c r="I3218" s="60" t="s">
        <v>1581</v>
      </c>
      <c r="J3218" s="60">
        <v>35723</v>
      </c>
      <c r="K3218" s="60">
        <v>253</v>
      </c>
      <c r="L3218" s="60">
        <v>11</v>
      </c>
      <c r="M3218" s="60">
        <v>298</v>
      </c>
      <c r="N3218" s="60" t="s">
        <v>99</v>
      </c>
      <c r="O3218" s="60" t="s">
        <v>19</v>
      </c>
      <c r="P3218" s="62" t="s">
        <v>1493</v>
      </c>
    </row>
    <row r="3219" spans="1:16" ht="24" x14ac:dyDescent="0.2">
      <c r="A3219" s="56">
        <v>6</v>
      </c>
      <c r="B3219" s="57" t="s">
        <v>25</v>
      </c>
      <c r="C3219" s="58" t="s">
        <v>1556</v>
      </c>
      <c r="D3219" s="59" t="s">
        <v>470</v>
      </c>
      <c r="E3219" s="60" t="s">
        <v>94</v>
      </c>
      <c r="F3219" s="60" t="s">
        <v>1557</v>
      </c>
      <c r="G3219" s="61">
        <v>39200000</v>
      </c>
      <c r="H3219" s="60" t="s">
        <v>97</v>
      </c>
      <c r="I3219" s="60" t="s">
        <v>1558</v>
      </c>
      <c r="J3219" s="60">
        <v>35617</v>
      </c>
      <c r="K3219" s="60">
        <v>256</v>
      </c>
      <c r="L3219" s="60">
        <v>7</v>
      </c>
      <c r="M3219" s="60">
        <v>279</v>
      </c>
      <c r="N3219" s="60" t="s">
        <v>99</v>
      </c>
      <c r="O3219" s="60" t="s">
        <v>19</v>
      </c>
      <c r="P3219" s="62" t="s">
        <v>1493</v>
      </c>
    </row>
    <row r="3220" spans="1:16" ht="24" x14ac:dyDescent="0.2">
      <c r="A3220" s="56">
        <v>7</v>
      </c>
      <c r="B3220" s="57" t="s">
        <v>25</v>
      </c>
      <c r="C3220" s="58" t="s">
        <v>1559</v>
      </c>
      <c r="D3220" s="59" t="s">
        <v>493</v>
      </c>
      <c r="E3220" s="60" t="s">
        <v>94</v>
      </c>
      <c r="F3220" s="60" t="s">
        <v>1560</v>
      </c>
      <c r="G3220" s="61">
        <v>50400000</v>
      </c>
      <c r="H3220" s="60" t="s">
        <v>97</v>
      </c>
      <c r="I3220" s="60" t="s">
        <v>1561</v>
      </c>
      <c r="J3220" s="60">
        <v>35607</v>
      </c>
      <c r="K3220" s="60">
        <v>258</v>
      </c>
      <c r="L3220" s="60">
        <v>6</v>
      </c>
      <c r="M3220" s="60">
        <v>275</v>
      </c>
      <c r="N3220" s="60" t="s">
        <v>99</v>
      </c>
      <c r="O3220" s="60" t="s">
        <v>19</v>
      </c>
      <c r="P3220" s="62" t="s">
        <v>1493</v>
      </c>
    </row>
    <row r="3221" spans="1:16" ht="24" x14ac:dyDescent="0.2">
      <c r="A3221" s="56">
        <v>8</v>
      </c>
      <c r="B3221" s="57" t="s">
        <v>25</v>
      </c>
      <c r="C3221" s="58" t="s">
        <v>1562</v>
      </c>
      <c r="D3221" s="59" t="s">
        <v>188</v>
      </c>
      <c r="E3221" s="60" t="s">
        <v>94</v>
      </c>
      <c r="F3221" s="60" t="s">
        <v>1563</v>
      </c>
      <c r="G3221" s="61">
        <v>39200000</v>
      </c>
      <c r="H3221" s="60" t="s">
        <v>97</v>
      </c>
      <c r="I3221" s="60" t="s">
        <v>1564</v>
      </c>
      <c r="J3221" s="60">
        <v>35803</v>
      </c>
      <c r="K3221" s="60">
        <v>260</v>
      </c>
      <c r="L3221" s="60">
        <v>9</v>
      </c>
      <c r="M3221" s="60">
        <v>283</v>
      </c>
      <c r="N3221" s="60" t="s">
        <v>99</v>
      </c>
      <c r="O3221" s="60" t="s">
        <v>19</v>
      </c>
      <c r="P3221" s="62" t="s">
        <v>1493</v>
      </c>
    </row>
    <row r="3222" spans="1:16" ht="24" x14ac:dyDescent="0.2">
      <c r="A3222" s="56">
        <v>9</v>
      </c>
      <c r="B3222" s="57" t="s">
        <v>25</v>
      </c>
      <c r="C3222" s="58" t="s">
        <v>1565</v>
      </c>
      <c r="D3222" s="59" t="s">
        <v>114</v>
      </c>
      <c r="E3222" s="60" t="s">
        <v>94</v>
      </c>
      <c r="F3222" s="60" t="s">
        <v>1566</v>
      </c>
      <c r="G3222" s="61">
        <v>33600000</v>
      </c>
      <c r="H3222" s="60" t="s">
        <v>97</v>
      </c>
      <c r="I3222" s="60" t="s">
        <v>1567</v>
      </c>
      <c r="J3222" s="60" t="s">
        <v>10857</v>
      </c>
      <c r="K3222" s="60">
        <v>251</v>
      </c>
      <c r="L3222" s="60">
        <v>8</v>
      </c>
      <c r="M3222" s="60">
        <v>282</v>
      </c>
      <c r="N3222" s="60" t="s">
        <v>99</v>
      </c>
      <c r="O3222" s="60" t="s">
        <v>19</v>
      </c>
      <c r="P3222" s="62" t="s">
        <v>1493</v>
      </c>
    </row>
    <row r="3223" spans="1:16" ht="24" x14ac:dyDescent="0.2">
      <c r="A3223" s="56">
        <v>10</v>
      </c>
      <c r="B3223" s="57" t="s">
        <v>25</v>
      </c>
      <c r="C3223" s="58" t="s">
        <v>1568</v>
      </c>
      <c r="D3223" s="59" t="s">
        <v>188</v>
      </c>
      <c r="E3223" s="60" t="s">
        <v>94</v>
      </c>
      <c r="F3223" s="60" t="s">
        <v>1569</v>
      </c>
      <c r="G3223" s="61">
        <v>39200000</v>
      </c>
      <c r="H3223" s="60" t="s">
        <v>97</v>
      </c>
      <c r="I3223" s="60" t="s">
        <v>1570</v>
      </c>
      <c r="J3223" s="60">
        <v>35818</v>
      </c>
      <c r="K3223" s="60">
        <v>254</v>
      </c>
      <c r="L3223" s="60">
        <v>10</v>
      </c>
      <c r="M3223" s="60">
        <v>317</v>
      </c>
      <c r="N3223" s="60" t="s">
        <v>99</v>
      </c>
      <c r="O3223" s="60" t="s">
        <v>19</v>
      </c>
      <c r="P3223" s="62" t="s">
        <v>1493</v>
      </c>
    </row>
    <row r="3224" spans="1:16" ht="24" x14ac:dyDescent="0.2">
      <c r="A3224" s="56">
        <v>11</v>
      </c>
      <c r="B3224" s="57" t="s">
        <v>25</v>
      </c>
      <c r="C3224" s="58" t="s">
        <v>1571</v>
      </c>
      <c r="D3224" s="59" t="s">
        <v>10659</v>
      </c>
      <c r="E3224" s="60" t="s">
        <v>94</v>
      </c>
      <c r="F3224" s="60" t="s">
        <v>1572</v>
      </c>
      <c r="G3224" s="61">
        <v>38400000</v>
      </c>
      <c r="H3224" s="60" t="s">
        <v>97</v>
      </c>
      <c r="I3224" s="60" t="s">
        <v>1577</v>
      </c>
      <c r="J3224" s="60">
        <v>35595</v>
      </c>
      <c r="K3224" s="60">
        <v>247</v>
      </c>
      <c r="L3224" s="60">
        <v>12</v>
      </c>
      <c r="M3224" s="60">
        <v>314</v>
      </c>
      <c r="N3224" s="60" t="s">
        <v>99</v>
      </c>
      <c r="O3224" s="60" t="s">
        <v>19</v>
      </c>
      <c r="P3224" s="62" t="s">
        <v>1493</v>
      </c>
    </row>
    <row r="3225" spans="1:16" ht="24" x14ac:dyDescent="0.2">
      <c r="A3225" s="56">
        <v>12</v>
      </c>
      <c r="B3225" s="57" t="s">
        <v>25</v>
      </c>
      <c r="C3225" s="58" t="s">
        <v>1573</v>
      </c>
      <c r="D3225" s="59" t="s">
        <v>1574</v>
      </c>
      <c r="E3225" s="60" t="s">
        <v>94</v>
      </c>
      <c r="F3225" s="60" t="s">
        <v>1575</v>
      </c>
      <c r="G3225" s="61">
        <v>18000000</v>
      </c>
      <c r="H3225" s="60" t="s">
        <v>97</v>
      </c>
      <c r="I3225" s="60" t="s">
        <v>1576</v>
      </c>
      <c r="J3225" s="60">
        <v>35611</v>
      </c>
      <c r="K3225" s="60">
        <v>288</v>
      </c>
      <c r="L3225" s="60">
        <v>13</v>
      </c>
      <c r="M3225" s="60">
        <v>315</v>
      </c>
      <c r="N3225" s="60" t="s">
        <v>99</v>
      </c>
      <c r="O3225" s="60" t="s">
        <v>19</v>
      </c>
      <c r="P3225" s="62" t="s">
        <v>1493</v>
      </c>
    </row>
    <row r="3226" spans="1:16" ht="24" x14ac:dyDescent="0.2">
      <c r="A3226" s="56">
        <v>13</v>
      </c>
      <c r="B3226" s="57" t="s">
        <v>25</v>
      </c>
      <c r="C3226" s="58" t="s">
        <v>1723</v>
      </c>
      <c r="D3226" s="59" t="s">
        <v>470</v>
      </c>
      <c r="E3226" s="60" t="s">
        <v>94</v>
      </c>
      <c r="F3226" s="60" t="s">
        <v>1724</v>
      </c>
      <c r="G3226" s="61">
        <v>39200000</v>
      </c>
      <c r="H3226" s="60" t="s">
        <v>97</v>
      </c>
      <c r="I3226" s="60" t="s">
        <v>1725</v>
      </c>
      <c r="J3226" s="60" t="s">
        <v>10858</v>
      </c>
      <c r="K3226" s="60">
        <v>285</v>
      </c>
      <c r="L3226" s="60">
        <v>14</v>
      </c>
      <c r="M3226" s="60">
        <v>330</v>
      </c>
      <c r="N3226" s="60" t="s">
        <v>99</v>
      </c>
      <c r="O3226" s="60" t="s">
        <v>19</v>
      </c>
      <c r="P3226" s="62" t="s">
        <v>1493</v>
      </c>
    </row>
    <row r="3227" spans="1:16" ht="24" x14ac:dyDescent="0.2">
      <c r="A3227" s="56">
        <v>14</v>
      </c>
      <c r="B3227" s="57" t="s">
        <v>25</v>
      </c>
      <c r="C3227" s="58" t="s">
        <v>1718</v>
      </c>
      <c r="D3227" s="59" t="s">
        <v>7232</v>
      </c>
      <c r="E3227" s="60" t="s">
        <v>94</v>
      </c>
      <c r="F3227" s="60" t="s">
        <v>1719</v>
      </c>
      <c r="G3227" s="61">
        <v>38400000</v>
      </c>
      <c r="H3227" s="60" t="s">
        <v>217</v>
      </c>
      <c r="I3227" s="60" t="s">
        <v>10859</v>
      </c>
      <c r="J3227" s="60">
        <v>35595</v>
      </c>
      <c r="K3227" s="60">
        <v>249</v>
      </c>
      <c r="L3227" s="60">
        <v>15</v>
      </c>
      <c r="M3227" s="60">
        <v>340</v>
      </c>
      <c r="N3227" s="60" t="s">
        <v>99</v>
      </c>
      <c r="O3227" s="60" t="s">
        <v>19</v>
      </c>
      <c r="P3227" s="62" t="s">
        <v>1493</v>
      </c>
    </row>
    <row r="3228" spans="1:16" ht="24" x14ac:dyDescent="0.2">
      <c r="A3228" s="56">
        <v>15</v>
      </c>
      <c r="B3228" s="57" t="s">
        <v>25</v>
      </c>
      <c r="C3228" s="58" t="s">
        <v>1726</v>
      </c>
      <c r="D3228" s="59" t="s">
        <v>10659</v>
      </c>
      <c r="E3228" s="60" t="s">
        <v>94</v>
      </c>
      <c r="F3228" s="60" t="s">
        <v>1727</v>
      </c>
      <c r="G3228" s="61">
        <v>38400000</v>
      </c>
      <c r="H3228" s="60" t="s">
        <v>97</v>
      </c>
      <c r="I3228" s="60" t="s">
        <v>1728</v>
      </c>
      <c r="J3228" s="60">
        <v>35595</v>
      </c>
      <c r="K3228" s="60">
        <v>248</v>
      </c>
      <c r="L3228" s="60">
        <v>16</v>
      </c>
      <c r="M3228" s="60">
        <v>337</v>
      </c>
      <c r="N3228" s="60" t="s">
        <v>99</v>
      </c>
      <c r="O3228" s="60" t="s">
        <v>19</v>
      </c>
      <c r="P3228" s="62" t="s">
        <v>1493</v>
      </c>
    </row>
    <row r="3229" spans="1:16" ht="24" x14ac:dyDescent="0.2">
      <c r="A3229" s="56">
        <v>16</v>
      </c>
      <c r="B3229" s="57" t="s">
        <v>25</v>
      </c>
      <c r="C3229" s="58" t="s">
        <v>1720</v>
      </c>
      <c r="D3229" s="59" t="s">
        <v>188</v>
      </c>
      <c r="E3229" s="60" t="s">
        <v>94</v>
      </c>
      <c r="F3229" s="60" t="s">
        <v>1721</v>
      </c>
      <c r="G3229" s="61">
        <v>63200000</v>
      </c>
      <c r="H3229" s="60" t="s">
        <v>97</v>
      </c>
      <c r="I3229" s="60" t="s">
        <v>1722</v>
      </c>
      <c r="J3229" s="60">
        <v>35756</v>
      </c>
      <c r="K3229" s="60">
        <v>309</v>
      </c>
      <c r="L3229" s="60">
        <v>17</v>
      </c>
      <c r="M3229" s="60">
        <v>333</v>
      </c>
      <c r="N3229" s="60" t="s">
        <v>99</v>
      </c>
      <c r="O3229" s="60" t="s">
        <v>19</v>
      </c>
      <c r="P3229" s="62" t="s">
        <v>1493</v>
      </c>
    </row>
    <row r="3230" spans="1:16" ht="33.75" customHeight="1" x14ac:dyDescent="0.2">
      <c r="A3230" s="56">
        <v>17</v>
      </c>
      <c r="B3230" s="57" t="s">
        <v>25</v>
      </c>
      <c r="C3230" s="58" t="s">
        <v>1715</v>
      </c>
      <c r="D3230" s="59" t="s">
        <v>1716</v>
      </c>
      <c r="E3230" s="60" t="s">
        <v>94</v>
      </c>
      <c r="F3230" s="60" t="s">
        <v>1717</v>
      </c>
      <c r="G3230" s="61">
        <v>50400000</v>
      </c>
      <c r="H3230" s="60" t="s">
        <v>97</v>
      </c>
      <c r="I3230" s="60" t="s">
        <v>7246</v>
      </c>
      <c r="J3230" s="60">
        <v>35697</v>
      </c>
      <c r="K3230" s="60">
        <v>310</v>
      </c>
      <c r="L3230" s="60">
        <v>18</v>
      </c>
      <c r="M3230" s="60">
        <v>341</v>
      </c>
      <c r="N3230" s="60" t="s">
        <v>99</v>
      </c>
      <c r="O3230" s="60" t="s">
        <v>19</v>
      </c>
      <c r="P3230" s="62" t="s">
        <v>1493</v>
      </c>
    </row>
    <row r="3231" spans="1:16" ht="24" x14ac:dyDescent="0.2">
      <c r="A3231" s="56">
        <v>18</v>
      </c>
      <c r="B3231" s="57" t="s">
        <v>25</v>
      </c>
      <c r="C3231" s="58" t="s">
        <v>7242</v>
      </c>
      <c r="D3231" s="59" t="s">
        <v>7243</v>
      </c>
      <c r="E3231" s="60" t="s">
        <v>94</v>
      </c>
      <c r="F3231" s="60" t="s">
        <v>7244</v>
      </c>
      <c r="G3231" s="61">
        <v>30058427</v>
      </c>
      <c r="H3231" s="60" t="s">
        <v>97</v>
      </c>
      <c r="I3231" s="60" t="s">
        <v>7245</v>
      </c>
      <c r="J3231" s="60">
        <v>35950</v>
      </c>
      <c r="K3231" s="60">
        <v>321</v>
      </c>
      <c r="L3231" s="60">
        <v>19</v>
      </c>
      <c r="M3231" s="60">
        <v>345</v>
      </c>
      <c r="N3231" s="60" t="s">
        <v>99</v>
      </c>
      <c r="O3231" s="60" t="s">
        <v>19</v>
      </c>
      <c r="P3231" s="62" t="s">
        <v>1493</v>
      </c>
    </row>
    <row r="3232" spans="1:16" ht="24" x14ac:dyDescent="0.2">
      <c r="A3232" s="56">
        <v>19</v>
      </c>
      <c r="B3232" s="57" t="s">
        <v>25</v>
      </c>
      <c r="C3232" s="58" t="s">
        <v>7238</v>
      </c>
      <c r="D3232" s="59" t="s">
        <v>7239</v>
      </c>
      <c r="E3232" s="60" t="s">
        <v>94</v>
      </c>
      <c r="F3232" s="60" t="s">
        <v>7240</v>
      </c>
      <c r="G3232" s="61">
        <v>18000000</v>
      </c>
      <c r="H3232" s="60" t="s">
        <v>97</v>
      </c>
      <c r="I3232" s="60" t="s">
        <v>7241</v>
      </c>
      <c r="J3232" s="60">
        <v>35723</v>
      </c>
      <c r="K3232" s="60">
        <v>304</v>
      </c>
      <c r="L3232" s="60">
        <v>20</v>
      </c>
      <c r="M3232" s="60">
        <v>432</v>
      </c>
      <c r="N3232" s="60" t="s">
        <v>99</v>
      </c>
      <c r="O3232" s="60" t="s">
        <v>19</v>
      </c>
      <c r="P3232" s="62" t="s">
        <v>1493</v>
      </c>
    </row>
    <row r="3233" spans="1:16" ht="24" x14ac:dyDescent="0.2">
      <c r="A3233" s="56">
        <v>20</v>
      </c>
      <c r="B3233" s="57" t="s">
        <v>25</v>
      </c>
      <c r="C3233" s="58" t="s">
        <v>7231</v>
      </c>
      <c r="D3233" s="59" t="s">
        <v>7232</v>
      </c>
      <c r="E3233" s="60" t="s">
        <v>94</v>
      </c>
      <c r="F3233" s="60" t="s">
        <v>7233</v>
      </c>
      <c r="G3233" s="61">
        <v>57000000</v>
      </c>
      <c r="H3233" s="60" t="s">
        <v>97</v>
      </c>
      <c r="I3233" s="60" t="s">
        <v>7234</v>
      </c>
      <c r="J3233" s="60">
        <v>36478</v>
      </c>
      <c r="K3233" s="60">
        <v>350</v>
      </c>
      <c r="L3233" s="60">
        <v>21</v>
      </c>
      <c r="M3233" s="60">
        <v>349</v>
      </c>
      <c r="N3233" s="60" t="s">
        <v>99</v>
      </c>
      <c r="O3233" s="60" t="s">
        <v>19</v>
      </c>
      <c r="P3233" s="62" t="s">
        <v>1493</v>
      </c>
    </row>
    <row r="3234" spans="1:16" ht="24" x14ac:dyDescent="0.2">
      <c r="A3234" s="56">
        <v>21</v>
      </c>
      <c r="B3234" s="57" t="s">
        <v>25</v>
      </c>
      <c r="C3234" s="58" t="s">
        <v>7235</v>
      </c>
      <c r="D3234" s="59" t="s">
        <v>114</v>
      </c>
      <c r="E3234" s="60" t="s">
        <v>94</v>
      </c>
      <c r="F3234" s="60" t="s">
        <v>7236</v>
      </c>
      <c r="G3234" s="61">
        <v>39200000</v>
      </c>
      <c r="H3234" s="60" t="s">
        <v>97</v>
      </c>
      <c r="I3234" s="60" t="s">
        <v>7237</v>
      </c>
      <c r="J3234" s="60">
        <v>35739</v>
      </c>
      <c r="K3234" s="60">
        <v>300</v>
      </c>
      <c r="L3234" s="60">
        <v>22</v>
      </c>
      <c r="M3234" s="60">
        <v>347</v>
      </c>
      <c r="N3234" s="60" t="s">
        <v>99</v>
      </c>
      <c r="O3234" s="60" t="s">
        <v>19</v>
      </c>
      <c r="P3234" s="62" t="s">
        <v>1493</v>
      </c>
    </row>
    <row r="3235" spans="1:16" ht="24" x14ac:dyDescent="0.2">
      <c r="A3235" s="56">
        <v>22</v>
      </c>
      <c r="B3235" s="57" t="s">
        <v>25</v>
      </c>
      <c r="C3235" s="58" t="s">
        <v>7228</v>
      </c>
      <c r="D3235" s="59" t="s">
        <v>188</v>
      </c>
      <c r="E3235" s="60" t="s">
        <v>94</v>
      </c>
      <c r="F3235" s="60" t="s">
        <v>7229</v>
      </c>
      <c r="G3235" s="61">
        <v>38400000</v>
      </c>
      <c r="H3235" s="60" t="s">
        <v>97</v>
      </c>
      <c r="I3235" s="60" t="s">
        <v>7230</v>
      </c>
      <c r="J3235" s="60">
        <v>36058</v>
      </c>
      <c r="K3235" s="60">
        <v>372</v>
      </c>
      <c r="L3235" s="60">
        <v>23</v>
      </c>
      <c r="M3235" s="60">
        <v>346</v>
      </c>
      <c r="N3235" s="60" t="s">
        <v>99</v>
      </c>
      <c r="O3235" s="60" t="s">
        <v>19</v>
      </c>
      <c r="P3235" s="62" t="s">
        <v>1493</v>
      </c>
    </row>
    <row r="3236" spans="1:16" ht="24" x14ac:dyDescent="0.2">
      <c r="A3236" s="56">
        <v>23</v>
      </c>
      <c r="B3236" s="57" t="s">
        <v>25</v>
      </c>
      <c r="C3236" s="58" t="s">
        <v>7225</v>
      </c>
      <c r="D3236" s="59" t="s">
        <v>7226</v>
      </c>
      <c r="E3236" s="60" t="s">
        <v>94</v>
      </c>
      <c r="F3236" s="60" t="s">
        <v>2372</v>
      </c>
      <c r="G3236" s="61">
        <v>28918400</v>
      </c>
      <c r="H3236" s="60" t="s">
        <v>97</v>
      </c>
      <c r="I3236" s="60" t="s">
        <v>7227</v>
      </c>
      <c r="J3236" s="60">
        <v>35944</v>
      </c>
      <c r="K3236" s="60">
        <v>352</v>
      </c>
      <c r="L3236" s="60">
        <v>24</v>
      </c>
      <c r="M3236" s="60">
        <v>382</v>
      </c>
      <c r="N3236" s="60" t="s">
        <v>99</v>
      </c>
      <c r="O3236" s="60" t="s">
        <v>19</v>
      </c>
      <c r="P3236" s="62" t="s">
        <v>1493</v>
      </c>
    </row>
    <row r="3237" spans="1:16" ht="24" x14ac:dyDescent="0.2">
      <c r="A3237" s="56">
        <v>24</v>
      </c>
      <c r="B3237" s="57" t="s">
        <v>25</v>
      </c>
      <c r="C3237" s="58" t="s">
        <v>7222</v>
      </c>
      <c r="D3237" s="59" t="s">
        <v>470</v>
      </c>
      <c r="E3237" s="60" t="s">
        <v>94</v>
      </c>
      <c r="F3237" s="60" t="s">
        <v>7223</v>
      </c>
      <c r="G3237" s="61">
        <v>64593048</v>
      </c>
      <c r="H3237" s="60" t="s">
        <v>97</v>
      </c>
      <c r="I3237" s="60" t="s">
        <v>7224</v>
      </c>
      <c r="J3237" s="60">
        <v>35848</v>
      </c>
      <c r="K3237" s="60">
        <v>349</v>
      </c>
      <c r="L3237" s="60">
        <v>25</v>
      </c>
      <c r="M3237" s="60">
        <v>368</v>
      </c>
      <c r="N3237" s="60" t="s">
        <v>99</v>
      </c>
      <c r="O3237" s="60" t="s">
        <v>19</v>
      </c>
      <c r="P3237" s="62" t="s">
        <v>1493</v>
      </c>
    </row>
    <row r="3238" spans="1:16" ht="24" x14ac:dyDescent="0.2">
      <c r="A3238" s="56">
        <v>25</v>
      </c>
      <c r="B3238" s="57" t="s">
        <v>25</v>
      </c>
      <c r="C3238" s="58" t="s">
        <v>7219</v>
      </c>
      <c r="D3238" s="59" t="s">
        <v>3147</v>
      </c>
      <c r="E3238" s="60" t="s">
        <v>94</v>
      </c>
      <c r="F3238" s="60" t="s">
        <v>7220</v>
      </c>
      <c r="G3238" s="61">
        <v>17112000</v>
      </c>
      <c r="H3238" s="60" t="s">
        <v>97</v>
      </c>
      <c r="I3238" s="60" t="s">
        <v>7221</v>
      </c>
      <c r="J3238" s="60">
        <v>35815</v>
      </c>
      <c r="K3238" s="60">
        <v>353</v>
      </c>
      <c r="L3238" s="60">
        <v>26</v>
      </c>
      <c r="M3238" s="60">
        <v>356</v>
      </c>
      <c r="N3238" s="60" t="s">
        <v>99</v>
      </c>
      <c r="O3238" s="60" t="s">
        <v>19</v>
      </c>
      <c r="P3238" s="62" t="s">
        <v>1493</v>
      </c>
    </row>
    <row r="3239" spans="1:16" ht="24" x14ac:dyDescent="0.2">
      <c r="A3239" s="56">
        <v>26</v>
      </c>
      <c r="B3239" s="57" t="s">
        <v>25</v>
      </c>
      <c r="C3239" s="58" t="s">
        <v>7215</v>
      </c>
      <c r="D3239" s="59" t="s">
        <v>7216</v>
      </c>
      <c r="E3239" s="60" t="s">
        <v>94</v>
      </c>
      <c r="F3239" s="60" t="s">
        <v>7217</v>
      </c>
      <c r="G3239" s="61">
        <v>57000000</v>
      </c>
      <c r="H3239" s="60" t="s">
        <v>97</v>
      </c>
      <c r="I3239" s="60" t="s">
        <v>7218</v>
      </c>
      <c r="J3239" s="60">
        <v>36479</v>
      </c>
      <c r="K3239" s="60">
        <v>356</v>
      </c>
      <c r="L3239" s="60">
        <v>27</v>
      </c>
      <c r="M3239" s="60">
        <v>374</v>
      </c>
      <c r="N3239" s="60" t="s">
        <v>99</v>
      </c>
      <c r="O3239" s="60" t="s">
        <v>19</v>
      </c>
      <c r="P3239" s="62" t="s">
        <v>1493</v>
      </c>
    </row>
    <row r="3240" spans="1:16" ht="24" x14ac:dyDescent="0.2">
      <c r="A3240" s="56">
        <v>27</v>
      </c>
      <c r="B3240" s="57" t="s">
        <v>25</v>
      </c>
      <c r="C3240" s="58" t="s">
        <v>7206</v>
      </c>
      <c r="D3240" s="59" t="s">
        <v>7207</v>
      </c>
      <c r="E3240" s="60" t="s">
        <v>94</v>
      </c>
      <c r="F3240" s="60" t="s">
        <v>7208</v>
      </c>
      <c r="G3240" s="61">
        <v>38400000</v>
      </c>
      <c r="H3240" s="60" t="s">
        <v>97</v>
      </c>
      <c r="I3240" s="60" t="s">
        <v>7806</v>
      </c>
      <c r="J3240" s="60">
        <v>36058</v>
      </c>
      <c r="K3240" s="60">
        <v>386</v>
      </c>
      <c r="L3240" s="60">
        <v>28</v>
      </c>
      <c r="M3240" s="60">
        <v>367</v>
      </c>
      <c r="N3240" s="60" t="s">
        <v>99</v>
      </c>
      <c r="O3240" s="60" t="s">
        <v>19</v>
      </c>
      <c r="P3240" s="62" t="s">
        <v>1493</v>
      </c>
    </row>
    <row r="3241" spans="1:16" ht="24" x14ac:dyDescent="0.2">
      <c r="A3241" s="56">
        <v>28</v>
      </c>
      <c r="B3241" s="57" t="s">
        <v>25</v>
      </c>
      <c r="C3241" s="58" t="s">
        <v>7188</v>
      </c>
      <c r="D3241" s="59" t="s">
        <v>1600</v>
      </c>
      <c r="E3241" s="60" t="s">
        <v>94</v>
      </c>
      <c r="F3241" s="60" t="s">
        <v>7189</v>
      </c>
      <c r="G3241" s="61">
        <v>25668000</v>
      </c>
      <c r="H3241" s="60" t="s">
        <v>97</v>
      </c>
      <c r="I3241" s="60" t="s">
        <v>7190</v>
      </c>
      <c r="J3241" s="60">
        <v>36026</v>
      </c>
      <c r="K3241" s="60">
        <v>397</v>
      </c>
      <c r="L3241" s="60">
        <v>29</v>
      </c>
      <c r="M3241" s="60">
        <v>375</v>
      </c>
      <c r="N3241" s="60" t="s">
        <v>99</v>
      </c>
      <c r="O3241" s="60" t="s">
        <v>19</v>
      </c>
      <c r="P3241" s="62" t="s">
        <v>1493</v>
      </c>
    </row>
    <row r="3242" spans="1:16" ht="24" x14ac:dyDescent="0.2">
      <c r="A3242" s="56">
        <v>29</v>
      </c>
      <c r="B3242" s="57" t="s">
        <v>25</v>
      </c>
      <c r="C3242" s="58" t="s">
        <v>7213</v>
      </c>
      <c r="D3242" s="59" t="s">
        <v>7210</v>
      </c>
      <c r="E3242" s="60" t="s">
        <v>94</v>
      </c>
      <c r="F3242" s="60" t="s">
        <v>6330</v>
      </c>
      <c r="G3242" s="61">
        <v>38400000</v>
      </c>
      <c r="H3242" s="60" t="s">
        <v>97</v>
      </c>
      <c r="I3242" s="60" t="s">
        <v>7214</v>
      </c>
      <c r="J3242" s="60">
        <v>36058</v>
      </c>
      <c r="K3242" s="60">
        <v>378</v>
      </c>
      <c r="L3242" s="60">
        <v>30</v>
      </c>
      <c r="M3242" s="60">
        <v>372</v>
      </c>
      <c r="N3242" s="60" t="s">
        <v>99</v>
      </c>
      <c r="O3242" s="60" t="s">
        <v>19</v>
      </c>
      <c r="P3242" s="62" t="s">
        <v>1493</v>
      </c>
    </row>
    <row r="3243" spans="1:16" ht="24" x14ac:dyDescent="0.2">
      <c r="A3243" s="56">
        <v>30</v>
      </c>
      <c r="B3243" s="57" t="s">
        <v>25</v>
      </c>
      <c r="C3243" s="58" t="s">
        <v>7209</v>
      </c>
      <c r="D3243" s="59" t="s">
        <v>7210</v>
      </c>
      <c r="E3243" s="60" t="s">
        <v>94</v>
      </c>
      <c r="F3243" s="60" t="s">
        <v>7211</v>
      </c>
      <c r="G3243" s="61">
        <v>38400000</v>
      </c>
      <c r="H3243" s="60" t="s">
        <v>97</v>
      </c>
      <c r="I3243" s="60" t="s">
        <v>7212</v>
      </c>
      <c r="J3243" s="60">
        <v>36058</v>
      </c>
      <c r="K3243" s="60">
        <v>381</v>
      </c>
      <c r="L3243" s="60">
        <v>31</v>
      </c>
      <c r="M3243" s="60">
        <v>378</v>
      </c>
      <c r="N3243" s="60" t="s">
        <v>99</v>
      </c>
      <c r="O3243" s="60" t="s">
        <v>19</v>
      </c>
      <c r="P3243" s="62" t="s">
        <v>1493</v>
      </c>
    </row>
    <row r="3244" spans="1:16" ht="24" x14ac:dyDescent="0.2">
      <c r="A3244" s="56">
        <v>31</v>
      </c>
      <c r="B3244" s="57" t="s">
        <v>25</v>
      </c>
      <c r="C3244" s="58" t="s">
        <v>7198</v>
      </c>
      <c r="D3244" s="59" t="s">
        <v>470</v>
      </c>
      <c r="E3244" s="60" t="s">
        <v>94</v>
      </c>
      <c r="F3244" s="60" t="s">
        <v>7199</v>
      </c>
      <c r="G3244" s="61">
        <v>38400000</v>
      </c>
      <c r="H3244" s="60" t="s">
        <v>97</v>
      </c>
      <c r="I3244" s="60" t="s">
        <v>7056</v>
      </c>
      <c r="J3244" s="60">
        <v>36058</v>
      </c>
      <c r="K3244" s="60">
        <v>385</v>
      </c>
      <c r="L3244" s="60">
        <v>67</v>
      </c>
      <c r="M3244" s="60">
        <v>461</v>
      </c>
      <c r="N3244" s="60" t="s">
        <v>99</v>
      </c>
      <c r="O3244" s="60" t="s">
        <v>19</v>
      </c>
      <c r="P3244" s="62" t="s">
        <v>1493</v>
      </c>
    </row>
    <row r="3245" spans="1:16" ht="24" x14ac:dyDescent="0.2">
      <c r="A3245" s="56">
        <v>32</v>
      </c>
      <c r="B3245" s="57" t="s">
        <v>25</v>
      </c>
      <c r="C3245" s="58" t="s">
        <v>7203</v>
      </c>
      <c r="D3245" s="59" t="s">
        <v>7204</v>
      </c>
      <c r="E3245" s="60" t="s">
        <v>94</v>
      </c>
      <c r="F3245" s="60" t="s">
        <v>7205</v>
      </c>
      <c r="G3245" s="61">
        <v>38400000</v>
      </c>
      <c r="H3245" s="60" t="s">
        <v>97</v>
      </c>
      <c r="I3245" s="60" t="s">
        <v>2259</v>
      </c>
      <c r="J3245" s="60">
        <v>36058</v>
      </c>
      <c r="K3245" s="60">
        <v>380</v>
      </c>
      <c r="L3245" s="60">
        <v>33</v>
      </c>
      <c r="M3245" s="60">
        <v>371</v>
      </c>
      <c r="N3245" s="60" t="s">
        <v>99</v>
      </c>
      <c r="O3245" s="60" t="s">
        <v>19</v>
      </c>
      <c r="P3245" s="62" t="s">
        <v>1493</v>
      </c>
    </row>
    <row r="3246" spans="1:16" ht="24" x14ac:dyDescent="0.2">
      <c r="A3246" s="56">
        <v>33</v>
      </c>
      <c r="B3246" s="57" t="s">
        <v>25</v>
      </c>
      <c r="C3246" s="58" t="s">
        <v>7200</v>
      </c>
      <c r="D3246" s="59" t="s">
        <v>470</v>
      </c>
      <c r="E3246" s="60" t="s">
        <v>94</v>
      </c>
      <c r="F3246" s="60" t="s">
        <v>7201</v>
      </c>
      <c r="G3246" s="61">
        <v>38400000</v>
      </c>
      <c r="H3246" s="60" t="s">
        <v>97</v>
      </c>
      <c r="I3246" s="60" t="s">
        <v>7202</v>
      </c>
      <c r="J3246" s="60">
        <v>36058</v>
      </c>
      <c r="K3246" s="60">
        <v>383</v>
      </c>
      <c r="L3246" s="60">
        <v>34</v>
      </c>
      <c r="M3246" s="60">
        <v>448</v>
      </c>
      <c r="N3246" s="60" t="s">
        <v>99</v>
      </c>
      <c r="O3246" s="60" t="s">
        <v>19</v>
      </c>
      <c r="P3246" s="62" t="s">
        <v>1493</v>
      </c>
    </row>
    <row r="3247" spans="1:16" ht="24" x14ac:dyDescent="0.2">
      <c r="A3247" s="56">
        <v>34</v>
      </c>
      <c r="B3247" s="57" t="s">
        <v>25</v>
      </c>
      <c r="C3247" s="58" t="s">
        <v>7194</v>
      </c>
      <c r="D3247" s="59" t="s">
        <v>7195</v>
      </c>
      <c r="E3247" s="60" t="s">
        <v>94</v>
      </c>
      <c r="F3247" s="60" t="s">
        <v>7196</v>
      </c>
      <c r="G3247" s="61">
        <v>41997312</v>
      </c>
      <c r="H3247" s="60" t="s">
        <v>97</v>
      </c>
      <c r="I3247" s="60" t="s">
        <v>7197</v>
      </c>
      <c r="J3247" s="60">
        <v>35931</v>
      </c>
      <c r="K3247" s="60">
        <v>403</v>
      </c>
      <c r="L3247" s="60">
        <v>35</v>
      </c>
      <c r="M3247" s="60">
        <v>370</v>
      </c>
      <c r="N3247" s="60" t="s">
        <v>99</v>
      </c>
      <c r="O3247" s="60" t="s">
        <v>19</v>
      </c>
      <c r="P3247" s="62" t="s">
        <v>1493</v>
      </c>
    </row>
    <row r="3248" spans="1:16" ht="24" x14ac:dyDescent="0.2">
      <c r="A3248" s="56">
        <v>35</v>
      </c>
      <c r="B3248" s="57" t="s">
        <v>25</v>
      </c>
      <c r="C3248" s="58" t="s">
        <v>7155</v>
      </c>
      <c r="D3248" s="59" t="s">
        <v>188</v>
      </c>
      <c r="E3248" s="60" t="s">
        <v>94</v>
      </c>
      <c r="F3248" s="60" t="s">
        <v>7156</v>
      </c>
      <c r="G3248" s="61">
        <v>62936816</v>
      </c>
      <c r="H3248" s="60" t="s">
        <v>97</v>
      </c>
      <c r="I3248" s="60" t="s">
        <v>7157</v>
      </c>
      <c r="J3248" s="60">
        <v>35627</v>
      </c>
      <c r="K3248" s="60">
        <v>290</v>
      </c>
      <c r="L3248" s="60">
        <v>36</v>
      </c>
      <c r="M3248" s="60">
        <v>437</v>
      </c>
      <c r="N3248" s="60" t="s">
        <v>99</v>
      </c>
      <c r="O3248" s="60" t="s">
        <v>19</v>
      </c>
      <c r="P3248" s="62" t="s">
        <v>1493</v>
      </c>
    </row>
    <row r="3249" spans="1:16" ht="24" x14ac:dyDescent="0.2">
      <c r="A3249" s="56">
        <v>36</v>
      </c>
      <c r="B3249" s="57" t="s">
        <v>25</v>
      </c>
      <c r="C3249" s="58" t="s">
        <v>7182</v>
      </c>
      <c r="D3249" s="59" t="s">
        <v>188</v>
      </c>
      <c r="E3249" s="60" t="s">
        <v>94</v>
      </c>
      <c r="F3249" s="60" t="s">
        <v>7183</v>
      </c>
      <c r="G3249" s="61">
        <v>23200000</v>
      </c>
      <c r="H3249" s="60" t="s">
        <v>97</v>
      </c>
      <c r="I3249" s="60" t="s">
        <v>10860</v>
      </c>
      <c r="J3249" s="60">
        <v>35976</v>
      </c>
      <c r="K3249" s="60">
        <v>367</v>
      </c>
      <c r="L3249" s="60">
        <v>37</v>
      </c>
      <c r="M3249" s="60">
        <v>380</v>
      </c>
      <c r="N3249" s="60" t="s">
        <v>99</v>
      </c>
      <c r="O3249" s="60" t="s">
        <v>19</v>
      </c>
      <c r="P3249" s="62" t="s">
        <v>1493</v>
      </c>
    </row>
    <row r="3250" spans="1:16" ht="24" x14ac:dyDescent="0.2">
      <c r="A3250" s="56">
        <v>37</v>
      </c>
      <c r="B3250" s="57" t="s">
        <v>25</v>
      </c>
      <c r="C3250" s="58" t="s">
        <v>7191</v>
      </c>
      <c r="D3250" s="59" t="s">
        <v>188</v>
      </c>
      <c r="E3250" s="60" t="s">
        <v>94</v>
      </c>
      <c r="F3250" s="60" t="s">
        <v>7192</v>
      </c>
      <c r="G3250" s="61">
        <v>48800000</v>
      </c>
      <c r="H3250" s="60" t="s">
        <v>97</v>
      </c>
      <c r="I3250" s="60" t="s">
        <v>7193</v>
      </c>
      <c r="J3250" s="60">
        <v>35745</v>
      </c>
      <c r="K3250" s="60">
        <v>319</v>
      </c>
      <c r="L3250" s="60">
        <v>38</v>
      </c>
      <c r="M3250" s="60">
        <v>369</v>
      </c>
      <c r="N3250" s="60" t="s">
        <v>99</v>
      </c>
      <c r="O3250" s="60" t="s">
        <v>19</v>
      </c>
      <c r="P3250" s="62" t="s">
        <v>1493</v>
      </c>
    </row>
    <row r="3251" spans="1:16" ht="24" x14ac:dyDescent="0.2">
      <c r="A3251" s="56">
        <v>38</v>
      </c>
      <c r="B3251" s="57" t="s">
        <v>25</v>
      </c>
      <c r="C3251" s="58" t="s">
        <v>7185</v>
      </c>
      <c r="D3251" s="59" t="s">
        <v>7186</v>
      </c>
      <c r="E3251" s="60" t="s">
        <v>94</v>
      </c>
      <c r="F3251" s="60" t="s">
        <v>4434</v>
      </c>
      <c r="G3251" s="61">
        <v>43200000</v>
      </c>
      <c r="H3251" s="60" t="s">
        <v>97</v>
      </c>
      <c r="I3251" s="60" t="s">
        <v>7187</v>
      </c>
      <c r="J3251" s="60">
        <v>35943</v>
      </c>
      <c r="K3251" s="60">
        <v>395</v>
      </c>
      <c r="L3251" s="60">
        <v>40</v>
      </c>
      <c r="M3251" s="60">
        <v>381</v>
      </c>
      <c r="N3251" s="60" t="s">
        <v>99</v>
      </c>
      <c r="O3251" s="60" t="s">
        <v>19</v>
      </c>
      <c r="P3251" s="62" t="s">
        <v>100</v>
      </c>
    </row>
    <row r="3252" spans="1:16" ht="24" x14ac:dyDescent="0.2">
      <c r="A3252" s="56">
        <v>39</v>
      </c>
      <c r="B3252" s="57" t="s">
        <v>25</v>
      </c>
      <c r="C3252" s="58" t="s">
        <v>7142</v>
      </c>
      <c r="D3252" s="59" t="s">
        <v>114</v>
      </c>
      <c r="E3252" s="60" t="s">
        <v>94</v>
      </c>
      <c r="F3252" s="60" t="s">
        <v>7143</v>
      </c>
      <c r="G3252" s="61">
        <v>43200000</v>
      </c>
      <c r="H3252" s="60" t="s">
        <v>97</v>
      </c>
      <c r="I3252" s="60" t="s">
        <v>7144</v>
      </c>
      <c r="J3252" s="60">
        <v>35943</v>
      </c>
      <c r="K3252" s="60">
        <v>387</v>
      </c>
      <c r="L3252" s="60">
        <v>41</v>
      </c>
      <c r="M3252" s="60">
        <v>398</v>
      </c>
      <c r="N3252" s="60" t="s">
        <v>99</v>
      </c>
      <c r="O3252" s="60" t="s">
        <v>19</v>
      </c>
      <c r="P3252" s="62" t="s">
        <v>1493</v>
      </c>
    </row>
    <row r="3253" spans="1:16" ht="24" x14ac:dyDescent="0.2">
      <c r="A3253" s="56">
        <v>40</v>
      </c>
      <c r="B3253" s="57" t="s">
        <v>25</v>
      </c>
      <c r="C3253" s="58" t="s">
        <v>7184</v>
      </c>
      <c r="D3253" s="59" t="s">
        <v>7167</v>
      </c>
      <c r="E3253" s="60" t="s">
        <v>94</v>
      </c>
      <c r="F3253" s="60" t="s">
        <v>7168</v>
      </c>
      <c r="G3253" s="61">
        <v>57000000</v>
      </c>
      <c r="H3253" s="60" t="s">
        <v>97</v>
      </c>
      <c r="I3253" s="60" t="s">
        <v>7169</v>
      </c>
      <c r="J3253" s="60">
        <v>36479</v>
      </c>
      <c r="K3253" s="60">
        <v>357</v>
      </c>
      <c r="L3253" s="60">
        <v>42</v>
      </c>
      <c r="M3253" s="60">
        <v>373</v>
      </c>
      <c r="N3253" s="60" t="s">
        <v>99</v>
      </c>
      <c r="O3253" s="60" t="s">
        <v>19</v>
      </c>
      <c r="P3253" s="62" t="s">
        <v>1493</v>
      </c>
    </row>
    <row r="3254" spans="1:16" ht="24" x14ac:dyDescent="0.2">
      <c r="A3254" s="56">
        <v>41</v>
      </c>
      <c r="B3254" s="57" t="s">
        <v>25</v>
      </c>
      <c r="C3254" s="58" t="s">
        <v>7164</v>
      </c>
      <c r="D3254" s="59" t="s">
        <v>188</v>
      </c>
      <c r="E3254" s="60" t="s">
        <v>94</v>
      </c>
      <c r="F3254" s="60" t="s">
        <v>7165</v>
      </c>
      <c r="G3254" s="61">
        <v>30400000</v>
      </c>
      <c r="H3254" s="60" t="s">
        <v>97</v>
      </c>
      <c r="I3254" s="60" t="s">
        <v>7166</v>
      </c>
      <c r="J3254" s="60">
        <v>36091</v>
      </c>
      <c r="K3254" s="60">
        <v>241</v>
      </c>
      <c r="L3254" s="60">
        <v>43</v>
      </c>
      <c r="M3254" s="60">
        <v>379</v>
      </c>
      <c r="N3254" s="60" t="s">
        <v>99</v>
      </c>
      <c r="O3254" s="60" t="s">
        <v>19</v>
      </c>
      <c r="P3254" s="62" t="s">
        <v>1493</v>
      </c>
    </row>
    <row r="3255" spans="1:16" ht="24" x14ac:dyDescent="0.2">
      <c r="A3255" s="56">
        <v>42</v>
      </c>
      <c r="B3255" s="57" t="s">
        <v>25</v>
      </c>
      <c r="C3255" s="58" t="s">
        <v>7161</v>
      </c>
      <c r="D3255" s="59" t="s">
        <v>470</v>
      </c>
      <c r="E3255" s="60" t="s">
        <v>94</v>
      </c>
      <c r="F3255" s="60" t="s">
        <v>7162</v>
      </c>
      <c r="G3255" s="61">
        <v>43200000</v>
      </c>
      <c r="H3255" s="60" t="s">
        <v>97</v>
      </c>
      <c r="I3255" s="60" t="s">
        <v>7163</v>
      </c>
      <c r="J3255" s="60">
        <v>35943</v>
      </c>
      <c r="K3255" s="60">
        <v>394</v>
      </c>
      <c r="L3255" s="60">
        <v>44</v>
      </c>
      <c r="M3255" s="60">
        <v>383</v>
      </c>
      <c r="N3255" s="60" t="s">
        <v>99</v>
      </c>
      <c r="O3255" s="60" t="s">
        <v>19</v>
      </c>
      <c r="P3255" s="62" t="s">
        <v>1493</v>
      </c>
    </row>
    <row r="3256" spans="1:16" ht="36" x14ac:dyDescent="0.2">
      <c r="A3256" s="56">
        <v>43</v>
      </c>
      <c r="B3256" s="57" t="s">
        <v>25</v>
      </c>
      <c r="C3256" s="58" t="s">
        <v>7181</v>
      </c>
      <c r="D3256" s="59" t="s">
        <v>7158</v>
      </c>
      <c r="E3256" s="60" t="s">
        <v>94</v>
      </c>
      <c r="F3256" s="60" t="s">
        <v>7159</v>
      </c>
      <c r="G3256" s="61">
        <v>25668000</v>
      </c>
      <c r="H3256" s="60" t="s">
        <v>97</v>
      </c>
      <c r="I3256" s="60" t="s">
        <v>7160</v>
      </c>
      <c r="J3256" s="60">
        <v>36026</v>
      </c>
      <c r="K3256" s="60">
        <v>398</v>
      </c>
      <c r="L3256" s="60">
        <v>45</v>
      </c>
      <c r="M3256" s="60">
        <v>385</v>
      </c>
      <c r="N3256" s="60" t="s">
        <v>99</v>
      </c>
      <c r="O3256" s="60" t="s">
        <v>19</v>
      </c>
      <c r="P3256" s="62" t="s">
        <v>1493</v>
      </c>
    </row>
    <row r="3257" spans="1:16" ht="24" x14ac:dyDescent="0.2">
      <c r="A3257" s="56">
        <v>44</v>
      </c>
      <c r="B3257" s="57" t="s">
        <v>25</v>
      </c>
      <c r="C3257" s="58" t="s">
        <v>7135</v>
      </c>
      <c r="D3257" s="59" t="s">
        <v>188</v>
      </c>
      <c r="E3257" s="60" t="s">
        <v>94</v>
      </c>
      <c r="F3257" s="60" t="s">
        <v>7136</v>
      </c>
      <c r="G3257" s="61">
        <v>38400000</v>
      </c>
      <c r="H3257" s="60" t="s">
        <v>97</v>
      </c>
      <c r="I3257" s="60" t="s">
        <v>7137</v>
      </c>
      <c r="J3257" s="60">
        <v>36058</v>
      </c>
      <c r="K3257" s="60">
        <v>376</v>
      </c>
      <c r="L3257" s="60">
        <v>46</v>
      </c>
      <c r="M3257" s="60">
        <v>434</v>
      </c>
      <c r="N3257" s="60" t="s">
        <v>99</v>
      </c>
      <c r="O3257" s="60" t="s">
        <v>19</v>
      </c>
      <c r="P3257" s="62" t="s">
        <v>1493</v>
      </c>
    </row>
    <row r="3258" spans="1:16" ht="24" x14ac:dyDescent="0.2">
      <c r="A3258" s="56">
        <v>45</v>
      </c>
      <c r="B3258" s="57" t="s">
        <v>25</v>
      </c>
      <c r="C3258" s="58" t="s">
        <v>7153</v>
      </c>
      <c r="D3258" s="59" t="s">
        <v>3147</v>
      </c>
      <c r="E3258" s="60" t="s">
        <v>94</v>
      </c>
      <c r="F3258" s="60" t="s">
        <v>7154</v>
      </c>
      <c r="G3258" s="61">
        <v>25668000</v>
      </c>
      <c r="H3258" s="60" t="s">
        <v>97</v>
      </c>
      <c r="I3258" s="60" t="s">
        <v>10861</v>
      </c>
      <c r="J3258" s="60">
        <v>36026</v>
      </c>
      <c r="K3258" s="60">
        <v>400</v>
      </c>
      <c r="L3258" s="60">
        <v>47</v>
      </c>
      <c r="M3258" s="60">
        <v>386</v>
      </c>
      <c r="N3258" s="60" t="s">
        <v>99</v>
      </c>
      <c r="O3258" s="60" t="s">
        <v>19</v>
      </c>
      <c r="P3258" s="62" t="s">
        <v>1493</v>
      </c>
    </row>
    <row r="3259" spans="1:16" ht="36" x14ac:dyDescent="0.2">
      <c r="A3259" s="56">
        <v>46</v>
      </c>
      <c r="B3259" s="57" t="s">
        <v>25</v>
      </c>
      <c r="C3259" s="58" t="s">
        <v>7149</v>
      </c>
      <c r="D3259" s="59" t="s">
        <v>7150</v>
      </c>
      <c r="E3259" s="60" t="s">
        <v>94</v>
      </c>
      <c r="F3259" s="60" t="s">
        <v>7151</v>
      </c>
      <c r="G3259" s="61">
        <v>57000000</v>
      </c>
      <c r="H3259" s="60" t="s">
        <v>97</v>
      </c>
      <c r="I3259" s="60" t="s">
        <v>7152</v>
      </c>
      <c r="J3259" s="60">
        <v>36478</v>
      </c>
      <c r="K3259" s="60">
        <v>360</v>
      </c>
      <c r="L3259" s="60">
        <v>48</v>
      </c>
      <c r="M3259" s="60">
        <v>423</v>
      </c>
      <c r="N3259" s="60" t="s">
        <v>99</v>
      </c>
      <c r="O3259" s="60" t="s">
        <v>19</v>
      </c>
      <c r="P3259" s="62" t="s">
        <v>1493</v>
      </c>
    </row>
    <row r="3260" spans="1:16" ht="36" x14ac:dyDescent="0.2">
      <c r="A3260" s="56">
        <v>47</v>
      </c>
      <c r="B3260" s="57" t="s">
        <v>25</v>
      </c>
      <c r="C3260" s="58" t="s">
        <v>7145</v>
      </c>
      <c r="D3260" s="59" t="s">
        <v>7146</v>
      </c>
      <c r="E3260" s="60" t="s">
        <v>94</v>
      </c>
      <c r="F3260" s="60" t="s">
        <v>7147</v>
      </c>
      <c r="G3260" s="61">
        <v>57000000</v>
      </c>
      <c r="H3260" s="60" t="s">
        <v>97</v>
      </c>
      <c r="I3260" s="60" t="s">
        <v>7148</v>
      </c>
      <c r="J3260" s="60">
        <v>36478</v>
      </c>
      <c r="K3260" s="60">
        <v>355</v>
      </c>
      <c r="L3260" s="60">
        <v>49</v>
      </c>
      <c r="M3260" s="60">
        <v>422</v>
      </c>
      <c r="N3260" s="60" t="s">
        <v>99</v>
      </c>
      <c r="O3260" s="60" t="s">
        <v>19</v>
      </c>
      <c r="P3260" s="62" t="s">
        <v>1493</v>
      </c>
    </row>
    <row r="3261" spans="1:16" ht="24" x14ac:dyDescent="0.2">
      <c r="A3261" s="56">
        <v>48</v>
      </c>
      <c r="B3261" s="57" t="s">
        <v>25</v>
      </c>
      <c r="C3261" s="58" t="s">
        <v>7127</v>
      </c>
      <c r="D3261" s="59" t="s">
        <v>6992</v>
      </c>
      <c r="E3261" s="60" t="s">
        <v>94</v>
      </c>
      <c r="F3261" s="60" t="s">
        <v>7128</v>
      </c>
      <c r="G3261" s="61">
        <v>48800000</v>
      </c>
      <c r="H3261" s="60" t="s">
        <v>97</v>
      </c>
      <c r="I3261" s="60" t="s">
        <v>7129</v>
      </c>
      <c r="J3261" s="60">
        <v>35711</v>
      </c>
      <c r="K3261" s="60">
        <v>427</v>
      </c>
      <c r="L3261" s="60">
        <v>51</v>
      </c>
      <c r="M3261" s="60">
        <v>404</v>
      </c>
      <c r="N3261" s="60" t="s">
        <v>99</v>
      </c>
      <c r="O3261" s="60" t="s">
        <v>19</v>
      </c>
      <c r="P3261" s="62" t="s">
        <v>1493</v>
      </c>
    </row>
    <row r="3262" spans="1:16" ht="24" x14ac:dyDescent="0.2">
      <c r="A3262" s="56">
        <v>49</v>
      </c>
      <c r="B3262" s="57" t="s">
        <v>25</v>
      </c>
      <c r="C3262" s="58" t="s">
        <v>7138</v>
      </c>
      <c r="D3262" s="59" t="s">
        <v>7139</v>
      </c>
      <c r="E3262" s="60" t="s">
        <v>94</v>
      </c>
      <c r="F3262" s="60" t="s">
        <v>7140</v>
      </c>
      <c r="G3262" s="61">
        <v>52000000</v>
      </c>
      <c r="H3262" s="60" t="s">
        <v>97</v>
      </c>
      <c r="I3262" s="60" t="s">
        <v>7141</v>
      </c>
      <c r="J3262" s="60">
        <v>35710</v>
      </c>
      <c r="K3262" s="60">
        <v>431</v>
      </c>
      <c r="L3262" s="60">
        <v>52</v>
      </c>
      <c r="M3262" s="60">
        <v>445</v>
      </c>
      <c r="N3262" s="60" t="s">
        <v>99</v>
      </c>
      <c r="O3262" s="60" t="s">
        <v>19</v>
      </c>
      <c r="P3262" s="62" t="s">
        <v>1493</v>
      </c>
    </row>
    <row r="3263" spans="1:16" ht="24" x14ac:dyDescent="0.2">
      <c r="A3263" s="56">
        <v>50</v>
      </c>
      <c r="B3263" s="57" t="s">
        <v>25</v>
      </c>
      <c r="C3263" s="58" t="s">
        <v>7133</v>
      </c>
      <c r="D3263" s="59" t="s">
        <v>114</v>
      </c>
      <c r="E3263" s="60" t="s">
        <v>94</v>
      </c>
      <c r="F3263" s="60" t="s">
        <v>7134</v>
      </c>
      <c r="G3263" s="61">
        <v>48800000</v>
      </c>
      <c r="H3263" s="60" t="s">
        <v>97</v>
      </c>
      <c r="I3263" s="60" t="s">
        <v>3768</v>
      </c>
      <c r="J3263" s="60">
        <v>35711</v>
      </c>
      <c r="K3263" s="60">
        <v>426</v>
      </c>
      <c r="L3263" s="60">
        <v>53</v>
      </c>
      <c r="M3263" s="60">
        <v>421</v>
      </c>
      <c r="N3263" s="60" t="s">
        <v>99</v>
      </c>
      <c r="O3263" s="60" t="s">
        <v>19</v>
      </c>
      <c r="P3263" s="62" t="s">
        <v>1493</v>
      </c>
    </row>
    <row r="3264" spans="1:16" ht="24" x14ac:dyDescent="0.2">
      <c r="A3264" s="56">
        <v>51</v>
      </c>
      <c r="B3264" s="57" t="s">
        <v>25</v>
      </c>
      <c r="C3264" s="58" t="s">
        <v>7130</v>
      </c>
      <c r="D3264" s="59" t="s">
        <v>117</v>
      </c>
      <c r="E3264" s="60" t="s">
        <v>94</v>
      </c>
      <c r="F3264" s="60" t="s">
        <v>7131</v>
      </c>
      <c r="G3264" s="61">
        <v>48800000</v>
      </c>
      <c r="H3264" s="60" t="s">
        <v>97</v>
      </c>
      <c r="I3264" s="60" t="s">
        <v>7132</v>
      </c>
      <c r="J3264" s="60" t="s">
        <v>10862</v>
      </c>
      <c r="K3264" s="60">
        <v>424</v>
      </c>
      <c r="L3264" s="60">
        <v>54</v>
      </c>
      <c r="M3264" s="60">
        <v>400</v>
      </c>
      <c r="N3264" s="60" t="s">
        <v>99</v>
      </c>
      <c r="O3264" s="60" t="s">
        <v>19</v>
      </c>
      <c r="P3264" s="62" t="s">
        <v>1493</v>
      </c>
    </row>
    <row r="3265" spans="1:16" ht="24" x14ac:dyDescent="0.2">
      <c r="A3265" s="56">
        <v>52</v>
      </c>
      <c r="B3265" s="57" t="s">
        <v>25</v>
      </c>
      <c r="C3265" s="58" t="s">
        <v>7124</v>
      </c>
      <c r="D3265" s="59" t="s">
        <v>188</v>
      </c>
      <c r="E3265" s="60" t="s">
        <v>94</v>
      </c>
      <c r="F3265" s="60" t="s">
        <v>7125</v>
      </c>
      <c r="G3265" s="61">
        <v>38400000</v>
      </c>
      <c r="H3265" s="60" t="s">
        <v>97</v>
      </c>
      <c r="I3265" s="60" t="s">
        <v>7126</v>
      </c>
      <c r="J3265" s="60">
        <v>35686</v>
      </c>
      <c r="K3265" s="60">
        <v>430</v>
      </c>
      <c r="L3265" s="60">
        <v>55</v>
      </c>
      <c r="M3265" s="60">
        <v>435</v>
      </c>
      <c r="N3265" s="60" t="s">
        <v>99</v>
      </c>
      <c r="O3265" s="60" t="s">
        <v>19</v>
      </c>
      <c r="P3265" s="62" t="s">
        <v>1493</v>
      </c>
    </row>
    <row r="3266" spans="1:16" ht="24" x14ac:dyDescent="0.2">
      <c r="A3266" s="56">
        <v>53</v>
      </c>
      <c r="B3266" s="57" t="s">
        <v>25</v>
      </c>
      <c r="C3266" s="58" t="s">
        <v>7110</v>
      </c>
      <c r="D3266" s="59" t="s">
        <v>188</v>
      </c>
      <c r="E3266" s="60" t="s">
        <v>94</v>
      </c>
      <c r="F3266" s="60" t="s">
        <v>7111</v>
      </c>
      <c r="G3266" s="61">
        <v>79692000</v>
      </c>
      <c r="H3266" s="60" t="s">
        <v>97</v>
      </c>
      <c r="I3266" s="60" t="s">
        <v>7112</v>
      </c>
      <c r="J3266" s="60">
        <v>36027</v>
      </c>
      <c r="K3266" s="60">
        <v>243</v>
      </c>
      <c r="L3266" s="60">
        <v>56</v>
      </c>
      <c r="M3266" s="60">
        <v>438</v>
      </c>
      <c r="N3266" s="60" t="s">
        <v>99</v>
      </c>
      <c r="O3266" s="60" t="s">
        <v>19</v>
      </c>
      <c r="P3266" s="62" t="s">
        <v>1493</v>
      </c>
    </row>
    <row r="3267" spans="1:16" ht="24" x14ac:dyDescent="0.2">
      <c r="A3267" s="56">
        <v>54</v>
      </c>
      <c r="B3267" s="57" t="s">
        <v>25</v>
      </c>
      <c r="C3267" s="58" t="s">
        <v>7121</v>
      </c>
      <c r="D3267" s="59" t="s">
        <v>470</v>
      </c>
      <c r="E3267" s="60" t="s">
        <v>94</v>
      </c>
      <c r="F3267" s="60" t="s">
        <v>7122</v>
      </c>
      <c r="G3267" s="61">
        <v>63200000</v>
      </c>
      <c r="H3267" s="60" t="s">
        <v>97</v>
      </c>
      <c r="I3267" s="60" t="s">
        <v>7123</v>
      </c>
      <c r="J3267" s="60">
        <v>36328</v>
      </c>
      <c r="K3267" s="60">
        <v>440</v>
      </c>
      <c r="L3267" s="60">
        <v>57</v>
      </c>
      <c r="M3267" s="60">
        <v>439</v>
      </c>
      <c r="N3267" s="60" t="s">
        <v>99</v>
      </c>
      <c r="O3267" s="60" t="s">
        <v>19</v>
      </c>
      <c r="P3267" s="62" t="s">
        <v>1493</v>
      </c>
    </row>
    <row r="3268" spans="1:16" ht="36" x14ac:dyDescent="0.2">
      <c r="A3268" s="56">
        <v>55</v>
      </c>
      <c r="B3268" s="57" t="s">
        <v>25</v>
      </c>
      <c r="C3268" s="58" t="s">
        <v>7117</v>
      </c>
      <c r="D3268" s="59" t="s">
        <v>7118</v>
      </c>
      <c r="E3268" s="60" t="s">
        <v>94</v>
      </c>
      <c r="F3268" s="60" t="s">
        <v>7119</v>
      </c>
      <c r="G3268" s="61">
        <v>18000000</v>
      </c>
      <c r="H3268" s="60" t="s">
        <v>97</v>
      </c>
      <c r="I3268" s="60" t="s">
        <v>7120</v>
      </c>
      <c r="J3268" s="60">
        <v>35811</v>
      </c>
      <c r="K3268" s="60">
        <v>435</v>
      </c>
      <c r="L3268" s="60">
        <v>58</v>
      </c>
      <c r="M3268" s="60">
        <v>420</v>
      </c>
      <c r="N3268" s="60" t="s">
        <v>99</v>
      </c>
      <c r="O3268" s="60" t="s">
        <v>19</v>
      </c>
      <c r="P3268" s="62" t="s">
        <v>1493</v>
      </c>
    </row>
    <row r="3269" spans="1:16" ht="24" x14ac:dyDescent="0.2">
      <c r="A3269" s="56">
        <v>56</v>
      </c>
      <c r="B3269" s="57" t="s">
        <v>25</v>
      </c>
      <c r="C3269" s="58" t="s">
        <v>7113</v>
      </c>
      <c r="D3269" s="59" t="s">
        <v>7114</v>
      </c>
      <c r="E3269" s="60" t="s">
        <v>94</v>
      </c>
      <c r="F3269" s="60" t="s">
        <v>7115</v>
      </c>
      <c r="G3269" s="61">
        <v>50400000</v>
      </c>
      <c r="H3269" s="60" t="s">
        <v>97</v>
      </c>
      <c r="I3269" s="60" t="s">
        <v>7116</v>
      </c>
      <c r="J3269" s="60">
        <v>35607</v>
      </c>
      <c r="K3269" s="60">
        <v>259</v>
      </c>
      <c r="L3269" s="60">
        <v>59</v>
      </c>
      <c r="M3269" s="60">
        <v>427</v>
      </c>
      <c r="N3269" s="60" t="s">
        <v>99</v>
      </c>
      <c r="O3269" s="60" t="s">
        <v>19</v>
      </c>
      <c r="P3269" s="62" t="s">
        <v>1493</v>
      </c>
    </row>
    <row r="3270" spans="1:16" ht="24" x14ac:dyDescent="0.2">
      <c r="A3270" s="56">
        <v>57</v>
      </c>
      <c r="B3270" s="57" t="s">
        <v>25</v>
      </c>
      <c r="C3270" s="58" t="s">
        <v>7107</v>
      </c>
      <c r="D3270" s="59" t="s">
        <v>470</v>
      </c>
      <c r="E3270" s="60" t="s">
        <v>94</v>
      </c>
      <c r="F3270" s="60" t="s">
        <v>7108</v>
      </c>
      <c r="G3270" s="61">
        <v>38400000</v>
      </c>
      <c r="H3270" s="60" t="s">
        <v>97</v>
      </c>
      <c r="I3270" s="60" t="s">
        <v>7109</v>
      </c>
      <c r="J3270" s="60">
        <v>35696</v>
      </c>
      <c r="K3270" s="60">
        <v>437</v>
      </c>
      <c r="L3270" s="60">
        <v>60</v>
      </c>
      <c r="M3270" s="60">
        <v>449</v>
      </c>
      <c r="N3270" s="60" t="s">
        <v>99</v>
      </c>
      <c r="O3270" s="60" t="s">
        <v>19</v>
      </c>
      <c r="P3270" s="62" t="s">
        <v>1493</v>
      </c>
    </row>
    <row r="3271" spans="1:16" ht="24" x14ac:dyDescent="0.2">
      <c r="A3271" s="56">
        <v>58</v>
      </c>
      <c r="B3271" s="57" t="s">
        <v>25</v>
      </c>
      <c r="C3271" s="58" t="s">
        <v>7106</v>
      </c>
      <c r="D3271" s="59" t="s">
        <v>3147</v>
      </c>
      <c r="E3271" s="60" t="s">
        <v>94</v>
      </c>
      <c r="F3271" s="60" t="s">
        <v>5143</v>
      </c>
      <c r="G3271" s="61">
        <v>18000000</v>
      </c>
      <c r="H3271" s="60" t="s">
        <v>97</v>
      </c>
      <c r="I3271" s="60" t="s">
        <v>7807</v>
      </c>
      <c r="J3271" s="60">
        <v>35972</v>
      </c>
      <c r="K3271" s="60">
        <v>369</v>
      </c>
      <c r="L3271" s="60">
        <v>61</v>
      </c>
      <c r="M3271" s="60">
        <v>442</v>
      </c>
      <c r="N3271" s="60" t="s">
        <v>99</v>
      </c>
      <c r="O3271" s="60" t="s">
        <v>19</v>
      </c>
      <c r="P3271" s="62" t="s">
        <v>1493</v>
      </c>
    </row>
    <row r="3272" spans="1:16" ht="24" x14ac:dyDescent="0.2">
      <c r="A3272" s="56">
        <v>59</v>
      </c>
      <c r="B3272" s="57" t="s">
        <v>25</v>
      </c>
      <c r="C3272" s="58" t="s">
        <v>7088</v>
      </c>
      <c r="D3272" s="59" t="s">
        <v>3147</v>
      </c>
      <c r="E3272" s="60" t="s">
        <v>94</v>
      </c>
      <c r="F3272" s="60" t="s">
        <v>7089</v>
      </c>
      <c r="G3272" s="61">
        <v>18000000</v>
      </c>
      <c r="H3272" s="60" t="s">
        <v>97</v>
      </c>
      <c r="I3272" s="60" t="s">
        <v>7090</v>
      </c>
      <c r="J3272" s="60">
        <v>35811</v>
      </c>
      <c r="K3272" s="60">
        <v>436</v>
      </c>
      <c r="L3272" s="60">
        <v>62</v>
      </c>
      <c r="M3272" s="60">
        <v>440</v>
      </c>
      <c r="N3272" s="60" t="s">
        <v>99</v>
      </c>
      <c r="O3272" s="60" t="s">
        <v>19</v>
      </c>
      <c r="P3272" s="62" t="s">
        <v>1493</v>
      </c>
    </row>
    <row r="3273" spans="1:16" ht="24" x14ac:dyDescent="0.2">
      <c r="A3273" s="56">
        <v>60</v>
      </c>
      <c r="B3273" s="57" t="s">
        <v>25</v>
      </c>
      <c r="C3273" s="58" t="s">
        <v>7063</v>
      </c>
      <c r="D3273" s="59" t="s">
        <v>1600</v>
      </c>
      <c r="E3273" s="60" t="s">
        <v>94</v>
      </c>
      <c r="F3273" s="60" t="s">
        <v>7064</v>
      </c>
      <c r="G3273" s="61">
        <v>36000000</v>
      </c>
      <c r="H3273" s="60" t="s">
        <v>97</v>
      </c>
      <c r="I3273" s="60" t="s">
        <v>7065</v>
      </c>
      <c r="J3273" s="60">
        <v>36470</v>
      </c>
      <c r="K3273" s="60">
        <v>447</v>
      </c>
      <c r="L3273" s="60">
        <v>63</v>
      </c>
      <c r="M3273" s="60">
        <v>468</v>
      </c>
      <c r="N3273" s="60" t="s">
        <v>99</v>
      </c>
      <c r="O3273" s="60" t="s">
        <v>19</v>
      </c>
      <c r="P3273" s="62" t="s">
        <v>1493</v>
      </c>
    </row>
    <row r="3274" spans="1:16" ht="24" x14ac:dyDescent="0.2">
      <c r="A3274" s="56">
        <v>61</v>
      </c>
      <c r="B3274" s="57" t="s">
        <v>25</v>
      </c>
      <c r="C3274" s="58" t="s">
        <v>7084</v>
      </c>
      <c r="D3274" s="59" t="s">
        <v>7087</v>
      </c>
      <c r="E3274" s="60" t="s">
        <v>94</v>
      </c>
      <c r="F3274" s="60" t="s">
        <v>7086</v>
      </c>
      <c r="G3274" s="61">
        <v>36000000</v>
      </c>
      <c r="H3274" s="60" t="s">
        <v>97</v>
      </c>
      <c r="I3274" s="60" t="s">
        <v>7085</v>
      </c>
      <c r="J3274" s="60">
        <v>36470</v>
      </c>
      <c r="K3274" s="60">
        <v>450</v>
      </c>
      <c r="L3274" s="60">
        <v>64</v>
      </c>
      <c r="M3274" s="60">
        <v>463</v>
      </c>
      <c r="N3274" s="60" t="s">
        <v>99</v>
      </c>
      <c r="O3274" s="60" t="s">
        <v>19</v>
      </c>
      <c r="P3274" s="62" t="s">
        <v>1493</v>
      </c>
    </row>
    <row r="3275" spans="1:16" ht="24" x14ac:dyDescent="0.2">
      <c r="A3275" s="56">
        <v>62</v>
      </c>
      <c r="B3275" s="57" t="s">
        <v>25</v>
      </c>
      <c r="C3275" s="58" t="s">
        <v>7091</v>
      </c>
      <c r="D3275" s="59" t="s">
        <v>1600</v>
      </c>
      <c r="E3275" s="60" t="s">
        <v>94</v>
      </c>
      <c r="F3275" s="60" t="s">
        <v>7093</v>
      </c>
      <c r="G3275" s="61">
        <v>17112000</v>
      </c>
      <c r="H3275" s="60" t="s">
        <v>97</v>
      </c>
      <c r="I3275" s="60" t="s">
        <v>7092</v>
      </c>
      <c r="J3275" s="60">
        <v>36026</v>
      </c>
      <c r="K3275" s="60">
        <v>399</v>
      </c>
      <c r="L3275" s="60">
        <v>65</v>
      </c>
      <c r="M3275" s="60">
        <v>456</v>
      </c>
      <c r="N3275" s="60" t="s">
        <v>99</v>
      </c>
      <c r="O3275" s="60" t="s">
        <v>19</v>
      </c>
      <c r="P3275" s="62" t="s">
        <v>1493</v>
      </c>
    </row>
    <row r="3276" spans="1:16" ht="24" x14ac:dyDescent="0.2">
      <c r="A3276" s="56">
        <v>63</v>
      </c>
      <c r="B3276" s="57" t="s">
        <v>25</v>
      </c>
      <c r="C3276" s="58" t="s">
        <v>7180</v>
      </c>
      <c r="D3276" s="59" t="s">
        <v>188</v>
      </c>
      <c r="E3276" s="60" t="s">
        <v>94</v>
      </c>
      <c r="F3276" s="60" t="s">
        <v>7102</v>
      </c>
      <c r="G3276" s="61">
        <v>41997312</v>
      </c>
      <c r="H3276" s="60" t="s">
        <v>97</v>
      </c>
      <c r="I3276" s="60" t="s">
        <v>10863</v>
      </c>
      <c r="J3276" s="60">
        <v>35931</v>
      </c>
      <c r="K3276" s="111">
        <v>405</v>
      </c>
      <c r="L3276" s="111">
        <v>66</v>
      </c>
      <c r="M3276" s="60">
        <v>454</v>
      </c>
      <c r="N3276" s="60" t="s">
        <v>99</v>
      </c>
      <c r="O3276" s="60" t="s">
        <v>19</v>
      </c>
      <c r="P3276" s="62" t="s">
        <v>1493</v>
      </c>
    </row>
    <row r="3277" spans="1:16" ht="24" x14ac:dyDescent="0.2">
      <c r="A3277" s="56">
        <v>64</v>
      </c>
      <c r="B3277" s="57" t="s">
        <v>25</v>
      </c>
      <c r="C3277" s="58" t="s">
        <v>7053</v>
      </c>
      <c r="D3277" s="59" t="s">
        <v>7054</v>
      </c>
      <c r="E3277" s="60" t="s">
        <v>94</v>
      </c>
      <c r="F3277" s="60" t="s">
        <v>7055</v>
      </c>
      <c r="G3277" s="61">
        <v>38400000</v>
      </c>
      <c r="H3277" s="60" t="s">
        <v>97</v>
      </c>
      <c r="I3277" s="60" t="s">
        <v>7056</v>
      </c>
      <c r="J3277" s="60">
        <v>36058</v>
      </c>
      <c r="K3277" s="60">
        <v>385</v>
      </c>
      <c r="L3277" s="60">
        <v>67</v>
      </c>
      <c r="M3277" s="60">
        <v>461</v>
      </c>
      <c r="N3277" s="60" t="s">
        <v>99</v>
      </c>
      <c r="O3277" s="60" t="s">
        <v>19</v>
      </c>
      <c r="P3277" s="62" t="s">
        <v>1493</v>
      </c>
    </row>
    <row r="3278" spans="1:16" ht="24" x14ac:dyDescent="0.2">
      <c r="A3278" s="56">
        <v>65</v>
      </c>
      <c r="B3278" s="57" t="s">
        <v>25</v>
      </c>
      <c r="C3278" s="58" t="s">
        <v>7103</v>
      </c>
      <c r="D3278" s="59" t="s">
        <v>188</v>
      </c>
      <c r="E3278" s="60" t="s">
        <v>94</v>
      </c>
      <c r="F3278" s="60" t="s">
        <v>7104</v>
      </c>
      <c r="G3278" s="61">
        <v>38400000</v>
      </c>
      <c r="H3278" s="60" t="s">
        <v>97</v>
      </c>
      <c r="I3278" s="60" t="s">
        <v>7105</v>
      </c>
      <c r="J3278" s="60">
        <v>35686</v>
      </c>
      <c r="K3278" s="60">
        <v>428</v>
      </c>
      <c r="L3278" s="60">
        <v>68</v>
      </c>
      <c r="M3278" s="60">
        <v>433</v>
      </c>
      <c r="N3278" s="60" t="s">
        <v>99</v>
      </c>
      <c r="O3278" s="60" t="s">
        <v>19</v>
      </c>
      <c r="P3278" s="62" t="s">
        <v>1493</v>
      </c>
    </row>
    <row r="3279" spans="1:16" ht="24" x14ac:dyDescent="0.2">
      <c r="A3279" s="56">
        <v>66</v>
      </c>
      <c r="B3279" s="57" t="s">
        <v>25</v>
      </c>
      <c r="C3279" s="58" t="s">
        <v>7098</v>
      </c>
      <c r="D3279" s="59" t="s">
        <v>7099</v>
      </c>
      <c r="E3279" s="60" t="s">
        <v>94</v>
      </c>
      <c r="F3279" s="60" t="s">
        <v>7100</v>
      </c>
      <c r="G3279" s="61">
        <v>38400000</v>
      </c>
      <c r="H3279" s="60" t="s">
        <v>97</v>
      </c>
      <c r="I3279" s="60" t="s">
        <v>7101</v>
      </c>
      <c r="J3279" s="60">
        <v>35935</v>
      </c>
      <c r="K3279" s="60">
        <v>416</v>
      </c>
      <c r="L3279" s="60">
        <v>69</v>
      </c>
      <c r="M3279" s="60">
        <v>447</v>
      </c>
      <c r="N3279" s="60" t="s">
        <v>99</v>
      </c>
      <c r="O3279" s="60" t="s">
        <v>19</v>
      </c>
      <c r="P3279" s="62" t="s">
        <v>1493</v>
      </c>
    </row>
    <row r="3280" spans="1:16" ht="24" x14ac:dyDescent="0.2">
      <c r="A3280" s="56">
        <v>67</v>
      </c>
      <c r="B3280" s="57" t="s">
        <v>25</v>
      </c>
      <c r="C3280" s="58" t="s">
        <v>7094</v>
      </c>
      <c r="D3280" s="59" t="s">
        <v>7095</v>
      </c>
      <c r="E3280" s="60" t="s">
        <v>94</v>
      </c>
      <c r="F3280" s="60" t="s">
        <v>7096</v>
      </c>
      <c r="G3280" s="61">
        <v>48800000</v>
      </c>
      <c r="H3280" s="60" t="s">
        <v>97</v>
      </c>
      <c r="I3280" s="60" t="s">
        <v>7097</v>
      </c>
      <c r="J3280" s="60">
        <v>36028</v>
      </c>
      <c r="K3280" s="60">
        <v>487</v>
      </c>
      <c r="L3280" s="60">
        <v>70</v>
      </c>
      <c r="M3280" s="60">
        <v>443</v>
      </c>
      <c r="N3280" s="60" t="s">
        <v>99</v>
      </c>
      <c r="O3280" s="60" t="s">
        <v>19</v>
      </c>
      <c r="P3280" s="62" t="s">
        <v>1493</v>
      </c>
    </row>
    <row r="3281" spans="1:16" ht="24" x14ac:dyDescent="0.2">
      <c r="A3281" s="56">
        <v>68</v>
      </c>
      <c r="B3281" s="57" t="s">
        <v>25</v>
      </c>
      <c r="C3281" s="58" t="s">
        <v>7057</v>
      </c>
      <c r="D3281" s="59" t="s">
        <v>2723</v>
      </c>
      <c r="E3281" s="60" t="s">
        <v>94</v>
      </c>
      <c r="F3281" s="60" t="s">
        <v>7058</v>
      </c>
      <c r="G3281" s="61">
        <v>44000000</v>
      </c>
      <c r="H3281" s="60" t="s">
        <v>97</v>
      </c>
      <c r="I3281" s="60" t="s">
        <v>7059</v>
      </c>
      <c r="J3281" s="60">
        <v>35750</v>
      </c>
      <c r="K3281" s="60">
        <v>486</v>
      </c>
      <c r="L3281" s="60">
        <v>71</v>
      </c>
      <c r="M3281" s="60">
        <v>460</v>
      </c>
      <c r="N3281" s="60" t="s">
        <v>99</v>
      </c>
      <c r="O3281" s="60" t="s">
        <v>19</v>
      </c>
      <c r="P3281" s="62" t="s">
        <v>1493</v>
      </c>
    </row>
    <row r="3282" spans="1:16" ht="24" x14ac:dyDescent="0.2">
      <c r="A3282" s="56">
        <v>69</v>
      </c>
      <c r="B3282" s="57" t="s">
        <v>25</v>
      </c>
      <c r="C3282" s="58" t="s">
        <v>7044</v>
      </c>
      <c r="D3282" s="59" t="s">
        <v>2723</v>
      </c>
      <c r="E3282" s="60" t="s">
        <v>94</v>
      </c>
      <c r="F3282" s="60" t="s">
        <v>7045</v>
      </c>
      <c r="G3282" s="61">
        <v>44000000</v>
      </c>
      <c r="H3282" s="60" t="s">
        <v>97</v>
      </c>
      <c r="I3282" s="60" t="s">
        <v>7046</v>
      </c>
      <c r="J3282" s="60">
        <v>35750</v>
      </c>
      <c r="K3282" s="60">
        <v>484</v>
      </c>
      <c r="L3282" s="60">
        <v>72</v>
      </c>
      <c r="M3282" s="60">
        <v>474</v>
      </c>
      <c r="N3282" s="60" t="s">
        <v>99</v>
      </c>
      <c r="O3282" s="60" t="s">
        <v>19</v>
      </c>
      <c r="P3282" s="62" t="s">
        <v>1493</v>
      </c>
    </row>
    <row r="3283" spans="1:16" ht="24" x14ac:dyDescent="0.2">
      <c r="A3283" s="56">
        <v>70</v>
      </c>
      <c r="B3283" s="57" t="s">
        <v>25</v>
      </c>
      <c r="C3283" s="58" t="s">
        <v>7060</v>
      </c>
      <c r="D3283" s="59" t="s">
        <v>470</v>
      </c>
      <c r="E3283" s="60" t="s">
        <v>94</v>
      </c>
      <c r="F3283" s="60" t="s">
        <v>7061</v>
      </c>
      <c r="G3283" s="61">
        <v>63200000</v>
      </c>
      <c r="H3283" s="60" t="s">
        <v>97</v>
      </c>
      <c r="I3283" s="60" t="s">
        <v>7062</v>
      </c>
      <c r="J3283" s="60">
        <v>35755</v>
      </c>
      <c r="K3283" s="60">
        <v>485</v>
      </c>
      <c r="L3283" s="60">
        <v>73</v>
      </c>
      <c r="M3283" s="60">
        <v>457</v>
      </c>
      <c r="N3283" s="60" t="s">
        <v>99</v>
      </c>
      <c r="O3283" s="60" t="s">
        <v>19</v>
      </c>
      <c r="P3283" s="62" t="s">
        <v>1493</v>
      </c>
    </row>
    <row r="3284" spans="1:16" ht="24" x14ac:dyDescent="0.2">
      <c r="A3284" s="56">
        <v>71</v>
      </c>
      <c r="B3284" s="57" t="s">
        <v>25</v>
      </c>
      <c r="C3284" s="58" t="s">
        <v>7076</v>
      </c>
      <c r="D3284" s="59" t="s">
        <v>7077</v>
      </c>
      <c r="E3284" s="60" t="s">
        <v>94</v>
      </c>
      <c r="F3284" s="60" t="s">
        <v>5097</v>
      </c>
      <c r="G3284" s="61">
        <v>17112000</v>
      </c>
      <c r="H3284" s="60" t="s">
        <v>97</v>
      </c>
      <c r="I3284" s="60" t="s">
        <v>7078</v>
      </c>
      <c r="J3284" s="60">
        <v>35815</v>
      </c>
      <c r="K3284" s="60">
        <v>354</v>
      </c>
      <c r="L3284" s="60">
        <v>74</v>
      </c>
      <c r="M3284" s="60">
        <v>444</v>
      </c>
      <c r="N3284" s="60" t="s">
        <v>99</v>
      </c>
      <c r="O3284" s="60" t="s">
        <v>19</v>
      </c>
      <c r="P3284" s="62" t="s">
        <v>1493</v>
      </c>
    </row>
    <row r="3285" spans="1:16" ht="24" x14ac:dyDescent="0.2">
      <c r="A3285" s="56">
        <v>72</v>
      </c>
      <c r="B3285" s="57" t="s">
        <v>25</v>
      </c>
      <c r="C3285" s="58" t="s">
        <v>7079</v>
      </c>
      <c r="D3285" s="59" t="s">
        <v>7080</v>
      </c>
      <c r="E3285" s="60" t="s">
        <v>94</v>
      </c>
      <c r="F3285" s="60" t="s">
        <v>6054</v>
      </c>
      <c r="G3285" s="61">
        <v>25200000</v>
      </c>
      <c r="H3285" s="60" t="s">
        <v>97</v>
      </c>
      <c r="I3285" s="60" t="s">
        <v>7081</v>
      </c>
      <c r="J3285" s="60">
        <v>35746</v>
      </c>
      <c r="K3285" s="60">
        <v>488</v>
      </c>
      <c r="L3285" s="60">
        <v>75</v>
      </c>
      <c r="M3285" s="60">
        <v>446</v>
      </c>
      <c r="N3285" s="60" t="s">
        <v>99</v>
      </c>
      <c r="O3285" s="60" t="s">
        <v>19</v>
      </c>
      <c r="P3285" s="62" t="s">
        <v>1493</v>
      </c>
    </row>
    <row r="3286" spans="1:16" ht="24" x14ac:dyDescent="0.2">
      <c r="A3286" s="56">
        <v>73</v>
      </c>
      <c r="B3286" s="57" t="s">
        <v>25</v>
      </c>
      <c r="C3286" s="58" t="s">
        <v>7179</v>
      </c>
      <c r="D3286" s="59" t="s">
        <v>3147</v>
      </c>
      <c r="E3286" s="60" t="s">
        <v>94</v>
      </c>
      <c r="F3286" s="60" t="s">
        <v>5089</v>
      </c>
      <c r="G3286" s="61">
        <v>36000000</v>
      </c>
      <c r="H3286" s="60" t="s">
        <v>97</v>
      </c>
      <c r="I3286" s="60" t="s">
        <v>7075</v>
      </c>
      <c r="J3286" s="60">
        <v>36470</v>
      </c>
      <c r="K3286" s="60">
        <v>449</v>
      </c>
      <c r="L3286" s="60">
        <v>76</v>
      </c>
      <c r="M3286" s="60">
        <v>450</v>
      </c>
      <c r="N3286" s="60" t="s">
        <v>99</v>
      </c>
      <c r="O3286" s="60" t="s">
        <v>19</v>
      </c>
      <c r="P3286" s="62" t="s">
        <v>1493</v>
      </c>
    </row>
    <row r="3287" spans="1:16" ht="24" x14ac:dyDescent="0.2">
      <c r="A3287" s="56">
        <v>74</v>
      </c>
      <c r="B3287" s="57" t="s">
        <v>25</v>
      </c>
      <c r="C3287" s="58" t="s">
        <v>7072</v>
      </c>
      <c r="D3287" s="59" t="s">
        <v>493</v>
      </c>
      <c r="E3287" s="60" t="s">
        <v>94</v>
      </c>
      <c r="F3287" s="60" t="s">
        <v>7073</v>
      </c>
      <c r="G3287" s="61">
        <v>57000000</v>
      </c>
      <c r="H3287" s="60" t="s">
        <v>97</v>
      </c>
      <c r="I3287" s="60" t="s">
        <v>7074</v>
      </c>
      <c r="J3287" s="60">
        <v>36479</v>
      </c>
      <c r="K3287" s="60">
        <v>359</v>
      </c>
      <c r="L3287" s="60">
        <v>77</v>
      </c>
      <c r="M3287" s="60">
        <v>451</v>
      </c>
      <c r="N3287" s="60" t="s">
        <v>99</v>
      </c>
      <c r="O3287" s="60" t="s">
        <v>19</v>
      </c>
      <c r="P3287" s="62" t="s">
        <v>1493</v>
      </c>
    </row>
    <row r="3288" spans="1:16" ht="24" x14ac:dyDescent="0.2">
      <c r="A3288" s="56">
        <v>75</v>
      </c>
      <c r="B3288" s="57" t="s">
        <v>25</v>
      </c>
      <c r="C3288" s="58" t="s">
        <v>7069</v>
      </c>
      <c r="D3288" s="59" t="s">
        <v>4505</v>
      </c>
      <c r="E3288" s="60" t="s">
        <v>94</v>
      </c>
      <c r="F3288" s="60" t="s">
        <v>7070</v>
      </c>
      <c r="G3288" s="61">
        <v>23200000</v>
      </c>
      <c r="H3288" s="60" t="s">
        <v>97</v>
      </c>
      <c r="I3288" s="60" t="s">
        <v>7071</v>
      </c>
      <c r="J3288" s="60">
        <v>35922</v>
      </c>
      <c r="K3288" s="60">
        <v>453</v>
      </c>
      <c r="L3288" s="60">
        <v>78</v>
      </c>
      <c r="M3288" s="60">
        <v>455</v>
      </c>
      <c r="N3288" s="60" t="s">
        <v>99</v>
      </c>
      <c r="O3288" s="60" t="s">
        <v>19</v>
      </c>
      <c r="P3288" s="62" t="s">
        <v>1493</v>
      </c>
    </row>
    <row r="3289" spans="1:16" ht="24" x14ac:dyDescent="0.2">
      <c r="A3289" s="56">
        <v>76</v>
      </c>
      <c r="B3289" s="57" t="s">
        <v>25</v>
      </c>
      <c r="C3289" s="58" t="s">
        <v>7066</v>
      </c>
      <c r="D3289" s="59" t="s">
        <v>6992</v>
      </c>
      <c r="E3289" s="60" t="s">
        <v>94</v>
      </c>
      <c r="F3289" s="60" t="s">
        <v>7067</v>
      </c>
      <c r="G3289" s="61">
        <v>38400000</v>
      </c>
      <c r="H3289" s="60" t="s">
        <v>97</v>
      </c>
      <c r="I3289" s="60" t="s">
        <v>7068</v>
      </c>
      <c r="J3289" s="60">
        <v>35935</v>
      </c>
      <c r="K3289" s="60">
        <v>491</v>
      </c>
      <c r="L3289" s="60">
        <v>79</v>
      </c>
      <c r="M3289" s="60">
        <v>452</v>
      </c>
      <c r="N3289" s="60" t="s">
        <v>99</v>
      </c>
      <c r="O3289" s="60" t="s">
        <v>19</v>
      </c>
      <c r="P3289" s="62" t="s">
        <v>1493</v>
      </c>
    </row>
    <row r="3290" spans="1:16" ht="24" x14ac:dyDescent="0.2">
      <c r="A3290" s="56">
        <v>77</v>
      </c>
      <c r="B3290" s="57" t="s">
        <v>25</v>
      </c>
      <c r="C3290" s="58" t="s">
        <v>7082</v>
      </c>
      <c r="D3290" s="59" t="s">
        <v>3147</v>
      </c>
      <c r="E3290" s="60" t="s">
        <v>94</v>
      </c>
      <c r="F3290" s="60" t="s">
        <v>7083</v>
      </c>
      <c r="G3290" s="61">
        <v>18000000</v>
      </c>
      <c r="H3290" s="60" t="s">
        <v>97</v>
      </c>
      <c r="I3290" s="60" t="s">
        <v>7807</v>
      </c>
      <c r="J3290" s="60">
        <v>35792</v>
      </c>
      <c r="K3290" s="60">
        <v>369</v>
      </c>
      <c r="L3290" s="60">
        <v>80</v>
      </c>
      <c r="M3290" s="60">
        <v>442</v>
      </c>
      <c r="N3290" s="60" t="s">
        <v>99</v>
      </c>
      <c r="O3290" s="60" t="s">
        <v>19</v>
      </c>
      <c r="P3290" s="62" t="s">
        <v>1493</v>
      </c>
    </row>
    <row r="3291" spans="1:16" ht="24" x14ac:dyDescent="0.2">
      <c r="A3291" s="56">
        <v>78</v>
      </c>
      <c r="B3291" s="57" t="s">
        <v>25</v>
      </c>
      <c r="C3291" s="58" t="s">
        <v>7050</v>
      </c>
      <c r="D3291" s="59" t="s">
        <v>6992</v>
      </c>
      <c r="E3291" s="60" t="s">
        <v>94</v>
      </c>
      <c r="F3291" s="60" t="s">
        <v>7051</v>
      </c>
      <c r="G3291" s="61">
        <v>48800000</v>
      </c>
      <c r="H3291" s="60" t="s">
        <v>97</v>
      </c>
      <c r="I3291" s="60" t="s">
        <v>7052</v>
      </c>
      <c r="J3291" s="60">
        <v>35711</v>
      </c>
      <c r="K3291" s="60">
        <v>425</v>
      </c>
      <c r="L3291" s="60">
        <v>81</v>
      </c>
      <c r="M3291" s="60">
        <v>458</v>
      </c>
      <c r="N3291" s="60" t="s">
        <v>99</v>
      </c>
      <c r="O3291" s="60" t="s">
        <v>19</v>
      </c>
      <c r="P3291" s="62" t="s">
        <v>1493</v>
      </c>
    </row>
    <row r="3292" spans="1:16" ht="24" x14ac:dyDescent="0.2">
      <c r="A3292" s="56">
        <v>79</v>
      </c>
      <c r="B3292" s="57" t="s">
        <v>25</v>
      </c>
      <c r="C3292" s="58" t="s">
        <v>7047</v>
      </c>
      <c r="D3292" s="59" t="s">
        <v>6992</v>
      </c>
      <c r="E3292" s="60" t="s">
        <v>94</v>
      </c>
      <c r="F3292" s="60" t="s">
        <v>7048</v>
      </c>
      <c r="G3292" s="61">
        <v>36440000</v>
      </c>
      <c r="H3292" s="60" t="s">
        <v>97</v>
      </c>
      <c r="I3292" s="60" t="s">
        <v>7049</v>
      </c>
      <c r="J3292" s="60">
        <v>35941</v>
      </c>
      <c r="K3292" s="60">
        <v>432</v>
      </c>
      <c r="L3292" s="60">
        <v>82</v>
      </c>
      <c r="M3292" s="60">
        <v>459</v>
      </c>
      <c r="N3292" s="60" t="s">
        <v>99</v>
      </c>
      <c r="O3292" s="60" t="s">
        <v>19</v>
      </c>
      <c r="P3292" s="62" t="s">
        <v>1493</v>
      </c>
    </row>
    <row r="3293" spans="1:16" ht="24" x14ac:dyDescent="0.2">
      <c r="A3293" s="56">
        <v>80</v>
      </c>
      <c r="B3293" s="57" t="s">
        <v>25</v>
      </c>
      <c r="C3293" s="58" t="s">
        <v>7041</v>
      </c>
      <c r="D3293" s="59" t="s">
        <v>647</v>
      </c>
      <c r="E3293" s="60" t="s">
        <v>94</v>
      </c>
      <c r="F3293" s="60" t="s">
        <v>7042</v>
      </c>
      <c r="G3293" s="61">
        <v>18000000</v>
      </c>
      <c r="H3293" s="60" t="s">
        <v>97</v>
      </c>
      <c r="I3293" s="60" t="s">
        <v>7043</v>
      </c>
      <c r="J3293" s="60">
        <v>35933</v>
      </c>
      <c r="K3293" s="60">
        <v>374</v>
      </c>
      <c r="L3293" s="60">
        <v>83</v>
      </c>
      <c r="M3293" s="60">
        <v>453</v>
      </c>
      <c r="N3293" s="60" t="s">
        <v>99</v>
      </c>
      <c r="O3293" s="60" t="s">
        <v>19</v>
      </c>
      <c r="P3293" s="62" t="s">
        <v>1493</v>
      </c>
    </row>
    <row r="3294" spans="1:16" ht="24" x14ac:dyDescent="0.2">
      <c r="A3294" s="56">
        <v>81</v>
      </c>
      <c r="B3294" s="57" t="s">
        <v>25</v>
      </c>
      <c r="C3294" s="58" t="s">
        <v>7031</v>
      </c>
      <c r="D3294" s="59" t="s">
        <v>10855</v>
      </c>
      <c r="E3294" s="60" t="s">
        <v>94</v>
      </c>
      <c r="F3294" s="60" t="s">
        <v>7033</v>
      </c>
      <c r="G3294" s="61">
        <v>18000000</v>
      </c>
      <c r="H3294" s="60" t="s">
        <v>97</v>
      </c>
      <c r="I3294" s="60" t="s">
        <v>7032</v>
      </c>
      <c r="J3294" s="60">
        <v>35947</v>
      </c>
      <c r="K3294" s="60">
        <v>507</v>
      </c>
      <c r="L3294" s="60">
        <v>84</v>
      </c>
      <c r="M3294" s="60">
        <v>480</v>
      </c>
      <c r="N3294" s="60" t="s">
        <v>99</v>
      </c>
      <c r="O3294" s="60" t="s">
        <v>19</v>
      </c>
      <c r="P3294" s="62" t="s">
        <v>1493</v>
      </c>
    </row>
    <row r="3295" spans="1:16" ht="24" x14ac:dyDescent="0.2">
      <c r="A3295" s="56">
        <v>82</v>
      </c>
      <c r="B3295" s="57" t="s">
        <v>25</v>
      </c>
      <c r="C3295" s="58" t="s">
        <v>7038</v>
      </c>
      <c r="D3295" s="59" t="s">
        <v>188</v>
      </c>
      <c r="E3295" s="60" t="s">
        <v>94</v>
      </c>
      <c r="F3295" s="60" t="s">
        <v>7039</v>
      </c>
      <c r="G3295" s="61">
        <v>57000000</v>
      </c>
      <c r="H3295" s="60" t="s">
        <v>97</v>
      </c>
      <c r="I3295" s="60" t="s">
        <v>7040</v>
      </c>
      <c r="J3295" s="60">
        <v>36478</v>
      </c>
      <c r="K3295" s="60">
        <v>361</v>
      </c>
      <c r="L3295" s="60">
        <v>85</v>
      </c>
      <c r="M3295" s="60">
        <v>462</v>
      </c>
      <c r="N3295" s="60" t="s">
        <v>99</v>
      </c>
      <c r="O3295" s="60" t="s">
        <v>19</v>
      </c>
      <c r="P3295" s="62" t="s">
        <v>1493</v>
      </c>
    </row>
    <row r="3296" spans="1:16" ht="24" x14ac:dyDescent="0.2">
      <c r="A3296" s="56">
        <v>83</v>
      </c>
      <c r="B3296" s="57" t="s">
        <v>25</v>
      </c>
      <c r="C3296" s="58" t="s">
        <v>7034</v>
      </c>
      <c r="D3296" s="59" t="s">
        <v>7035</v>
      </c>
      <c r="E3296" s="60" t="s">
        <v>94</v>
      </c>
      <c r="F3296" s="60" t="s">
        <v>7036</v>
      </c>
      <c r="G3296" s="61">
        <v>18000000</v>
      </c>
      <c r="H3296" s="60" t="s">
        <v>97</v>
      </c>
      <c r="I3296" s="60" t="s">
        <v>7037</v>
      </c>
      <c r="J3296" s="60">
        <v>35723</v>
      </c>
      <c r="K3296" s="60">
        <v>305</v>
      </c>
      <c r="L3296" s="60">
        <v>86</v>
      </c>
      <c r="M3296" s="60">
        <v>465</v>
      </c>
      <c r="N3296" s="60" t="s">
        <v>99</v>
      </c>
      <c r="O3296" s="60" t="s">
        <v>19</v>
      </c>
      <c r="P3296" s="62" t="s">
        <v>1493</v>
      </c>
    </row>
    <row r="3297" spans="1:16" ht="24" x14ac:dyDescent="0.2">
      <c r="A3297" s="56">
        <v>84</v>
      </c>
      <c r="B3297" s="57" t="s">
        <v>25</v>
      </c>
      <c r="C3297" s="58" t="s">
        <v>7028</v>
      </c>
      <c r="D3297" s="59" t="s">
        <v>188</v>
      </c>
      <c r="E3297" s="60" t="s">
        <v>94</v>
      </c>
      <c r="F3297" s="60" t="s">
        <v>7029</v>
      </c>
      <c r="G3297" s="61">
        <v>21000000</v>
      </c>
      <c r="H3297" s="60" t="s">
        <v>97</v>
      </c>
      <c r="I3297" s="60" t="s">
        <v>7030</v>
      </c>
      <c r="J3297" s="60">
        <v>36009</v>
      </c>
      <c r="K3297" s="60">
        <v>370</v>
      </c>
      <c r="L3297" s="60">
        <v>87</v>
      </c>
      <c r="M3297" s="60">
        <v>475</v>
      </c>
      <c r="N3297" s="60" t="s">
        <v>99</v>
      </c>
      <c r="O3297" s="60" t="s">
        <v>19</v>
      </c>
      <c r="P3297" s="62" t="s">
        <v>1493</v>
      </c>
    </row>
    <row r="3298" spans="1:16" ht="24" x14ac:dyDescent="0.2">
      <c r="A3298" s="56">
        <v>85</v>
      </c>
      <c r="B3298" s="57" t="s">
        <v>25</v>
      </c>
      <c r="C3298" s="58" t="s">
        <v>7022</v>
      </c>
      <c r="D3298" s="59" t="s">
        <v>470</v>
      </c>
      <c r="E3298" s="60" t="s">
        <v>94</v>
      </c>
      <c r="F3298" s="60" t="s">
        <v>7023</v>
      </c>
      <c r="G3298" s="61">
        <v>36440000</v>
      </c>
      <c r="H3298" s="60" t="s">
        <v>97</v>
      </c>
      <c r="I3298" s="60" t="s">
        <v>7024</v>
      </c>
      <c r="J3298" s="60">
        <v>35941</v>
      </c>
      <c r="K3298" s="60">
        <v>434</v>
      </c>
      <c r="L3298" s="60">
        <v>88</v>
      </c>
      <c r="M3298" s="60">
        <v>491</v>
      </c>
      <c r="N3298" s="60" t="s">
        <v>99</v>
      </c>
      <c r="O3298" s="60" t="s">
        <v>19</v>
      </c>
      <c r="P3298" s="62" t="s">
        <v>1493</v>
      </c>
    </row>
    <row r="3299" spans="1:16" ht="24" x14ac:dyDescent="0.2">
      <c r="A3299" s="56">
        <v>86</v>
      </c>
      <c r="B3299" s="57" t="s">
        <v>25</v>
      </c>
      <c r="C3299" s="58" t="s">
        <v>7025</v>
      </c>
      <c r="D3299" s="59" t="s">
        <v>10856</v>
      </c>
      <c r="E3299" s="60" t="s">
        <v>94</v>
      </c>
      <c r="F3299" s="60" t="s">
        <v>7027</v>
      </c>
      <c r="G3299" s="61">
        <v>18000000</v>
      </c>
      <c r="H3299" s="60" t="s">
        <v>97</v>
      </c>
      <c r="I3299" s="60" t="s">
        <v>7026</v>
      </c>
      <c r="J3299" s="60">
        <v>35723</v>
      </c>
      <c r="K3299" s="60">
        <v>307</v>
      </c>
      <c r="L3299" s="60">
        <v>89</v>
      </c>
      <c r="M3299" s="60">
        <v>487</v>
      </c>
      <c r="N3299" s="60" t="s">
        <v>99</v>
      </c>
      <c r="O3299" s="60" t="s">
        <v>19</v>
      </c>
      <c r="P3299" s="62" t="s">
        <v>1493</v>
      </c>
    </row>
    <row r="3300" spans="1:16" ht="24" x14ac:dyDescent="0.2">
      <c r="A3300" s="56">
        <v>87</v>
      </c>
      <c r="B3300" s="57" t="s">
        <v>25</v>
      </c>
      <c r="C3300" s="58" t="s">
        <v>7019</v>
      </c>
      <c r="D3300" s="59" t="s">
        <v>188</v>
      </c>
      <c r="E3300" s="60" t="s">
        <v>94</v>
      </c>
      <c r="F3300" s="60" t="s">
        <v>7021</v>
      </c>
      <c r="G3300" s="61">
        <v>43062032</v>
      </c>
      <c r="H3300" s="60" t="s">
        <v>97</v>
      </c>
      <c r="I3300" s="60" t="s">
        <v>7020</v>
      </c>
      <c r="J3300" s="60">
        <v>36379</v>
      </c>
      <c r="K3300" s="60">
        <v>454</v>
      </c>
      <c r="L3300" s="60">
        <v>90</v>
      </c>
      <c r="M3300" s="60">
        <v>473</v>
      </c>
      <c r="N3300" s="60" t="s">
        <v>99</v>
      </c>
      <c r="O3300" s="60" t="s">
        <v>19</v>
      </c>
      <c r="P3300" s="62" t="s">
        <v>1493</v>
      </c>
    </row>
    <row r="3301" spans="1:16" ht="24" x14ac:dyDescent="0.2">
      <c r="A3301" s="56">
        <v>88</v>
      </c>
      <c r="B3301" s="57" t="s">
        <v>25</v>
      </c>
      <c r="C3301" s="58" t="s">
        <v>7013</v>
      </c>
      <c r="D3301" s="59" t="s">
        <v>7016</v>
      </c>
      <c r="E3301" s="60" t="s">
        <v>94</v>
      </c>
      <c r="F3301" s="60" t="s">
        <v>7015</v>
      </c>
      <c r="G3301" s="61">
        <v>23200000</v>
      </c>
      <c r="H3301" s="60" t="s">
        <v>97</v>
      </c>
      <c r="I3301" s="60" t="s">
        <v>7014</v>
      </c>
      <c r="J3301" s="60">
        <v>35922</v>
      </c>
      <c r="K3301" s="60">
        <v>452</v>
      </c>
      <c r="L3301" s="60">
        <v>91</v>
      </c>
      <c r="M3301" s="60">
        <v>499</v>
      </c>
      <c r="N3301" s="60" t="s">
        <v>99</v>
      </c>
      <c r="O3301" s="60" t="s">
        <v>19</v>
      </c>
      <c r="P3301" s="62" t="s">
        <v>1493</v>
      </c>
    </row>
    <row r="3302" spans="1:16" ht="24" x14ac:dyDescent="0.2">
      <c r="A3302" s="56">
        <v>89</v>
      </c>
      <c r="B3302" s="57" t="s">
        <v>25</v>
      </c>
      <c r="C3302" s="58" t="s">
        <v>7017</v>
      </c>
      <c r="D3302" s="59" t="s">
        <v>188</v>
      </c>
      <c r="E3302" s="60" t="s">
        <v>94</v>
      </c>
      <c r="F3302" s="60" t="s">
        <v>7018</v>
      </c>
      <c r="G3302" s="61">
        <v>43200000</v>
      </c>
      <c r="H3302" s="60" t="s">
        <v>97</v>
      </c>
      <c r="I3302" s="60" t="s">
        <v>10864</v>
      </c>
      <c r="J3302" s="60">
        <v>35926</v>
      </c>
      <c r="K3302" s="60">
        <v>441</v>
      </c>
      <c r="L3302" s="60">
        <v>92</v>
      </c>
      <c r="M3302" s="60">
        <v>471</v>
      </c>
      <c r="N3302" s="60" t="s">
        <v>99</v>
      </c>
      <c r="O3302" s="60" t="s">
        <v>19</v>
      </c>
      <c r="P3302" s="62" t="s">
        <v>1493</v>
      </c>
    </row>
    <row r="3303" spans="1:16" ht="24" x14ac:dyDescent="0.2">
      <c r="A3303" s="56">
        <v>90</v>
      </c>
      <c r="B3303" s="57" t="s">
        <v>25</v>
      </c>
      <c r="C3303" s="58" t="s">
        <v>6985</v>
      </c>
      <c r="D3303" s="59" t="s">
        <v>109</v>
      </c>
      <c r="E3303" s="60" t="s">
        <v>94</v>
      </c>
      <c r="F3303" s="60" t="s">
        <v>6986</v>
      </c>
      <c r="G3303" s="61">
        <v>18000000</v>
      </c>
      <c r="H3303" s="60" t="s">
        <v>97</v>
      </c>
      <c r="I3303" s="60" t="s">
        <v>6987</v>
      </c>
      <c r="J3303" s="60">
        <v>35947</v>
      </c>
      <c r="K3303" s="60">
        <v>508</v>
      </c>
      <c r="L3303" s="60">
        <v>94</v>
      </c>
      <c r="M3303" s="60">
        <v>477</v>
      </c>
      <c r="N3303" s="60" t="s">
        <v>99</v>
      </c>
      <c r="O3303" s="60" t="s">
        <v>19</v>
      </c>
      <c r="P3303" s="62" t="s">
        <v>1493</v>
      </c>
    </row>
    <row r="3304" spans="1:16" ht="24" x14ac:dyDescent="0.2">
      <c r="A3304" s="56">
        <v>91</v>
      </c>
      <c r="B3304" s="57" t="s">
        <v>25</v>
      </c>
      <c r="C3304" s="58" t="s">
        <v>6997</v>
      </c>
      <c r="D3304" s="59" t="s">
        <v>470</v>
      </c>
      <c r="E3304" s="60" t="s">
        <v>94</v>
      </c>
      <c r="F3304" s="60" t="s">
        <v>6998</v>
      </c>
      <c r="G3304" s="61">
        <v>56800000</v>
      </c>
      <c r="H3304" s="60" t="s">
        <v>97</v>
      </c>
      <c r="I3304" s="60" t="s">
        <v>2998</v>
      </c>
      <c r="J3304" s="60">
        <v>36070</v>
      </c>
      <c r="K3304" s="60">
        <v>439</v>
      </c>
      <c r="L3304" s="60">
        <v>95</v>
      </c>
      <c r="M3304" s="60">
        <v>466</v>
      </c>
      <c r="N3304" s="60" t="s">
        <v>99</v>
      </c>
      <c r="O3304" s="60" t="s">
        <v>19</v>
      </c>
      <c r="P3304" s="62" t="s">
        <v>1493</v>
      </c>
    </row>
    <row r="3305" spans="1:16" ht="24" x14ac:dyDescent="0.2">
      <c r="A3305" s="56">
        <v>92</v>
      </c>
      <c r="B3305" s="57" t="s">
        <v>25</v>
      </c>
      <c r="C3305" s="58" t="s">
        <v>6999</v>
      </c>
      <c r="D3305" s="59" t="s">
        <v>7000</v>
      </c>
      <c r="E3305" s="60" t="s">
        <v>94</v>
      </c>
      <c r="F3305" s="60" t="s">
        <v>7001</v>
      </c>
      <c r="G3305" s="61">
        <v>38400000</v>
      </c>
      <c r="H3305" s="60" t="s">
        <v>97</v>
      </c>
      <c r="I3305" s="60" t="s">
        <v>7002</v>
      </c>
      <c r="J3305" s="60">
        <v>35935</v>
      </c>
      <c r="K3305" s="60">
        <v>492</v>
      </c>
      <c r="L3305" s="60">
        <v>96</v>
      </c>
      <c r="M3305" s="60">
        <v>467</v>
      </c>
      <c r="N3305" s="60" t="s">
        <v>99</v>
      </c>
      <c r="O3305" s="60" t="s">
        <v>19</v>
      </c>
      <c r="P3305" s="62" t="s">
        <v>100</v>
      </c>
    </row>
    <row r="3306" spans="1:16" ht="24" x14ac:dyDescent="0.2">
      <c r="A3306" s="56">
        <v>93</v>
      </c>
      <c r="B3306" s="57" t="s">
        <v>25</v>
      </c>
      <c r="C3306" s="58" t="s">
        <v>7012</v>
      </c>
      <c r="D3306" s="59" t="s">
        <v>7009</v>
      </c>
      <c r="E3306" s="60" t="s">
        <v>94</v>
      </c>
      <c r="F3306" s="60" t="s">
        <v>7010</v>
      </c>
      <c r="G3306" s="61">
        <v>57000000</v>
      </c>
      <c r="H3306" s="60" t="s">
        <v>97</v>
      </c>
      <c r="I3306" s="60" t="s">
        <v>7011</v>
      </c>
      <c r="J3306" s="60">
        <v>36478</v>
      </c>
      <c r="K3306" s="60">
        <v>366</v>
      </c>
      <c r="L3306" s="60">
        <v>97</v>
      </c>
      <c r="M3306" s="60">
        <v>476</v>
      </c>
      <c r="N3306" s="60" t="s">
        <v>99</v>
      </c>
      <c r="O3306" s="60" t="s">
        <v>19</v>
      </c>
      <c r="P3306" s="62" t="s">
        <v>1493</v>
      </c>
    </row>
    <row r="3307" spans="1:16" ht="24" x14ac:dyDescent="0.2">
      <c r="A3307" s="56">
        <v>94</v>
      </c>
      <c r="B3307" s="57" t="s">
        <v>25</v>
      </c>
      <c r="C3307" s="58" t="s">
        <v>7003</v>
      </c>
      <c r="D3307" s="59" t="s">
        <v>6992</v>
      </c>
      <c r="E3307" s="60" t="s">
        <v>94</v>
      </c>
      <c r="F3307" s="60" t="s">
        <v>7005</v>
      </c>
      <c r="G3307" s="61">
        <v>37600000</v>
      </c>
      <c r="H3307" s="60" t="s">
        <v>97</v>
      </c>
      <c r="I3307" s="60" t="s">
        <v>7004</v>
      </c>
      <c r="J3307" s="60">
        <v>35737</v>
      </c>
      <c r="K3307" s="60">
        <v>297</v>
      </c>
      <c r="L3307" s="60">
        <v>98</v>
      </c>
      <c r="M3307" s="60">
        <v>470</v>
      </c>
      <c r="N3307" s="60" t="s">
        <v>99</v>
      </c>
      <c r="O3307" s="60" t="s">
        <v>19</v>
      </c>
      <c r="P3307" s="62" t="s">
        <v>1493</v>
      </c>
    </row>
    <row r="3308" spans="1:16" ht="24" x14ac:dyDescent="0.2">
      <c r="A3308" s="56">
        <v>95</v>
      </c>
      <c r="B3308" s="57" t="s">
        <v>25</v>
      </c>
      <c r="C3308" s="58" t="s">
        <v>7178</v>
      </c>
      <c r="D3308" s="59" t="s">
        <v>10659</v>
      </c>
      <c r="E3308" s="60" t="s">
        <v>94</v>
      </c>
      <c r="F3308" s="60" t="s">
        <v>6957</v>
      </c>
      <c r="G3308" s="61">
        <v>36440000</v>
      </c>
      <c r="H3308" s="60" t="s">
        <v>97</v>
      </c>
      <c r="I3308" s="60" t="s">
        <v>6956</v>
      </c>
      <c r="J3308" s="60">
        <v>36342</v>
      </c>
      <c r="K3308" s="60">
        <v>373</v>
      </c>
      <c r="L3308" s="60">
        <v>99</v>
      </c>
      <c r="M3308" s="60">
        <v>500</v>
      </c>
      <c r="N3308" s="60" t="s">
        <v>99</v>
      </c>
      <c r="O3308" s="60" t="s">
        <v>19</v>
      </c>
      <c r="P3308" s="62" t="s">
        <v>1493</v>
      </c>
    </row>
    <row r="3309" spans="1:16" ht="24" x14ac:dyDescent="0.2">
      <c r="A3309" s="56">
        <v>96</v>
      </c>
      <c r="B3309" s="57" t="s">
        <v>25</v>
      </c>
      <c r="C3309" s="58" t="s">
        <v>6982</v>
      </c>
      <c r="D3309" s="59" t="s">
        <v>109</v>
      </c>
      <c r="E3309" s="60" t="s">
        <v>94</v>
      </c>
      <c r="F3309" s="60" t="s">
        <v>6983</v>
      </c>
      <c r="G3309" s="61">
        <v>38400000</v>
      </c>
      <c r="H3309" s="60" t="s">
        <v>97</v>
      </c>
      <c r="I3309" s="60" t="s">
        <v>6984</v>
      </c>
      <c r="J3309" s="60">
        <v>35935</v>
      </c>
      <c r="K3309" s="60">
        <v>494</v>
      </c>
      <c r="L3309" s="60">
        <v>100</v>
      </c>
      <c r="M3309" s="60">
        <v>492</v>
      </c>
      <c r="N3309" s="60" t="s">
        <v>99</v>
      </c>
      <c r="O3309" s="60" t="s">
        <v>19</v>
      </c>
      <c r="P3309" s="62" t="s">
        <v>1493</v>
      </c>
    </row>
    <row r="3310" spans="1:16" ht="24" x14ac:dyDescent="0.2">
      <c r="A3310" s="56">
        <v>97</v>
      </c>
      <c r="B3310" s="57" t="s">
        <v>25</v>
      </c>
      <c r="C3310" s="58" t="s">
        <v>6976</v>
      </c>
      <c r="D3310" s="59" t="s">
        <v>6977</v>
      </c>
      <c r="E3310" s="60" t="s">
        <v>94</v>
      </c>
      <c r="F3310" s="60" t="s">
        <v>6978</v>
      </c>
      <c r="G3310" s="61">
        <v>38400000</v>
      </c>
      <c r="H3310" s="60" t="s">
        <v>97</v>
      </c>
      <c r="I3310" s="60" t="s">
        <v>10865</v>
      </c>
      <c r="J3310" s="60">
        <v>35935</v>
      </c>
      <c r="K3310" s="60">
        <v>493</v>
      </c>
      <c r="L3310" s="60">
        <v>101</v>
      </c>
      <c r="M3310" s="60">
        <v>498</v>
      </c>
      <c r="N3310" s="60" t="s">
        <v>99</v>
      </c>
      <c r="O3310" s="60" t="s">
        <v>19</v>
      </c>
      <c r="P3310" s="62" t="s">
        <v>1493</v>
      </c>
    </row>
    <row r="3311" spans="1:16" ht="24" x14ac:dyDescent="0.2">
      <c r="A3311" s="56">
        <v>98</v>
      </c>
      <c r="B3311" s="57" t="s">
        <v>25</v>
      </c>
      <c r="C3311" s="58" t="s">
        <v>7006</v>
      </c>
      <c r="D3311" s="59" t="s">
        <v>188</v>
      </c>
      <c r="E3311" s="60" t="s">
        <v>94</v>
      </c>
      <c r="F3311" s="60" t="s">
        <v>7007</v>
      </c>
      <c r="G3311" s="61">
        <v>36440000</v>
      </c>
      <c r="H3311" s="60" t="s">
        <v>97</v>
      </c>
      <c r="I3311" s="60" t="s">
        <v>7008</v>
      </c>
      <c r="J3311" s="60">
        <v>35978</v>
      </c>
      <c r="K3311" s="60">
        <v>348</v>
      </c>
      <c r="L3311" s="60">
        <v>102</v>
      </c>
      <c r="M3311" s="60">
        <v>469</v>
      </c>
      <c r="N3311" s="60" t="s">
        <v>99</v>
      </c>
      <c r="O3311" s="60" t="s">
        <v>19</v>
      </c>
      <c r="P3311" s="62" t="s">
        <v>1493</v>
      </c>
    </row>
    <row r="3312" spans="1:16" ht="24" x14ac:dyDescent="0.2">
      <c r="A3312" s="56">
        <v>99</v>
      </c>
      <c r="B3312" s="57" t="s">
        <v>25</v>
      </c>
      <c r="C3312" s="58" t="s">
        <v>6973</v>
      </c>
      <c r="D3312" s="59" t="s">
        <v>188</v>
      </c>
      <c r="E3312" s="60" t="s">
        <v>94</v>
      </c>
      <c r="F3312" s="60" t="s">
        <v>6974</v>
      </c>
      <c r="G3312" s="61">
        <v>41997312</v>
      </c>
      <c r="H3312" s="60" t="s">
        <v>97</v>
      </c>
      <c r="I3312" s="60" t="s">
        <v>6975</v>
      </c>
      <c r="J3312" s="60">
        <v>35931</v>
      </c>
      <c r="K3312" s="60">
        <v>406</v>
      </c>
      <c r="L3312" s="60">
        <v>103</v>
      </c>
      <c r="M3312" s="60">
        <v>478</v>
      </c>
      <c r="N3312" s="60" t="s">
        <v>99</v>
      </c>
      <c r="O3312" s="60" t="s">
        <v>19</v>
      </c>
      <c r="P3312" s="62" t="s">
        <v>1493</v>
      </c>
    </row>
    <row r="3313" spans="1:21" ht="24" x14ac:dyDescent="0.2">
      <c r="A3313" s="56">
        <v>100</v>
      </c>
      <c r="B3313" s="57" t="s">
        <v>25</v>
      </c>
      <c r="C3313" s="58" t="s">
        <v>6994</v>
      </c>
      <c r="D3313" s="59" t="s">
        <v>470</v>
      </c>
      <c r="E3313" s="60" t="s">
        <v>94</v>
      </c>
      <c r="F3313" s="60" t="s">
        <v>6995</v>
      </c>
      <c r="G3313" s="61">
        <v>56800000</v>
      </c>
      <c r="H3313" s="60" t="s">
        <v>97</v>
      </c>
      <c r="I3313" s="60" t="s">
        <v>6996</v>
      </c>
      <c r="J3313" s="60">
        <v>36070</v>
      </c>
      <c r="K3313" s="60">
        <v>438</v>
      </c>
      <c r="L3313" s="60">
        <v>104</v>
      </c>
      <c r="M3313" s="60">
        <v>489</v>
      </c>
      <c r="N3313" s="60" t="s">
        <v>99</v>
      </c>
      <c r="O3313" s="60" t="s">
        <v>19</v>
      </c>
      <c r="P3313" s="62" t="s">
        <v>1493</v>
      </c>
    </row>
    <row r="3314" spans="1:21" ht="24" x14ac:dyDescent="0.2">
      <c r="A3314" s="56">
        <v>101</v>
      </c>
      <c r="B3314" s="57" t="s">
        <v>25</v>
      </c>
      <c r="C3314" s="58" t="s">
        <v>6991</v>
      </c>
      <c r="D3314" s="59" t="s">
        <v>6992</v>
      </c>
      <c r="E3314" s="60" t="s">
        <v>94</v>
      </c>
      <c r="F3314" s="60" t="s">
        <v>6993</v>
      </c>
      <c r="G3314" s="61">
        <v>43200000</v>
      </c>
      <c r="H3314" s="60" t="s">
        <v>97</v>
      </c>
      <c r="I3314" s="60" t="s">
        <v>2332</v>
      </c>
      <c r="J3314" s="60">
        <v>35943</v>
      </c>
      <c r="K3314" s="60">
        <v>396</v>
      </c>
      <c r="L3314" s="60">
        <v>105</v>
      </c>
      <c r="M3314" s="60">
        <v>490</v>
      </c>
      <c r="N3314" s="60" t="s">
        <v>99</v>
      </c>
      <c r="O3314" s="60" t="s">
        <v>19</v>
      </c>
      <c r="P3314" s="62" t="s">
        <v>1493</v>
      </c>
    </row>
    <row r="3315" spans="1:21" ht="24" x14ac:dyDescent="0.2">
      <c r="A3315" s="56">
        <v>102</v>
      </c>
      <c r="B3315" s="57" t="s">
        <v>25</v>
      </c>
      <c r="C3315" s="58" t="s">
        <v>6988</v>
      </c>
      <c r="D3315" s="59" t="s">
        <v>4505</v>
      </c>
      <c r="E3315" s="60" t="s">
        <v>94</v>
      </c>
      <c r="F3315" s="60" t="s">
        <v>6989</v>
      </c>
      <c r="G3315" s="61">
        <v>23200000</v>
      </c>
      <c r="H3315" s="60" t="s">
        <v>97</v>
      </c>
      <c r="I3315" s="60" t="s">
        <v>6990</v>
      </c>
      <c r="J3315" s="60">
        <v>35976</v>
      </c>
      <c r="K3315" s="60">
        <v>368</v>
      </c>
      <c r="L3315" s="60">
        <v>106</v>
      </c>
      <c r="M3315" s="60">
        <v>472</v>
      </c>
      <c r="N3315" s="60" t="s">
        <v>99</v>
      </c>
      <c r="O3315" s="60" t="s">
        <v>19</v>
      </c>
      <c r="P3315" s="62" t="s">
        <v>1493</v>
      </c>
    </row>
    <row r="3316" spans="1:21" ht="24" x14ac:dyDescent="0.2">
      <c r="A3316" s="56">
        <v>103</v>
      </c>
      <c r="B3316" s="57" t="s">
        <v>25</v>
      </c>
      <c r="C3316" s="58" t="s">
        <v>6979</v>
      </c>
      <c r="D3316" s="59" t="s">
        <v>109</v>
      </c>
      <c r="E3316" s="60" t="s">
        <v>94</v>
      </c>
      <c r="F3316" s="60" t="s">
        <v>6980</v>
      </c>
      <c r="G3316" s="61">
        <v>36437104</v>
      </c>
      <c r="H3316" s="60" t="s">
        <v>97</v>
      </c>
      <c r="I3316" s="60" t="s">
        <v>6981</v>
      </c>
      <c r="J3316" s="60">
        <v>35964</v>
      </c>
      <c r="K3316" s="60">
        <v>511</v>
      </c>
      <c r="L3316" s="60">
        <v>107</v>
      </c>
      <c r="M3316" s="60">
        <v>479</v>
      </c>
      <c r="N3316" s="60" t="s">
        <v>99</v>
      </c>
      <c r="O3316" s="60" t="s">
        <v>19</v>
      </c>
      <c r="P3316" s="62" t="s">
        <v>1493</v>
      </c>
    </row>
    <row r="3317" spans="1:21" ht="24" x14ac:dyDescent="0.2">
      <c r="A3317" s="56">
        <v>104</v>
      </c>
      <c r="B3317" s="57" t="s">
        <v>25</v>
      </c>
      <c r="C3317" s="58" t="s">
        <v>6958</v>
      </c>
      <c r="D3317" s="59" t="s">
        <v>6959</v>
      </c>
      <c r="E3317" s="60" t="s">
        <v>94</v>
      </c>
      <c r="F3317" s="60" t="s">
        <v>6960</v>
      </c>
      <c r="G3317" s="61">
        <v>20056000</v>
      </c>
      <c r="H3317" s="60" t="s">
        <v>97</v>
      </c>
      <c r="I3317" s="60" t="s">
        <v>6961</v>
      </c>
      <c r="J3317" s="60">
        <v>35981</v>
      </c>
      <c r="K3317" s="60">
        <v>455</v>
      </c>
      <c r="L3317" s="60">
        <v>108</v>
      </c>
      <c r="M3317" s="60">
        <v>493</v>
      </c>
      <c r="N3317" s="60" t="s">
        <v>99</v>
      </c>
      <c r="O3317" s="60" t="s">
        <v>19</v>
      </c>
      <c r="P3317" s="62" t="s">
        <v>1493</v>
      </c>
    </row>
    <row r="3318" spans="1:21" ht="24" x14ac:dyDescent="0.2">
      <c r="A3318" s="56">
        <v>105</v>
      </c>
      <c r="B3318" s="57" t="s">
        <v>25</v>
      </c>
      <c r="C3318" s="58" t="s">
        <v>6969</v>
      </c>
      <c r="D3318" s="59" t="s">
        <v>6970</v>
      </c>
      <c r="E3318" s="60" t="s">
        <v>94</v>
      </c>
      <c r="F3318" s="60" t="s">
        <v>6971</v>
      </c>
      <c r="G3318" s="61">
        <v>36440000</v>
      </c>
      <c r="H3318" s="60" t="s">
        <v>97</v>
      </c>
      <c r="I3318" s="60" t="s">
        <v>6972</v>
      </c>
      <c r="J3318" s="60">
        <v>35941</v>
      </c>
      <c r="K3318" s="60">
        <v>433</v>
      </c>
      <c r="L3318" s="60">
        <v>109</v>
      </c>
      <c r="M3318" s="60">
        <v>495</v>
      </c>
      <c r="N3318" s="60" t="s">
        <v>99</v>
      </c>
      <c r="O3318" s="60" t="s">
        <v>19</v>
      </c>
      <c r="P3318" s="62" t="s">
        <v>1493</v>
      </c>
    </row>
    <row r="3319" spans="1:21" ht="24" x14ac:dyDescent="0.2">
      <c r="A3319" s="56">
        <v>106</v>
      </c>
      <c r="B3319" s="57" t="s">
        <v>25</v>
      </c>
      <c r="C3319" s="58" t="s">
        <v>6965</v>
      </c>
      <c r="D3319" s="59" t="s">
        <v>6966</v>
      </c>
      <c r="E3319" s="60" t="s">
        <v>94</v>
      </c>
      <c r="F3319" s="60" t="s">
        <v>6967</v>
      </c>
      <c r="G3319" s="61">
        <v>33600000</v>
      </c>
      <c r="H3319" s="60" t="s">
        <v>97</v>
      </c>
      <c r="I3319" s="60" t="s">
        <v>6968</v>
      </c>
      <c r="J3319" s="60">
        <v>35959</v>
      </c>
      <c r="K3319" s="60">
        <v>512</v>
      </c>
      <c r="L3319" s="60">
        <v>110</v>
      </c>
      <c r="M3319" s="60">
        <v>494</v>
      </c>
      <c r="N3319" s="60" t="s">
        <v>99</v>
      </c>
      <c r="O3319" s="60" t="s">
        <v>19</v>
      </c>
      <c r="P3319" s="62" t="s">
        <v>1493</v>
      </c>
    </row>
    <row r="3320" spans="1:21" ht="24" x14ac:dyDescent="0.2">
      <c r="A3320" s="56">
        <v>107</v>
      </c>
      <c r="B3320" s="57" t="s">
        <v>25</v>
      </c>
      <c r="C3320" s="58" t="s">
        <v>6962</v>
      </c>
      <c r="D3320" s="59" t="s">
        <v>188</v>
      </c>
      <c r="E3320" s="60" t="s">
        <v>94</v>
      </c>
      <c r="F3320" s="60" t="s">
        <v>6963</v>
      </c>
      <c r="G3320" s="61">
        <v>18000000</v>
      </c>
      <c r="H3320" s="60" t="s">
        <v>97</v>
      </c>
      <c r="I3320" s="60" t="s">
        <v>6964</v>
      </c>
      <c r="J3320" s="60">
        <v>35371</v>
      </c>
      <c r="K3320" s="60">
        <v>295</v>
      </c>
      <c r="L3320" s="60">
        <v>111</v>
      </c>
      <c r="M3320" s="60">
        <v>481</v>
      </c>
      <c r="N3320" s="60" t="s">
        <v>99</v>
      </c>
      <c r="O3320" s="60" t="s">
        <v>19</v>
      </c>
      <c r="P3320" s="62" t="s">
        <v>1493</v>
      </c>
    </row>
    <row r="3321" spans="1:21" ht="24" x14ac:dyDescent="0.2">
      <c r="A3321" s="56">
        <v>108</v>
      </c>
      <c r="B3321" s="57" t="s">
        <v>25</v>
      </c>
      <c r="C3321" s="58" t="s">
        <v>6941</v>
      </c>
      <c r="D3321" s="59" t="s">
        <v>109</v>
      </c>
      <c r="E3321" s="60" t="s">
        <v>94</v>
      </c>
      <c r="F3321" s="60" t="s">
        <v>6939</v>
      </c>
      <c r="G3321" s="61">
        <v>52000000</v>
      </c>
      <c r="H3321" s="60" t="s">
        <v>97</v>
      </c>
      <c r="I3321" s="60" t="s">
        <v>6940</v>
      </c>
      <c r="J3321" s="60">
        <v>36699</v>
      </c>
      <c r="K3321" s="60">
        <v>510</v>
      </c>
      <c r="L3321" s="60">
        <v>112</v>
      </c>
      <c r="M3321" s="60">
        <v>488</v>
      </c>
      <c r="N3321" s="60" t="s">
        <v>99</v>
      </c>
      <c r="O3321" s="60" t="s">
        <v>19</v>
      </c>
      <c r="P3321" s="62" t="s">
        <v>1493</v>
      </c>
    </row>
    <row r="3322" spans="1:21" ht="24" x14ac:dyDescent="0.2">
      <c r="A3322" s="56">
        <v>109</v>
      </c>
      <c r="B3322" s="57" t="s">
        <v>25</v>
      </c>
      <c r="C3322" s="58" t="s">
        <v>6950</v>
      </c>
      <c r="D3322" s="59" t="s">
        <v>6951</v>
      </c>
      <c r="E3322" s="60" t="s">
        <v>94</v>
      </c>
      <c r="F3322" s="60" t="s">
        <v>6952</v>
      </c>
      <c r="G3322" s="61">
        <v>38400000</v>
      </c>
      <c r="H3322" s="60" t="s">
        <v>97</v>
      </c>
      <c r="I3322" s="60" t="s">
        <v>6953</v>
      </c>
      <c r="J3322" s="60">
        <v>35935</v>
      </c>
      <c r="K3322" s="60">
        <v>496</v>
      </c>
      <c r="L3322" s="60">
        <v>113</v>
      </c>
      <c r="M3322" s="60">
        <v>501</v>
      </c>
      <c r="N3322" s="60" t="s">
        <v>99</v>
      </c>
      <c r="O3322" s="60" t="s">
        <v>19</v>
      </c>
      <c r="P3322" s="62" t="s">
        <v>1493</v>
      </c>
      <c r="U3322" s="112"/>
    </row>
    <row r="3323" spans="1:21" ht="24" x14ac:dyDescent="0.2">
      <c r="A3323" s="56">
        <v>110</v>
      </c>
      <c r="B3323" s="57" t="s">
        <v>25</v>
      </c>
      <c r="C3323" s="58" t="s">
        <v>6946</v>
      </c>
      <c r="D3323" s="59" t="s">
        <v>6947</v>
      </c>
      <c r="E3323" s="60" t="s">
        <v>94</v>
      </c>
      <c r="F3323" s="60" t="s">
        <v>6948</v>
      </c>
      <c r="G3323" s="61">
        <v>57000000</v>
      </c>
      <c r="H3323" s="60" t="s">
        <v>97</v>
      </c>
      <c r="I3323" s="60" t="s">
        <v>6949</v>
      </c>
      <c r="J3323" s="60">
        <v>36478</v>
      </c>
      <c r="K3323" s="60">
        <v>351</v>
      </c>
      <c r="L3323" s="60">
        <v>114</v>
      </c>
      <c r="M3323" s="60">
        <v>503</v>
      </c>
      <c r="N3323" s="60" t="s">
        <v>99</v>
      </c>
      <c r="O3323" s="60" t="s">
        <v>19</v>
      </c>
      <c r="P3323" s="62" t="s">
        <v>1493</v>
      </c>
    </row>
    <row r="3324" spans="1:21" ht="24" x14ac:dyDescent="0.2">
      <c r="A3324" s="56">
        <v>111</v>
      </c>
      <c r="B3324" s="57" t="s">
        <v>25</v>
      </c>
      <c r="C3324" s="58" t="s">
        <v>6942</v>
      </c>
      <c r="D3324" s="59" t="s">
        <v>6943</v>
      </c>
      <c r="E3324" s="60" t="s">
        <v>94</v>
      </c>
      <c r="F3324" s="60" t="s">
        <v>6944</v>
      </c>
      <c r="G3324" s="61">
        <v>18000000</v>
      </c>
      <c r="H3324" s="60" t="s">
        <v>97</v>
      </c>
      <c r="I3324" s="60" t="s">
        <v>6945</v>
      </c>
      <c r="J3324" s="60">
        <v>35723</v>
      </c>
      <c r="K3324" s="60">
        <v>306</v>
      </c>
      <c r="L3324" s="60">
        <v>115</v>
      </c>
      <c r="M3324" s="60">
        <v>505</v>
      </c>
      <c r="N3324" s="60" t="s">
        <v>99</v>
      </c>
      <c r="O3324" s="60" t="s">
        <v>19</v>
      </c>
      <c r="P3324" s="62" t="s">
        <v>1493</v>
      </c>
    </row>
    <row r="3325" spans="1:21" ht="24" x14ac:dyDescent="0.2">
      <c r="A3325" s="56">
        <v>112</v>
      </c>
      <c r="B3325" s="57" t="s">
        <v>25</v>
      </c>
      <c r="C3325" s="58" t="s">
        <v>7173</v>
      </c>
      <c r="D3325" s="59" t="s">
        <v>188</v>
      </c>
      <c r="E3325" s="60" t="s">
        <v>94</v>
      </c>
      <c r="F3325" s="60" t="s">
        <v>7175</v>
      </c>
      <c r="G3325" s="61">
        <v>26499712</v>
      </c>
      <c r="H3325" s="60" t="s">
        <v>97</v>
      </c>
      <c r="I3325" s="60" t="s">
        <v>7174</v>
      </c>
      <c r="J3325" s="60">
        <v>35949</v>
      </c>
      <c r="K3325" s="60">
        <v>523</v>
      </c>
      <c r="L3325" s="60">
        <v>116</v>
      </c>
      <c r="M3325" s="60">
        <v>508</v>
      </c>
      <c r="N3325" s="60" t="s">
        <v>99</v>
      </c>
      <c r="O3325" s="60" t="s">
        <v>19</v>
      </c>
      <c r="P3325" s="62" t="s">
        <v>1493</v>
      </c>
    </row>
    <row r="3326" spans="1:21" ht="24" x14ac:dyDescent="0.2">
      <c r="A3326" s="56">
        <v>113</v>
      </c>
      <c r="B3326" s="57" t="s">
        <v>25</v>
      </c>
      <c r="C3326" s="58" t="s">
        <v>6933</v>
      </c>
      <c r="D3326" s="59" t="s">
        <v>1685</v>
      </c>
      <c r="E3326" s="60" t="s">
        <v>94</v>
      </c>
      <c r="F3326" s="60" t="s">
        <v>6935</v>
      </c>
      <c r="G3326" s="61">
        <v>18000000</v>
      </c>
      <c r="H3326" s="60" t="s">
        <v>97</v>
      </c>
      <c r="I3326" s="60" t="s">
        <v>6934</v>
      </c>
      <c r="J3326" s="60">
        <v>35719</v>
      </c>
      <c r="K3326" s="60">
        <v>296</v>
      </c>
      <c r="L3326" s="60">
        <v>118</v>
      </c>
      <c r="M3326" s="60">
        <v>502</v>
      </c>
      <c r="N3326" s="60" t="s">
        <v>99</v>
      </c>
      <c r="O3326" s="60" t="s">
        <v>19</v>
      </c>
      <c r="P3326" s="62" t="s">
        <v>1493</v>
      </c>
    </row>
    <row r="3327" spans="1:21" ht="24" x14ac:dyDescent="0.2">
      <c r="A3327" s="56">
        <v>114</v>
      </c>
      <c r="B3327" s="57" t="s">
        <v>25</v>
      </c>
      <c r="C3327" s="58" t="s">
        <v>6936</v>
      </c>
      <c r="D3327" s="59" t="s">
        <v>114</v>
      </c>
      <c r="E3327" s="60" t="s">
        <v>94</v>
      </c>
      <c r="F3327" s="60" t="s">
        <v>6938</v>
      </c>
      <c r="G3327" s="61">
        <v>57000000</v>
      </c>
      <c r="H3327" s="60" t="s">
        <v>97</v>
      </c>
      <c r="I3327" s="60" t="s">
        <v>6937</v>
      </c>
      <c r="J3327" s="60">
        <v>36478</v>
      </c>
      <c r="K3327" s="60">
        <v>362</v>
      </c>
      <c r="L3327" s="60">
        <v>119</v>
      </c>
      <c r="M3327" s="60">
        <v>504</v>
      </c>
      <c r="N3327" s="60" t="s">
        <v>99</v>
      </c>
      <c r="O3327" s="60" t="s">
        <v>19</v>
      </c>
      <c r="P3327" s="62" t="s">
        <v>1493</v>
      </c>
    </row>
    <row r="3328" spans="1:21" ht="24" x14ac:dyDescent="0.2">
      <c r="A3328" s="56">
        <v>115</v>
      </c>
      <c r="B3328" s="57" t="s">
        <v>25</v>
      </c>
      <c r="C3328" s="58" t="s">
        <v>6930</v>
      </c>
      <c r="D3328" s="59" t="s">
        <v>6931</v>
      </c>
      <c r="E3328" s="60" t="s">
        <v>94</v>
      </c>
      <c r="F3328" s="60" t="s">
        <v>6932</v>
      </c>
      <c r="G3328" s="61">
        <v>38400000</v>
      </c>
      <c r="H3328" s="60" t="s">
        <v>97</v>
      </c>
      <c r="I3328" s="60" t="s">
        <v>8909</v>
      </c>
      <c r="J3328" s="60">
        <v>35935</v>
      </c>
      <c r="K3328" s="60">
        <v>495</v>
      </c>
      <c r="L3328" s="60">
        <v>122</v>
      </c>
      <c r="M3328" s="60">
        <v>519</v>
      </c>
      <c r="N3328" s="60" t="s">
        <v>99</v>
      </c>
      <c r="O3328" s="60" t="s">
        <v>19</v>
      </c>
      <c r="P3328" s="62" t="s">
        <v>1493</v>
      </c>
    </row>
    <row r="3329" spans="1:16" ht="24" x14ac:dyDescent="0.2">
      <c r="A3329" s="56">
        <v>116</v>
      </c>
      <c r="B3329" s="57" t="s">
        <v>25</v>
      </c>
      <c r="C3329" s="58" t="s">
        <v>6928</v>
      </c>
      <c r="D3329" s="59" t="s">
        <v>188</v>
      </c>
      <c r="E3329" s="60" t="s">
        <v>94</v>
      </c>
      <c r="F3329" s="60" t="s">
        <v>6929</v>
      </c>
      <c r="G3329" s="61">
        <v>57000000</v>
      </c>
      <c r="H3329" s="60" t="s">
        <v>97</v>
      </c>
      <c r="I3329" s="60" t="s">
        <v>7884</v>
      </c>
      <c r="J3329" s="60">
        <v>36478</v>
      </c>
      <c r="K3329" s="60">
        <v>363</v>
      </c>
      <c r="L3329" s="60">
        <v>123</v>
      </c>
      <c r="M3329" s="60">
        <v>514</v>
      </c>
      <c r="N3329" s="60" t="s">
        <v>99</v>
      </c>
      <c r="O3329" s="60" t="s">
        <v>19</v>
      </c>
      <c r="P3329" s="62" t="s">
        <v>1493</v>
      </c>
    </row>
    <row r="3330" spans="1:16" ht="24" x14ac:dyDescent="0.2">
      <c r="A3330" s="56">
        <v>117</v>
      </c>
      <c r="B3330" s="57" t="s">
        <v>25</v>
      </c>
      <c r="C3330" s="58" t="s">
        <v>6954</v>
      </c>
      <c r="D3330" s="59" t="s">
        <v>109</v>
      </c>
      <c r="E3330" s="60" t="s">
        <v>94</v>
      </c>
      <c r="F3330" s="60" t="s">
        <v>6955</v>
      </c>
      <c r="G3330" s="61">
        <v>63200000</v>
      </c>
      <c r="H3330" s="60" t="s">
        <v>97</v>
      </c>
      <c r="I3330" s="60" t="s">
        <v>3100</v>
      </c>
      <c r="J3330" s="60">
        <v>36078</v>
      </c>
      <c r="K3330" s="60">
        <v>526</v>
      </c>
      <c r="L3330" s="60">
        <v>124</v>
      </c>
      <c r="M3330" s="60">
        <v>506</v>
      </c>
      <c r="N3330" s="60" t="s">
        <v>99</v>
      </c>
      <c r="O3330" s="60" t="s">
        <v>19</v>
      </c>
      <c r="P3330" s="62" t="s">
        <v>1493</v>
      </c>
    </row>
    <row r="3331" spans="1:16" ht="24" x14ac:dyDescent="0.2">
      <c r="A3331" s="56">
        <v>118</v>
      </c>
      <c r="B3331" s="57" t="s">
        <v>25</v>
      </c>
      <c r="C3331" s="58" t="s">
        <v>7876</v>
      </c>
      <c r="D3331" s="59" t="s">
        <v>7877</v>
      </c>
      <c r="E3331" s="60" t="s">
        <v>94</v>
      </c>
      <c r="F3331" s="60" t="s">
        <v>7878</v>
      </c>
      <c r="G3331" s="61">
        <v>63200000</v>
      </c>
      <c r="H3331" s="60" t="s">
        <v>97</v>
      </c>
      <c r="I3331" s="60" t="s">
        <v>7879</v>
      </c>
      <c r="J3331" s="60">
        <v>35759</v>
      </c>
      <c r="K3331" s="60">
        <v>525</v>
      </c>
      <c r="L3331" s="60">
        <v>125</v>
      </c>
      <c r="M3331" s="60">
        <v>515</v>
      </c>
      <c r="N3331" s="60" t="s">
        <v>99</v>
      </c>
      <c r="O3331" s="60" t="s">
        <v>19</v>
      </c>
      <c r="P3331" s="62" t="s">
        <v>1493</v>
      </c>
    </row>
    <row r="3332" spans="1:16" ht="24" x14ac:dyDescent="0.2">
      <c r="A3332" s="56">
        <v>119</v>
      </c>
      <c r="B3332" s="57" t="s">
        <v>25</v>
      </c>
      <c r="C3332" s="58" t="s">
        <v>7176</v>
      </c>
      <c r="D3332" s="59" t="s">
        <v>470</v>
      </c>
      <c r="E3332" s="60" t="s">
        <v>94</v>
      </c>
      <c r="F3332" s="60" t="s">
        <v>7177</v>
      </c>
      <c r="G3332" s="61">
        <v>79692000</v>
      </c>
      <c r="H3332" s="60" t="s">
        <v>97</v>
      </c>
      <c r="I3332" s="60" t="s">
        <v>3103</v>
      </c>
      <c r="J3332" s="60">
        <v>36006</v>
      </c>
      <c r="K3332" s="60">
        <v>371</v>
      </c>
      <c r="L3332" s="60">
        <v>126</v>
      </c>
      <c r="M3332" s="60">
        <v>507</v>
      </c>
      <c r="N3332" s="60" t="s">
        <v>99</v>
      </c>
      <c r="O3332" s="60" t="s">
        <v>19</v>
      </c>
      <c r="P3332" s="62" t="s">
        <v>1493</v>
      </c>
    </row>
    <row r="3333" spans="1:16" ht="24" x14ac:dyDescent="0.2">
      <c r="A3333" s="56">
        <v>120</v>
      </c>
      <c r="B3333" s="57" t="s">
        <v>25</v>
      </c>
      <c r="C3333" s="58" t="s">
        <v>7170</v>
      </c>
      <c r="D3333" s="59" t="s">
        <v>188</v>
      </c>
      <c r="E3333" s="60" t="s">
        <v>94</v>
      </c>
      <c r="F3333" s="60" t="s">
        <v>7171</v>
      </c>
      <c r="G3333" s="61">
        <v>48000000</v>
      </c>
      <c r="H3333" s="60" t="s">
        <v>97</v>
      </c>
      <c r="I3333" s="60" t="s">
        <v>7172</v>
      </c>
      <c r="J3333" s="60">
        <v>35928</v>
      </c>
      <c r="K3333" s="60">
        <v>456</v>
      </c>
      <c r="L3333" s="60">
        <v>128</v>
      </c>
      <c r="M3333" s="60">
        <v>509</v>
      </c>
      <c r="N3333" s="60" t="s">
        <v>99</v>
      </c>
      <c r="O3333" s="60" t="s">
        <v>19</v>
      </c>
      <c r="P3333" s="62" t="s">
        <v>1493</v>
      </c>
    </row>
    <row r="3334" spans="1:16" ht="24" x14ac:dyDescent="0.2">
      <c r="A3334" s="56">
        <v>121</v>
      </c>
      <c r="B3334" s="57" t="s">
        <v>25</v>
      </c>
      <c r="C3334" s="58" t="s">
        <v>7880</v>
      </c>
      <c r="D3334" s="59" t="s">
        <v>7881</v>
      </c>
      <c r="E3334" s="60" t="s">
        <v>94</v>
      </c>
      <c r="F3334" s="60" t="s">
        <v>7882</v>
      </c>
      <c r="G3334" s="61">
        <v>38400000</v>
      </c>
      <c r="H3334" s="60" t="s">
        <v>97</v>
      </c>
      <c r="I3334" s="60" t="s">
        <v>7883</v>
      </c>
      <c r="J3334" s="60">
        <v>35935</v>
      </c>
      <c r="K3334" s="60">
        <v>497</v>
      </c>
      <c r="L3334" s="60">
        <v>129</v>
      </c>
      <c r="M3334" s="60">
        <v>516</v>
      </c>
      <c r="N3334" s="60" t="s">
        <v>99</v>
      </c>
      <c r="O3334" s="60" t="s">
        <v>19</v>
      </c>
      <c r="P3334" s="62" t="s">
        <v>1493</v>
      </c>
    </row>
    <row r="3335" spans="1:16" ht="24" x14ac:dyDescent="0.2">
      <c r="A3335" s="56">
        <v>122</v>
      </c>
      <c r="B3335" s="57" t="s">
        <v>25</v>
      </c>
      <c r="C3335" s="58" t="s">
        <v>7873</v>
      </c>
      <c r="D3335" s="59" t="s">
        <v>470</v>
      </c>
      <c r="E3335" s="60" t="s">
        <v>94</v>
      </c>
      <c r="F3335" s="60" t="s">
        <v>7874</v>
      </c>
      <c r="G3335" s="61">
        <v>36437104</v>
      </c>
      <c r="H3335" s="60" t="s">
        <v>97</v>
      </c>
      <c r="I3335" s="60" t="s">
        <v>7875</v>
      </c>
      <c r="J3335" s="60">
        <v>35960</v>
      </c>
      <c r="K3335" s="60">
        <v>528</v>
      </c>
      <c r="L3335" s="60">
        <v>130</v>
      </c>
      <c r="M3335" s="60">
        <v>520</v>
      </c>
      <c r="N3335" s="60" t="s">
        <v>99</v>
      </c>
      <c r="O3335" s="60" t="s">
        <v>19</v>
      </c>
      <c r="P3335" s="62" t="s">
        <v>1493</v>
      </c>
    </row>
    <row r="3336" spans="1:16" ht="24" x14ac:dyDescent="0.2">
      <c r="A3336" s="56">
        <v>123</v>
      </c>
      <c r="B3336" s="57" t="s">
        <v>25</v>
      </c>
      <c r="C3336" s="58" t="s">
        <v>7867</v>
      </c>
      <c r="D3336" s="59" t="s">
        <v>314</v>
      </c>
      <c r="E3336" s="60" t="s">
        <v>94</v>
      </c>
      <c r="F3336" s="60" t="s">
        <v>7868</v>
      </c>
      <c r="G3336" s="61">
        <v>28918504</v>
      </c>
      <c r="H3336" s="60" t="s">
        <v>97</v>
      </c>
      <c r="I3336" s="60" t="s">
        <v>7869</v>
      </c>
      <c r="J3336" s="60">
        <v>35958</v>
      </c>
      <c r="K3336" s="60">
        <v>527</v>
      </c>
      <c r="L3336" s="60">
        <v>131</v>
      </c>
      <c r="M3336" s="60">
        <v>513</v>
      </c>
      <c r="N3336" s="60" t="s">
        <v>99</v>
      </c>
      <c r="O3336" s="60" t="s">
        <v>19</v>
      </c>
      <c r="P3336" s="62" t="s">
        <v>1493</v>
      </c>
    </row>
    <row r="3337" spans="1:16" ht="24" x14ac:dyDescent="0.2">
      <c r="A3337" s="56">
        <v>124</v>
      </c>
      <c r="B3337" s="57" t="s">
        <v>25</v>
      </c>
      <c r="C3337" s="58" t="s">
        <v>7870</v>
      </c>
      <c r="D3337" s="59" t="s">
        <v>7871</v>
      </c>
      <c r="E3337" s="60" t="s">
        <v>94</v>
      </c>
      <c r="F3337" s="60" t="s">
        <v>7868</v>
      </c>
      <c r="G3337" s="61">
        <v>57000000</v>
      </c>
      <c r="H3337" s="60" t="s">
        <v>97</v>
      </c>
      <c r="I3337" s="60" t="s">
        <v>7872</v>
      </c>
      <c r="J3337" s="60">
        <v>36478</v>
      </c>
      <c r="K3337" s="60">
        <v>364</v>
      </c>
      <c r="L3337" s="60">
        <v>132</v>
      </c>
      <c r="M3337" s="60">
        <v>510</v>
      </c>
      <c r="N3337" s="60" t="s">
        <v>99</v>
      </c>
      <c r="O3337" s="60" t="s">
        <v>19</v>
      </c>
      <c r="P3337" s="62" t="s">
        <v>1493</v>
      </c>
    </row>
    <row r="3338" spans="1:16" ht="24" x14ac:dyDescent="0.2">
      <c r="A3338" s="56">
        <v>125</v>
      </c>
      <c r="B3338" s="57" t="s">
        <v>25</v>
      </c>
      <c r="C3338" s="58" t="s">
        <v>10843</v>
      </c>
      <c r="D3338" s="59" t="s">
        <v>1685</v>
      </c>
      <c r="E3338" s="60" t="s">
        <v>11026</v>
      </c>
      <c r="F3338" s="113">
        <v>43566</v>
      </c>
      <c r="G3338" s="61">
        <v>38400000</v>
      </c>
      <c r="H3338" s="60" t="s">
        <v>97</v>
      </c>
      <c r="I3338" s="60" t="s">
        <v>10844</v>
      </c>
      <c r="J3338" s="60">
        <v>37076</v>
      </c>
      <c r="K3338" s="60">
        <v>543</v>
      </c>
      <c r="L3338" s="60">
        <v>135</v>
      </c>
      <c r="M3338" s="60">
        <v>537</v>
      </c>
      <c r="N3338" s="60" t="s">
        <v>99</v>
      </c>
      <c r="O3338" s="60" t="s">
        <v>19</v>
      </c>
      <c r="P3338" s="62" t="s">
        <v>1493</v>
      </c>
    </row>
    <row r="3339" spans="1:16" ht="24" x14ac:dyDescent="0.2">
      <c r="A3339" s="56">
        <v>126</v>
      </c>
      <c r="B3339" s="57" t="s">
        <v>25</v>
      </c>
      <c r="C3339" s="58" t="s">
        <v>9650</v>
      </c>
      <c r="D3339" s="59" t="s">
        <v>314</v>
      </c>
      <c r="E3339" s="60" t="s">
        <v>11026</v>
      </c>
      <c r="F3339" s="113">
        <v>43558</v>
      </c>
      <c r="G3339" s="61">
        <v>40000000</v>
      </c>
      <c r="H3339" s="60" t="s">
        <v>97</v>
      </c>
      <c r="I3339" s="60" t="s">
        <v>7813</v>
      </c>
      <c r="J3339" s="60">
        <v>37285</v>
      </c>
      <c r="K3339" s="60">
        <v>537</v>
      </c>
      <c r="L3339" s="60">
        <v>136</v>
      </c>
      <c r="M3339" s="60">
        <v>524</v>
      </c>
      <c r="N3339" s="60" t="s">
        <v>99</v>
      </c>
      <c r="O3339" s="60" t="s">
        <v>19</v>
      </c>
      <c r="P3339" s="62" t="s">
        <v>1493</v>
      </c>
    </row>
    <row r="3340" spans="1:16" ht="24" x14ac:dyDescent="0.2">
      <c r="A3340" s="56">
        <v>127</v>
      </c>
      <c r="B3340" s="57" t="s">
        <v>25</v>
      </c>
      <c r="C3340" s="58" t="s">
        <v>9648</v>
      </c>
      <c r="D3340" s="59" t="s">
        <v>314</v>
      </c>
      <c r="E3340" s="60" t="s">
        <v>11026</v>
      </c>
      <c r="F3340" s="113">
        <v>43558</v>
      </c>
      <c r="G3340" s="61">
        <v>40000000</v>
      </c>
      <c r="H3340" s="60" t="s">
        <v>97</v>
      </c>
      <c r="I3340" s="60" t="s">
        <v>9649</v>
      </c>
      <c r="J3340" s="60">
        <v>37282</v>
      </c>
      <c r="K3340" s="60">
        <v>538</v>
      </c>
      <c r="L3340" s="60">
        <v>137</v>
      </c>
      <c r="M3340" s="60">
        <v>525</v>
      </c>
      <c r="N3340" s="60" t="s">
        <v>99</v>
      </c>
      <c r="O3340" s="60" t="s">
        <v>19</v>
      </c>
      <c r="P3340" s="62" t="s">
        <v>1493</v>
      </c>
    </row>
    <row r="3341" spans="1:16" ht="24" x14ac:dyDescent="0.2">
      <c r="A3341" s="56">
        <v>128</v>
      </c>
      <c r="B3341" s="57" t="s">
        <v>25</v>
      </c>
      <c r="C3341" s="58" t="s">
        <v>10851</v>
      </c>
      <c r="D3341" s="59" t="s">
        <v>493</v>
      </c>
      <c r="E3341" s="60" t="s">
        <v>11026</v>
      </c>
      <c r="F3341" s="113">
        <v>43565</v>
      </c>
      <c r="G3341" s="61">
        <v>39200000</v>
      </c>
      <c r="H3341" s="60" t="s">
        <v>97</v>
      </c>
      <c r="I3341" s="60" t="s">
        <v>10852</v>
      </c>
      <c r="J3341" s="60">
        <v>37082</v>
      </c>
      <c r="K3341" s="60">
        <v>546</v>
      </c>
      <c r="L3341" s="60">
        <v>138</v>
      </c>
      <c r="M3341" s="60">
        <v>526</v>
      </c>
      <c r="N3341" s="60" t="s">
        <v>99</v>
      </c>
      <c r="O3341" s="60" t="s">
        <v>19</v>
      </c>
      <c r="P3341" s="62" t="s">
        <v>1493</v>
      </c>
    </row>
    <row r="3342" spans="1:16" ht="24" x14ac:dyDescent="0.2">
      <c r="A3342" s="56">
        <v>129</v>
      </c>
      <c r="B3342" s="57" t="s">
        <v>25</v>
      </c>
      <c r="C3342" s="58" t="s">
        <v>9651</v>
      </c>
      <c r="D3342" s="59" t="s">
        <v>314</v>
      </c>
      <c r="E3342" s="60" t="s">
        <v>11026</v>
      </c>
      <c r="F3342" s="113">
        <v>43565</v>
      </c>
      <c r="G3342" s="61">
        <v>23200000</v>
      </c>
      <c r="H3342" s="60" t="s">
        <v>97</v>
      </c>
      <c r="I3342" s="60" t="s">
        <v>9652</v>
      </c>
      <c r="J3342" s="60">
        <v>37087</v>
      </c>
      <c r="K3342" s="60">
        <v>551</v>
      </c>
      <c r="L3342" s="60">
        <v>139</v>
      </c>
      <c r="M3342" s="60">
        <v>527</v>
      </c>
      <c r="N3342" s="60" t="s">
        <v>99</v>
      </c>
      <c r="O3342" s="60" t="s">
        <v>19</v>
      </c>
      <c r="P3342" s="62" t="s">
        <v>1493</v>
      </c>
    </row>
    <row r="3343" spans="1:16" ht="24" x14ac:dyDescent="0.2">
      <c r="A3343" s="56">
        <v>130</v>
      </c>
      <c r="B3343" s="57" t="s">
        <v>25</v>
      </c>
      <c r="C3343" s="58" t="s">
        <v>9653</v>
      </c>
      <c r="D3343" s="59" t="s">
        <v>314</v>
      </c>
      <c r="E3343" s="60" t="s">
        <v>11026</v>
      </c>
      <c r="F3343" s="113">
        <v>43565</v>
      </c>
      <c r="G3343" s="61">
        <v>40000000</v>
      </c>
      <c r="H3343" s="60" t="s">
        <v>97</v>
      </c>
      <c r="I3343" s="60" t="s">
        <v>9654</v>
      </c>
      <c r="J3343" s="60">
        <v>37282</v>
      </c>
      <c r="K3343" s="60">
        <v>539</v>
      </c>
      <c r="L3343" s="60">
        <v>140</v>
      </c>
      <c r="M3343" s="60">
        <v>528</v>
      </c>
      <c r="N3343" s="60" t="s">
        <v>99</v>
      </c>
      <c r="O3343" s="60" t="s">
        <v>19</v>
      </c>
      <c r="P3343" s="62" t="s">
        <v>1493</v>
      </c>
    </row>
    <row r="3344" spans="1:16" ht="24" x14ac:dyDescent="0.2">
      <c r="A3344" s="56">
        <v>131</v>
      </c>
      <c r="B3344" s="57" t="s">
        <v>25</v>
      </c>
      <c r="C3344" s="58" t="s">
        <v>10847</v>
      </c>
      <c r="D3344" s="59" t="s">
        <v>493</v>
      </c>
      <c r="E3344" s="60" t="s">
        <v>11026</v>
      </c>
      <c r="F3344" s="113">
        <v>43565</v>
      </c>
      <c r="G3344" s="61">
        <v>38400000</v>
      </c>
      <c r="H3344" s="60" t="s">
        <v>97</v>
      </c>
      <c r="I3344" s="60" t="s">
        <v>10848</v>
      </c>
      <c r="J3344" s="60">
        <v>37076</v>
      </c>
      <c r="K3344" s="60">
        <v>544</v>
      </c>
      <c r="L3344" s="60">
        <v>142</v>
      </c>
      <c r="M3344" s="60">
        <v>531</v>
      </c>
      <c r="N3344" s="60" t="s">
        <v>99</v>
      </c>
      <c r="O3344" s="60" t="s">
        <v>19</v>
      </c>
      <c r="P3344" s="62" t="s">
        <v>1493</v>
      </c>
    </row>
    <row r="3345" spans="1:16" ht="24" x14ac:dyDescent="0.2">
      <c r="A3345" s="56">
        <v>132</v>
      </c>
      <c r="B3345" s="57" t="s">
        <v>25</v>
      </c>
      <c r="C3345" s="58" t="s">
        <v>10845</v>
      </c>
      <c r="D3345" s="59" t="s">
        <v>493</v>
      </c>
      <c r="E3345" s="60" t="s">
        <v>11026</v>
      </c>
      <c r="F3345" s="113">
        <v>43565</v>
      </c>
      <c r="G3345" s="61">
        <v>40000000</v>
      </c>
      <c r="H3345" s="60" t="s">
        <v>97</v>
      </c>
      <c r="I3345" s="60" t="s">
        <v>10846</v>
      </c>
      <c r="J3345" s="60">
        <v>37280</v>
      </c>
      <c r="K3345" s="60">
        <v>541</v>
      </c>
      <c r="L3345" s="60">
        <v>143</v>
      </c>
      <c r="M3345" s="60">
        <v>530</v>
      </c>
      <c r="N3345" s="60" t="s">
        <v>99</v>
      </c>
      <c r="O3345" s="60" t="s">
        <v>19</v>
      </c>
      <c r="P3345" s="62" t="s">
        <v>1493</v>
      </c>
    </row>
    <row r="3346" spans="1:16" ht="36" x14ac:dyDescent="0.2">
      <c r="A3346" s="56">
        <v>133</v>
      </c>
      <c r="B3346" s="57" t="s">
        <v>25</v>
      </c>
      <c r="C3346" s="58" t="s">
        <v>10853</v>
      </c>
      <c r="D3346" s="59" t="s">
        <v>493</v>
      </c>
      <c r="E3346" s="60" t="s">
        <v>11026</v>
      </c>
      <c r="F3346" s="113">
        <v>43565</v>
      </c>
      <c r="G3346" s="61">
        <v>36800000</v>
      </c>
      <c r="H3346" s="60" t="s">
        <v>97</v>
      </c>
      <c r="I3346" s="60" t="s">
        <v>10854</v>
      </c>
      <c r="J3346" s="154" t="s">
        <v>10462</v>
      </c>
      <c r="K3346" s="60">
        <v>554</v>
      </c>
      <c r="L3346" s="60">
        <v>144</v>
      </c>
      <c r="M3346" s="60">
        <v>532</v>
      </c>
      <c r="N3346" s="60" t="s">
        <v>99</v>
      </c>
      <c r="O3346" s="60" t="s">
        <v>19</v>
      </c>
      <c r="P3346" s="62" t="s">
        <v>1493</v>
      </c>
    </row>
    <row r="3347" spans="1:16" ht="24" x14ac:dyDescent="0.2">
      <c r="A3347" s="56">
        <v>134</v>
      </c>
      <c r="B3347" s="57" t="s">
        <v>25</v>
      </c>
      <c r="C3347" s="58" t="s">
        <v>10849</v>
      </c>
      <c r="D3347" s="59" t="s">
        <v>10539</v>
      </c>
      <c r="E3347" s="60" t="s">
        <v>11026</v>
      </c>
      <c r="F3347" s="113">
        <v>43565</v>
      </c>
      <c r="G3347" s="61">
        <v>28000000</v>
      </c>
      <c r="H3347" s="60" t="s">
        <v>97</v>
      </c>
      <c r="I3347" s="60" t="s">
        <v>10850</v>
      </c>
      <c r="J3347" s="60">
        <v>37283</v>
      </c>
      <c r="K3347" s="60">
        <v>552</v>
      </c>
      <c r="L3347" s="60">
        <v>145</v>
      </c>
      <c r="M3347" s="60">
        <v>529</v>
      </c>
      <c r="N3347" s="60" t="s">
        <v>99</v>
      </c>
      <c r="O3347" s="60" t="s">
        <v>19</v>
      </c>
      <c r="P3347" s="62" t="s">
        <v>1493</v>
      </c>
    </row>
    <row r="3348" spans="1:16" ht="24" x14ac:dyDescent="0.2">
      <c r="A3348" s="56">
        <v>135</v>
      </c>
      <c r="B3348" s="57" t="s">
        <v>25</v>
      </c>
      <c r="C3348" s="58" t="s">
        <v>10840</v>
      </c>
      <c r="D3348" s="59" t="s">
        <v>314</v>
      </c>
      <c r="E3348" s="60" t="s">
        <v>11026</v>
      </c>
      <c r="F3348" s="113">
        <v>43566</v>
      </c>
      <c r="G3348" s="61">
        <v>40000000</v>
      </c>
      <c r="H3348" s="60" t="s">
        <v>97</v>
      </c>
      <c r="I3348" s="60" t="s">
        <v>8036</v>
      </c>
      <c r="J3348" s="60">
        <v>37282</v>
      </c>
      <c r="K3348" s="60">
        <v>540</v>
      </c>
      <c r="L3348" s="60">
        <v>146</v>
      </c>
      <c r="M3348" s="60">
        <v>535</v>
      </c>
      <c r="N3348" s="60" t="s">
        <v>99</v>
      </c>
      <c r="O3348" s="60" t="s">
        <v>19</v>
      </c>
      <c r="P3348" s="62" t="s">
        <v>1493</v>
      </c>
    </row>
    <row r="3349" spans="1:16" ht="24" x14ac:dyDescent="0.2">
      <c r="A3349" s="56">
        <v>136</v>
      </c>
      <c r="B3349" s="57" t="s">
        <v>25</v>
      </c>
      <c r="C3349" s="58" t="s">
        <v>10834</v>
      </c>
      <c r="D3349" s="59" t="s">
        <v>493</v>
      </c>
      <c r="E3349" s="60" t="s">
        <v>11026</v>
      </c>
      <c r="F3349" s="113">
        <v>43570</v>
      </c>
      <c r="G3349" s="61">
        <v>40000000</v>
      </c>
      <c r="H3349" s="60" t="s">
        <v>97</v>
      </c>
      <c r="I3349" s="60" t="s">
        <v>10835</v>
      </c>
      <c r="J3349" s="60">
        <v>37285</v>
      </c>
      <c r="K3349" s="60">
        <v>536</v>
      </c>
      <c r="L3349" s="60">
        <v>147</v>
      </c>
      <c r="M3349" s="60">
        <v>540</v>
      </c>
      <c r="N3349" s="60" t="s">
        <v>99</v>
      </c>
      <c r="O3349" s="60" t="s">
        <v>19</v>
      </c>
      <c r="P3349" s="62" t="s">
        <v>1493</v>
      </c>
    </row>
    <row r="3350" spans="1:16" ht="24" x14ac:dyDescent="0.2">
      <c r="A3350" s="56">
        <v>137</v>
      </c>
      <c r="B3350" s="57" t="s">
        <v>25</v>
      </c>
      <c r="C3350" s="58" t="s">
        <v>10838</v>
      </c>
      <c r="D3350" s="59" t="s">
        <v>493</v>
      </c>
      <c r="E3350" s="60" t="s">
        <v>11026</v>
      </c>
      <c r="F3350" s="113">
        <v>43566</v>
      </c>
      <c r="G3350" s="61">
        <v>39200000</v>
      </c>
      <c r="H3350" s="60" t="s">
        <v>97</v>
      </c>
      <c r="I3350" s="60" t="s">
        <v>10839</v>
      </c>
      <c r="J3350" s="60">
        <v>37095</v>
      </c>
      <c r="K3350" s="60">
        <v>549</v>
      </c>
      <c r="L3350" s="60">
        <v>148</v>
      </c>
      <c r="M3350" s="60">
        <v>533</v>
      </c>
      <c r="N3350" s="60" t="s">
        <v>99</v>
      </c>
      <c r="O3350" s="60" t="s">
        <v>19</v>
      </c>
      <c r="P3350" s="62" t="s">
        <v>1493</v>
      </c>
    </row>
    <row r="3351" spans="1:16" ht="24" x14ac:dyDescent="0.2">
      <c r="A3351" s="56">
        <v>138</v>
      </c>
      <c r="B3351" s="57" t="s">
        <v>25</v>
      </c>
      <c r="C3351" s="58" t="s">
        <v>10841</v>
      </c>
      <c r="D3351" s="59" t="s">
        <v>1685</v>
      </c>
      <c r="E3351" s="60" t="s">
        <v>11026</v>
      </c>
      <c r="F3351" s="113">
        <v>43566</v>
      </c>
      <c r="G3351" s="61">
        <v>18000000</v>
      </c>
      <c r="H3351" s="60" t="s">
        <v>97</v>
      </c>
      <c r="I3351" s="60" t="s">
        <v>10842</v>
      </c>
      <c r="J3351" s="60">
        <v>37089</v>
      </c>
      <c r="K3351" s="60">
        <v>550</v>
      </c>
      <c r="L3351" s="60">
        <v>149</v>
      </c>
      <c r="M3351" s="60">
        <v>534</v>
      </c>
      <c r="N3351" s="60" t="s">
        <v>99</v>
      </c>
      <c r="O3351" s="60" t="s">
        <v>19</v>
      </c>
      <c r="P3351" s="62" t="s">
        <v>1493</v>
      </c>
    </row>
    <row r="3352" spans="1:16" ht="43.5" customHeight="1" x14ac:dyDescent="0.2">
      <c r="A3352" s="56">
        <v>139</v>
      </c>
      <c r="B3352" s="57" t="s">
        <v>25</v>
      </c>
      <c r="C3352" s="58" t="s">
        <v>10837</v>
      </c>
      <c r="D3352" s="59" t="s">
        <v>493</v>
      </c>
      <c r="E3352" s="60" t="s">
        <v>11026</v>
      </c>
      <c r="F3352" s="113">
        <v>43567</v>
      </c>
      <c r="G3352" s="61">
        <v>38400000</v>
      </c>
      <c r="H3352" s="60" t="s">
        <v>97</v>
      </c>
      <c r="I3352" s="60" t="s">
        <v>10836</v>
      </c>
      <c r="J3352" s="60">
        <v>37096</v>
      </c>
      <c r="K3352" s="60">
        <v>556</v>
      </c>
      <c r="L3352" s="60">
        <v>151</v>
      </c>
      <c r="M3352" s="60">
        <v>536</v>
      </c>
      <c r="N3352" s="60" t="s">
        <v>99</v>
      </c>
      <c r="O3352" s="60" t="s">
        <v>19</v>
      </c>
      <c r="P3352" s="62" t="s">
        <v>1493</v>
      </c>
    </row>
    <row r="3353" spans="1:16" ht="24" x14ac:dyDescent="0.2">
      <c r="A3353" s="56">
        <v>140</v>
      </c>
      <c r="B3353" s="57" t="s">
        <v>25</v>
      </c>
      <c r="C3353" s="58" t="s">
        <v>10832</v>
      </c>
      <c r="D3353" s="59" t="s">
        <v>493</v>
      </c>
      <c r="E3353" s="60" t="s">
        <v>11026</v>
      </c>
      <c r="F3353" s="113">
        <v>43571</v>
      </c>
      <c r="G3353" s="61">
        <v>38400000</v>
      </c>
      <c r="H3353" s="60" t="s">
        <v>97</v>
      </c>
      <c r="I3353" s="60" t="s">
        <v>10833</v>
      </c>
      <c r="J3353" s="60">
        <v>37076</v>
      </c>
      <c r="K3353" s="60">
        <v>542</v>
      </c>
      <c r="L3353" s="60">
        <v>152</v>
      </c>
      <c r="M3353" s="60">
        <v>539</v>
      </c>
      <c r="N3353" s="60" t="s">
        <v>99</v>
      </c>
      <c r="O3353" s="60" t="s">
        <v>19</v>
      </c>
      <c r="P3353" s="62" t="s">
        <v>1493</v>
      </c>
    </row>
    <row r="3354" spans="1:16" ht="24" x14ac:dyDescent="0.2">
      <c r="A3354" s="56">
        <v>141</v>
      </c>
      <c r="B3354" s="57" t="s">
        <v>25</v>
      </c>
      <c r="C3354" s="58" t="s">
        <v>10831</v>
      </c>
      <c r="D3354" s="59" t="s">
        <v>493</v>
      </c>
      <c r="E3354" s="60" t="s">
        <v>11026</v>
      </c>
      <c r="F3354" s="113">
        <v>43571</v>
      </c>
      <c r="G3354" s="61">
        <v>38400000</v>
      </c>
      <c r="H3354" s="60" t="s">
        <v>97</v>
      </c>
      <c r="I3354" s="60" t="s">
        <v>9044</v>
      </c>
      <c r="J3354" s="60">
        <v>37076</v>
      </c>
      <c r="K3354" s="60">
        <v>545</v>
      </c>
      <c r="L3354" s="60">
        <v>153</v>
      </c>
      <c r="M3354" s="60">
        <v>541</v>
      </c>
      <c r="N3354" s="60" t="s">
        <v>99</v>
      </c>
      <c r="O3354" s="60" t="s">
        <v>19</v>
      </c>
      <c r="P3354" s="62" t="s">
        <v>1493</v>
      </c>
    </row>
    <row r="3355" spans="1:16" ht="24" x14ac:dyDescent="0.2">
      <c r="A3355" s="56">
        <v>142</v>
      </c>
      <c r="B3355" s="57" t="s">
        <v>25</v>
      </c>
      <c r="C3355" s="58" t="s">
        <v>10825</v>
      </c>
      <c r="D3355" s="59" t="s">
        <v>493</v>
      </c>
      <c r="E3355" s="60" t="s">
        <v>11026</v>
      </c>
      <c r="F3355" s="113">
        <v>43585</v>
      </c>
      <c r="G3355" s="61">
        <v>36132000</v>
      </c>
      <c r="H3355" s="60" t="s">
        <v>97</v>
      </c>
      <c r="I3355" s="60" t="s">
        <v>10826</v>
      </c>
      <c r="J3355" s="60">
        <v>37095</v>
      </c>
      <c r="K3355" s="60">
        <v>561</v>
      </c>
      <c r="L3355" s="60">
        <v>154</v>
      </c>
      <c r="M3355" s="60">
        <v>549</v>
      </c>
      <c r="N3355" s="60" t="s">
        <v>99</v>
      </c>
      <c r="O3355" s="60" t="s">
        <v>19</v>
      </c>
      <c r="P3355" s="62" t="s">
        <v>1493</v>
      </c>
    </row>
    <row r="3356" spans="1:16" ht="24" x14ac:dyDescent="0.2">
      <c r="A3356" s="56">
        <v>143</v>
      </c>
      <c r="B3356" s="57" t="s">
        <v>25</v>
      </c>
      <c r="C3356" s="58" t="s">
        <v>10829</v>
      </c>
      <c r="D3356" s="59" t="s">
        <v>10539</v>
      </c>
      <c r="E3356" s="60" t="s">
        <v>11026</v>
      </c>
      <c r="F3356" s="113">
        <v>43584</v>
      </c>
      <c r="G3356" s="61">
        <v>28000000</v>
      </c>
      <c r="H3356" s="60" t="s">
        <v>97</v>
      </c>
      <c r="I3356" s="60" t="s">
        <v>10830</v>
      </c>
      <c r="J3356" s="60">
        <v>37283</v>
      </c>
      <c r="K3356" s="60">
        <v>553</v>
      </c>
      <c r="L3356" s="60">
        <v>155</v>
      </c>
      <c r="M3356" s="60">
        <v>548</v>
      </c>
      <c r="N3356" s="60" t="s">
        <v>99</v>
      </c>
      <c r="O3356" s="60" t="s">
        <v>19</v>
      </c>
      <c r="P3356" s="62" t="s">
        <v>1493</v>
      </c>
    </row>
    <row r="3357" spans="1:16" ht="24" x14ac:dyDescent="0.2">
      <c r="A3357" s="56">
        <v>144</v>
      </c>
      <c r="B3357" s="57" t="s">
        <v>25</v>
      </c>
      <c r="C3357" s="58" t="s">
        <v>10827</v>
      </c>
      <c r="D3357" s="59" t="s">
        <v>493</v>
      </c>
      <c r="E3357" s="60" t="s">
        <v>11026</v>
      </c>
      <c r="F3357" s="113">
        <v>43585</v>
      </c>
      <c r="G3357" s="61">
        <v>38400000</v>
      </c>
      <c r="H3357" s="60" t="s">
        <v>97</v>
      </c>
      <c r="I3357" s="60" t="s">
        <v>10828</v>
      </c>
      <c r="J3357" s="60">
        <v>37092</v>
      </c>
      <c r="K3357" s="60">
        <v>557</v>
      </c>
      <c r="L3357" s="60">
        <v>156</v>
      </c>
      <c r="M3357" s="60">
        <v>547</v>
      </c>
      <c r="N3357" s="60" t="s">
        <v>99</v>
      </c>
      <c r="O3357" s="60" t="s">
        <v>19</v>
      </c>
      <c r="P3357" s="62" t="s">
        <v>1493</v>
      </c>
    </row>
    <row r="3358" spans="1:16" ht="24" x14ac:dyDescent="0.2">
      <c r="A3358" s="56">
        <v>145</v>
      </c>
      <c r="B3358" s="57" t="s">
        <v>25</v>
      </c>
      <c r="C3358" s="58" t="s">
        <v>10823</v>
      </c>
      <c r="D3358" s="59" t="s">
        <v>493</v>
      </c>
      <c r="E3358" s="60" t="s">
        <v>11026</v>
      </c>
      <c r="F3358" s="113">
        <v>43616</v>
      </c>
      <c r="G3358" s="61">
        <v>41997312</v>
      </c>
      <c r="H3358" s="60" t="s">
        <v>97</v>
      </c>
      <c r="I3358" s="60" t="s">
        <v>10824</v>
      </c>
      <c r="J3358" s="60">
        <v>37077</v>
      </c>
      <c r="K3358" s="60">
        <v>564</v>
      </c>
      <c r="L3358" s="60">
        <v>157</v>
      </c>
      <c r="M3358" s="60">
        <v>554</v>
      </c>
      <c r="N3358" s="60" t="s">
        <v>99</v>
      </c>
      <c r="O3358" s="60" t="s">
        <v>19</v>
      </c>
      <c r="P3358" s="62" t="s">
        <v>1493</v>
      </c>
    </row>
    <row r="3359" spans="1:16" ht="24" x14ac:dyDescent="0.2">
      <c r="A3359" s="56">
        <v>146</v>
      </c>
      <c r="B3359" s="57" t="s">
        <v>25</v>
      </c>
      <c r="C3359" s="58" t="s">
        <v>10811</v>
      </c>
      <c r="D3359" s="59" t="s">
        <v>493</v>
      </c>
      <c r="E3359" s="60" t="s">
        <v>11026</v>
      </c>
      <c r="F3359" s="113">
        <v>43616</v>
      </c>
      <c r="G3359" s="61">
        <v>33250000</v>
      </c>
      <c r="H3359" s="60" t="s">
        <v>97</v>
      </c>
      <c r="I3359" s="60" t="s">
        <v>10812</v>
      </c>
      <c r="J3359" s="60">
        <v>37772</v>
      </c>
      <c r="K3359" s="60">
        <v>574</v>
      </c>
      <c r="L3359" s="60">
        <v>158</v>
      </c>
      <c r="M3359" s="60">
        <v>565</v>
      </c>
      <c r="N3359" s="60" t="s">
        <v>99</v>
      </c>
      <c r="O3359" s="60" t="s">
        <v>19</v>
      </c>
      <c r="P3359" s="62" t="s">
        <v>1493</v>
      </c>
    </row>
    <row r="3360" spans="1:16" ht="24" x14ac:dyDescent="0.2">
      <c r="A3360" s="56">
        <v>147</v>
      </c>
      <c r="B3360" s="57" t="s">
        <v>25</v>
      </c>
      <c r="C3360" s="58" t="s">
        <v>10809</v>
      </c>
      <c r="D3360" s="59" t="s">
        <v>493</v>
      </c>
      <c r="E3360" s="60" t="s">
        <v>11026</v>
      </c>
      <c r="F3360" s="113">
        <v>43620</v>
      </c>
      <c r="G3360" s="61">
        <v>37800000</v>
      </c>
      <c r="H3360" s="60" t="s">
        <v>97</v>
      </c>
      <c r="I3360" s="60" t="s">
        <v>10810</v>
      </c>
      <c r="J3360" s="60">
        <v>37776</v>
      </c>
      <c r="K3360" s="60">
        <v>583</v>
      </c>
      <c r="L3360" s="60">
        <v>159</v>
      </c>
      <c r="M3360" s="60">
        <v>570</v>
      </c>
      <c r="N3360" s="60" t="s">
        <v>99</v>
      </c>
      <c r="O3360" s="60" t="s">
        <v>19</v>
      </c>
      <c r="P3360" s="62" t="s">
        <v>1493</v>
      </c>
    </row>
    <row r="3361" spans="1:16" ht="24" x14ac:dyDescent="0.2">
      <c r="A3361" s="56">
        <v>148</v>
      </c>
      <c r="B3361" s="57" t="s">
        <v>25</v>
      </c>
      <c r="C3361" s="58" t="s">
        <v>10815</v>
      </c>
      <c r="D3361" s="59" t="s">
        <v>493</v>
      </c>
      <c r="E3361" s="60" t="s">
        <v>11026</v>
      </c>
      <c r="F3361" s="113">
        <v>43609</v>
      </c>
      <c r="G3361" s="61">
        <v>33250000</v>
      </c>
      <c r="H3361" s="60" t="s">
        <v>97</v>
      </c>
      <c r="I3361" s="60" t="s">
        <v>10816</v>
      </c>
      <c r="J3361" s="60">
        <v>37772</v>
      </c>
      <c r="K3361" s="60">
        <v>573</v>
      </c>
      <c r="L3361" s="60">
        <v>160</v>
      </c>
      <c r="M3361" s="60">
        <v>562</v>
      </c>
      <c r="N3361" s="60" t="s">
        <v>99</v>
      </c>
      <c r="O3361" s="60" t="s">
        <v>19</v>
      </c>
      <c r="P3361" s="62" t="s">
        <v>1493</v>
      </c>
    </row>
    <row r="3362" spans="1:16" ht="24" x14ac:dyDescent="0.2">
      <c r="A3362" s="56">
        <v>149</v>
      </c>
      <c r="B3362" s="57" t="s">
        <v>25</v>
      </c>
      <c r="C3362" s="58" t="s">
        <v>10817</v>
      </c>
      <c r="D3362" s="59" t="s">
        <v>493</v>
      </c>
      <c r="E3362" s="60" t="s">
        <v>11026</v>
      </c>
      <c r="F3362" s="113">
        <v>43609</v>
      </c>
      <c r="G3362" s="61">
        <v>33250000</v>
      </c>
      <c r="H3362" s="60" t="s">
        <v>97</v>
      </c>
      <c r="I3362" s="60" t="s">
        <v>10818</v>
      </c>
      <c r="J3362" s="60">
        <v>37772</v>
      </c>
      <c r="K3362" s="60">
        <v>576</v>
      </c>
      <c r="L3362" s="60">
        <v>161</v>
      </c>
      <c r="M3362" s="60">
        <v>563</v>
      </c>
      <c r="N3362" s="60" t="s">
        <v>99</v>
      </c>
      <c r="O3362" s="60" t="s">
        <v>19</v>
      </c>
      <c r="P3362" s="62" t="s">
        <v>1493</v>
      </c>
    </row>
    <row r="3363" spans="1:16" ht="24" x14ac:dyDescent="0.2">
      <c r="A3363" s="56">
        <v>150</v>
      </c>
      <c r="B3363" s="57" t="s">
        <v>25</v>
      </c>
      <c r="C3363" s="58" t="s">
        <v>10819</v>
      </c>
      <c r="D3363" s="59" t="s">
        <v>493</v>
      </c>
      <c r="E3363" s="60" t="s">
        <v>11026</v>
      </c>
      <c r="F3363" s="113">
        <v>43608</v>
      </c>
      <c r="G3363" s="61">
        <v>33250000</v>
      </c>
      <c r="H3363" s="60" t="s">
        <v>97</v>
      </c>
      <c r="I3363" s="60" t="s">
        <v>10820</v>
      </c>
      <c r="J3363" s="60">
        <v>37772</v>
      </c>
      <c r="K3363" s="60">
        <v>572</v>
      </c>
      <c r="L3363" s="60">
        <v>162</v>
      </c>
      <c r="M3363" s="60">
        <v>560</v>
      </c>
      <c r="N3363" s="60" t="s">
        <v>99</v>
      </c>
      <c r="O3363" s="60" t="s">
        <v>19</v>
      </c>
      <c r="P3363" s="62" t="s">
        <v>1493</v>
      </c>
    </row>
    <row r="3364" spans="1:16" ht="24" x14ac:dyDescent="0.2">
      <c r="A3364" s="56">
        <v>151</v>
      </c>
      <c r="B3364" s="57" t="s">
        <v>25</v>
      </c>
      <c r="C3364" s="58" t="s">
        <v>10821</v>
      </c>
      <c r="D3364" s="59" t="s">
        <v>493</v>
      </c>
      <c r="E3364" s="60" t="s">
        <v>11026</v>
      </c>
      <c r="F3364" s="113">
        <v>43608</v>
      </c>
      <c r="G3364" s="61">
        <v>33250000</v>
      </c>
      <c r="H3364" s="60" t="s">
        <v>97</v>
      </c>
      <c r="I3364" s="60" t="s">
        <v>10822</v>
      </c>
      <c r="J3364" s="60">
        <v>37772</v>
      </c>
      <c r="K3364" s="60">
        <v>575</v>
      </c>
      <c r="L3364" s="60">
        <v>163</v>
      </c>
      <c r="M3364" s="60">
        <v>561</v>
      </c>
      <c r="N3364" s="60" t="s">
        <v>99</v>
      </c>
      <c r="O3364" s="60" t="s">
        <v>19</v>
      </c>
      <c r="P3364" s="62" t="s">
        <v>1493</v>
      </c>
    </row>
    <row r="3365" spans="1:16" ht="24" x14ac:dyDescent="0.2">
      <c r="A3365" s="56">
        <v>152</v>
      </c>
      <c r="B3365" s="57" t="s">
        <v>25</v>
      </c>
      <c r="C3365" s="58" t="s">
        <v>10813</v>
      </c>
      <c r="D3365" s="59" t="s">
        <v>493</v>
      </c>
      <c r="E3365" s="60" t="s">
        <v>11026</v>
      </c>
      <c r="F3365" s="113">
        <v>43621</v>
      </c>
      <c r="G3365" s="61">
        <v>32200000</v>
      </c>
      <c r="H3365" s="60" t="s">
        <v>97</v>
      </c>
      <c r="I3365" s="60" t="s">
        <v>10814</v>
      </c>
      <c r="J3365" s="60">
        <v>37773</v>
      </c>
      <c r="K3365" s="60">
        <v>582</v>
      </c>
      <c r="L3365" s="60">
        <v>164</v>
      </c>
      <c r="M3365" s="60">
        <v>566</v>
      </c>
      <c r="N3365" s="60" t="s">
        <v>99</v>
      </c>
      <c r="O3365" s="60" t="s">
        <v>19</v>
      </c>
      <c r="P3365" s="62" t="s">
        <v>1493</v>
      </c>
    </row>
    <row r="3366" spans="1:16" ht="24" x14ac:dyDescent="0.2">
      <c r="A3366" s="56">
        <v>153</v>
      </c>
      <c r="B3366" s="57" t="s">
        <v>25</v>
      </c>
      <c r="C3366" s="58" t="s">
        <v>10805</v>
      </c>
      <c r="D3366" s="59" t="s">
        <v>493</v>
      </c>
      <c r="E3366" s="60" t="s">
        <v>11026</v>
      </c>
      <c r="F3366" s="113">
        <v>43621</v>
      </c>
      <c r="G3366" s="61">
        <v>37800000</v>
      </c>
      <c r="H3366" s="60" t="s">
        <v>97</v>
      </c>
      <c r="I3366" s="60" t="s">
        <v>10806</v>
      </c>
      <c r="J3366" s="60">
        <v>37776</v>
      </c>
      <c r="K3366" s="60">
        <v>584</v>
      </c>
      <c r="L3366" s="60">
        <v>166</v>
      </c>
      <c r="M3366" s="60">
        <v>571</v>
      </c>
      <c r="N3366" s="60" t="s">
        <v>99</v>
      </c>
      <c r="O3366" s="60" t="s">
        <v>19</v>
      </c>
      <c r="P3366" s="62" t="s">
        <v>1493</v>
      </c>
    </row>
    <row r="3367" spans="1:16" ht="24" x14ac:dyDescent="0.2">
      <c r="A3367" s="56">
        <v>154</v>
      </c>
      <c r="B3367" s="57" t="s">
        <v>25</v>
      </c>
      <c r="C3367" s="58" t="s">
        <v>10807</v>
      </c>
      <c r="D3367" s="59" t="s">
        <v>493</v>
      </c>
      <c r="E3367" s="60" t="s">
        <v>11026</v>
      </c>
      <c r="F3367" s="113">
        <v>43621</v>
      </c>
      <c r="G3367" s="61">
        <v>32200000</v>
      </c>
      <c r="H3367" s="60" t="s">
        <v>97</v>
      </c>
      <c r="I3367" s="60" t="s">
        <v>10808</v>
      </c>
      <c r="J3367" s="60">
        <v>37777</v>
      </c>
      <c r="K3367" s="60">
        <v>588</v>
      </c>
      <c r="L3367" s="60">
        <v>167</v>
      </c>
      <c r="M3367" s="60">
        <v>569</v>
      </c>
      <c r="N3367" s="60" t="s">
        <v>99</v>
      </c>
      <c r="O3367" s="60" t="s">
        <v>19</v>
      </c>
      <c r="P3367" s="62" t="s">
        <v>1493</v>
      </c>
    </row>
    <row r="3368" spans="1:16" ht="24" x14ac:dyDescent="0.2">
      <c r="A3368" s="56">
        <v>155</v>
      </c>
      <c r="B3368" s="57" t="s">
        <v>25</v>
      </c>
      <c r="C3368" s="58" t="s">
        <v>10803</v>
      </c>
      <c r="D3368" s="59" t="s">
        <v>1685</v>
      </c>
      <c r="E3368" s="60" t="s">
        <v>11026</v>
      </c>
      <c r="F3368" s="113">
        <v>43621</v>
      </c>
      <c r="G3368" s="61">
        <v>23999500</v>
      </c>
      <c r="H3368" s="60" t="s">
        <v>97</v>
      </c>
      <c r="I3368" s="60" t="s">
        <v>10804</v>
      </c>
      <c r="J3368" s="60">
        <v>37729</v>
      </c>
      <c r="K3368" s="60">
        <v>589</v>
      </c>
      <c r="L3368" s="60">
        <v>169</v>
      </c>
      <c r="M3368" s="60">
        <v>567</v>
      </c>
      <c r="N3368" s="60" t="s">
        <v>99</v>
      </c>
      <c r="O3368" s="60" t="s">
        <v>19</v>
      </c>
      <c r="P3368" s="62" t="s">
        <v>1493</v>
      </c>
    </row>
    <row r="3369" spans="1:16" ht="24" x14ac:dyDescent="0.2">
      <c r="A3369" s="56">
        <v>156</v>
      </c>
      <c r="B3369" s="57" t="s">
        <v>25</v>
      </c>
      <c r="C3369" s="58" t="s">
        <v>10797</v>
      </c>
      <c r="D3369" s="59" t="s">
        <v>493</v>
      </c>
      <c r="E3369" s="60" t="s">
        <v>11026</v>
      </c>
      <c r="F3369" s="113">
        <v>43627</v>
      </c>
      <c r="G3369" s="61">
        <v>32200000</v>
      </c>
      <c r="H3369" s="60" t="s">
        <v>97</v>
      </c>
      <c r="I3369" s="60" t="s">
        <v>10798</v>
      </c>
      <c r="J3369" s="60">
        <v>37777</v>
      </c>
      <c r="K3369" s="60">
        <v>586</v>
      </c>
      <c r="L3369" s="60">
        <v>171</v>
      </c>
      <c r="M3369" s="60">
        <v>575</v>
      </c>
      <c r="N3369" s="60" t="s">
        <v>99</v>
      </c>
      <c r="O3369" s="60" t="s">
        <v>19</v>
      </c>
      <c r="P3369" s="62" t="s">
        <v>1493</v>
      </c>
    </row>
    <row r="3370" spans="1:16" ht="24" x14ac:dyDescent="0.2">
      <c r="A3370" s="56">
        <v>157</v>
      </c>
      <c r="B3370" s="57" t="s">
        <v>25</v>
      </c>
      <c r="C3370" s="58" t="s">
        <v>10801</v>
      </c>
      <c r="D3370" s="59" t="s">
        <v>493</v>
      </c>
      <c r="E3370" s="60" t="s">
        <v>11026</v>
      </c>
      <c r="F3370" s="113">
        <v>43623</v>
      </c>
      <c r="G3370" s="61">
        <v>32200000</v>
      </c>
      <c r="H3370" s="60" t="s">
        <v>97</v>
      </c>
      <c r="I3370" s="60" t="s">
        <v>10802</v>
      </c>
      <c r="J3370" s="60">
        <v>37777</v>
      </c>
      <c r="K3370" s="60">
        <v>585</v>
      </c>
      <c r="L3370" s="60">
        <v>172</v>
      </c>
      <c r="M3370" s="60">
        <v>577</v>
      </c>
      <c r="N3370" s="60" t="s">
        <v>99</v>
      </c>
      <c r="O3370" s="60" t="s">
        <v>19</v>
      </c>
      <c r="P3370" s="62" t="s">
        <v>1493</v>
      </c>
    </row>
    <row r="3371" spans="1:16" ht="24" x14ac:dyDescent="0.2">
      <c r="A3371" s="56">
        <v>158</v>
      </c>
      <c r="B3371" s="57" t="s">
        <v>25</v>
      </c>
      <c r="C3371" s="58" t="s">
        <v>10799</v>
      </c>
      <c r="D3371" s="59" t="s">
        <v>493</v>
      </c>
      <c r="E3371" s="60" t="s">
        <v>11026</v>
      </c>
      <c r="F3371" s="113">
        <v>43623</v>
      </c>
      <c r="G3371" s="61">
        <v>33600000</v>
      </c>
      <c r="H3371" s="60" t="s">
        <v>97</v>
      </c>
      <c r="I3371" s="60" t="s">
        <v>10800</v>
      </c>
      <c r="J3371" s="60">
        <v>37703</v>
      </c>
      <c r="K3371" s="60">
        <v>570</v>
      </c>
      <c r="L3371" s="60">
        <v>173</v>
      </c>
      <c r="M3371" s="60">
        <v>568</v>
      </c>
      <c r="N3371" s="60" t="s">
        <v>99</v>
      </c>
      <c r="O3371" s="60" t="s">
        <v>19</v>
      </c>
      <c r="P3371" s="62" t="s">
        <v>1493</v>
      </c>
    </row>
    <row r="3372" spans="1:16" ht="24" x14ac:dyDescent="0.2">
      <c r="A3372" s="56">
        <v>159</v>
      </c>
      <c r="B3372" s="57" t="s">
        <v>25</v>
      </c>
      <c r="C3372" s="58" t="s">
        <v>10796</v>
      </c>
      <c r="D3372" s="59" t="s">
        <v>493</v>
      </c>
      <c r="E3372" s="60" t="s">
        <v>11026</v>
      </c>
      <c r="F3372" s="113">
        <v>43629</v>
      </c>
      <c r="G3372" s="61">
        <v>35000000</v>
      </c>
      <c r="H3372" s="60" t="s">
        <v>97</v>
      </c>
      <c r="I3372" s="60" t="s">
        <v>3155</v>
      </c>
      <c r="J3372" s="60">
        <v>37842</v>
      </c>
      <c r="K3372" s="60">
        <v>618</v>
      </c>
      <c r="L3372" s="60">
        <v>175</v>
      </c>
      <c r="M3372" s="60">
        <v>579</v>
      </c>
      <c r="N3372" s="60" t="s">
        <v>99</v>
      </c>
      <c r="O3372" s="60" t="s">
        <v>19</v>
      </c>
      <c r="P3372" s="62" t="s">
        <v>1493</v>
      </c>
    </row>
    <row r="3373" spans="1:16" ht="24" x14ac:dyDescent="0.2">
      <c r="A3373" s="56">
        <v>160</v>
      </c>
      <c r="B3373" s="57" t="s">
        <v>25</v>
      </c>
      <c r="C3373" s="58" t="s">
        <v>10782</v>
      </c>
      <c r="D3373" s="59" t="s">
        <v>1685</v>
      </c>
      <c r="E3373" s="60" t="s">
        <v>11026</v>
      </c>
      <c r="F3373" s="113">
        <v>43633</v>
      </c>
      <c r="G3373" s="61">
        <v>15750000</v>
      </c>
      <c r="H3373" s="60" t="s">
        <v>97</v>
      </c>
      <c r="I3373" s="60" t="s">
        <v>10783</v>
      </c>
      <c r="J3373" s="60">
        <v>37918</v>
      </c>
      <c r="K3373" s="60">
        <v>607</v>
      </c>
      <c r="L3373" s="60">
        <v>176</v>
      </c>
      <c r="M3373" s="60">
        <v>603</v>
      </c>
      <c r="N3373" s="60" t="s">
        <v>99</v>
      </c>
      <c r="O3373" s="60" t="s">
        <v>19</v>
      </c>
      <c r="P3373" s="62" t="s">
        <v>1493</v>
      </c>
    </row>
    <row r="3374" spans="1:16" ht="24" x14ac:dyDescent="0.2">
      <c r="A3374" s="56">
        <v>161</v>
      </c>
      <c r="B3374" s="57" t="s">
        <v>25</v>
      </c>
      <c r="C3374" s="58" t="s">
        <v>10784</v>
      </c>
      <c r="D3374" s="59" t="s">
        <v>1685</v>
      </c>
      <c r="E3374" s="60" t="s">
        <v>11026</v>
      </c>
      <c r="F3374" s="113">
        <v>43633</v>
      </c>
      <c r="G3374" s="61">
        <v>15750000</v>
      </c>
      <c r="H3374" s="60" t="s">
        <v>97</v>
      </c>
      <c r="I3374" s="60" t="s">
        <v>10785</v>
      </c>
      <c r="J3374" s="60">
        <v>37918</v>
      </c>
      <c r="K3374" s="60">
        <v>608</v>
      </c>
      <c r="L3374" s="60">
        <v>177</v>
      </c>
      <c r="M3374" s="60">
        <v>581</v>
      </c>
      <c r="N3374" s="60" t="s">
        <v>99</v>
      </c>
      <c r="O3374" s="60" t="s">
        <v>19</v>
      </c>
      <c r="P3374" s="62" t="s">
        <v>1493</v>
      </c>
    </row>
    <row r="3375" spans="1:16" ht="24" x14ac:dyDescent="0.2">
      <c r="A3375" s="56">
        <v>162</v>
      </c>
      <c r="B3375" s="57" t="s">
        <v>25</v>
      </c>
      <c r="C3375" s="58" t="s">
        <v>10786</v>
      </c>
      <c r="D3375" s="59" t="s">
        <v>1685</v>
      </c>
      <c r="E3375" s="60" t="s">
        <v>11026</v>
      </c>
      <c r="F3375" s="113">
        <v>43633</v>
      </c>
      <c r="G3375" s="61">
        <v>15750000</v>
      </c>
      <c r="H3375" s="60" t="s">
        <v>97</v>
      </c>
      <c r="I3375" s="60" t="s">
        <v>10787</v>
      </c>
      <c r="J3375" s="60">
        <v>37918</v>
      </c>
      <c r="K3375" s="60">
        <v>609</v>
      </c>
      <c r="L3375" s="60">
        <v>178</v>
      </c>
      <c r="M3375" s="60">
        <v>582</v>
      </c>
      <c r="N3375" s="60" t="s">
        <v>99</v>
      </c>
      <c r="O3375" s="60" t="s">
        <v>19</v>
      </c>
      <c r="P3375" s="62" t="s">
        <v>1493</v>
      </c>
    </row>
    <row r="3376" spans="1:16" ht="24" x14ac:dyDescent="0.2">
      <c r="A3376" s="56">
        <v>163</v>
      </c>
      <c r="B3376" s="57" t="s">
        <v>25</v>
      </c>
      <c r="C3376" s="58" t="s">
        <v>10780</v>
      </c>
      <c r="D3376" s="59" t="s">
        <v>1685</v>
      </c>
      <c r="E3376" s="60" t="s">
        <v>11026</v>
      </c>
      <c r="F3376" s="113">
        <v>43633</v>
      </c>
      <c r="G3376" s="61">
        <v>15750000</v>
      </c>
      <c r="H3376" s="60" t="s">
        <v>97</v>
      </c>
      <c r="I3376" s="60" t="s">
        <v>10781</v>
      </c>
      <c r="J3376" s="60">
        <v>37919</v>
      </c>
      <c r="K3376" s="60">
        <v>614</v>
      </c>
      <c r="L3376" s="60">
        <v>179</v>
      </c>
      <c r="M3376" s="60">
        <v>583</v>
      </c>
      <c r="N3376" s="60" t="s">
        <v>99</v>
      </c>
      <c r="O3376" s="60" t="s">
        <v>19</v>
      </c>
      <c r="P3376" s="62" t="s">
        <v>1493</v>
      </c>
    </row>
    <row r="3377" spans="1:16" ht="24" x14ac:dyDescent="0.2">
      <c r="A3377" s="56">
        <v>164</v>
      </c>
      <c r="B3377" s="57" t="s">
        <v>25</v>
      </c>
      <c r="C3377" s="58" t="s">
        <v>10760</v>
      </c>
      <c r="D3377" s="59" t="s">
        <v>1685</v>
      </c>
      <c r="E3377" s="60" t="s">
        <v>11026</v>
      </c>
      <c r="F3377" s="113">
        <v>43633</v>
      </c>
      <c r="G3377" s="61">
        <v>15750000</v>
      </c>
      <c r="H3377" s="60" t="s">
        <v>97</v>
      </c>
      <c r="I3377" s="60" t="s">
        <v>10761</v>
      </c>
      <c r="J3377" s="60">
        <v>37918</v>
      </c>
      <c r="K3377" s="60">
        <v>605</v>
      </c>
      <c r="L3377" s="60">
        <v>180</v>
      </c>
      <c r="M3377" s="60">
        <v>604</v>
      </c>
      <c r="N3377" s="60" t="s">
        <v>99</v>
      </c>
      <c r="O3377" s="60" t="s">
        <v>19</v>
      </c>
      <c r="P3377" s="62" t="s">
        <v>1493</v>
      </c>
    </row>
    <row r="3378" spans="1:16" ht="24" x14ac:dyDescent="0.2">
      <c r="A3378" s="56">
        <v>165</v>
      </c>
      <c r="B3378" s="57" t="s">
        <v>25</v>
      </c>
      <c r="C3378" s="58" t="s">
        <v>10764</v>
      </c>
      <c r="D3378" s="59" t="s">
        <v>1685</v>
      </c>
      <c r="E3378" s="60" t="s">
        <v>11026</v>
      </c>
      <c r="F3378" s="113">
        <v>43633</v>
      </c>
      <c r="G3378" s="61">
        <v>15750000</v>
      </c>
      <c r="H3378" s="60" t="s">
        <v>97</v>
      </c>
      <c r="I3378" s="60" t="s">
        <v>10765</v>
      </c>
      <c r="J3378" s="60">
        <v>37919</v>
      </c>
      <c r="K3378" s="60">
        <v>617</v>
      </c>
      <c r="L3378" s="60">
        <v>181</v>
      </c>
      <c r="M3378" s="60">
        <v>601</v>
      </c>
      <c r="N3378" s="60" t="s">
        <v>99</v>
      </c>
      <c r="O3378" s="60" t="s">
        <v>19</v>
      </c>
      <c r="P3378" s="62" t="s">
        <v>1493</v>
      </c>
    </row>
    <row r="3379" spans="1:16" ht="24" x14ac:dyDescent="0.2">
      <c r="A3379" s="56">
        <v>166</v>
      </c>
      <c r="B3379" s="57" t="s">
        <v>25</v>
      </c>
      <c r="C3379" s="58" t="s">
        <v>10792</v>
      </c>
      <c r="D3379" s="59" t="s">
        <v>1685</v>
      </c>
      <c r="E3379" s="60" t="s">
        <v>11026</v>
      </c>
      <c r="F3379" s="113">
        <v>43633</v>
      </c>
      <c r="G3379" s="61">
        <v>15750000</v>
      </c>
      <c r="H3379" s="60" t="s">
        <v>97</v>
      </c>
      <c r="I3379" s="60" t="s">
        <v>10793</v>
      </c>
      <c r="J3379" s="60">
        <v>37919</v>
      </c>
      <c r="K3379" s="60">
        <v>619</v>
      </c>
      <c r="L3379" s="60">
        <v>182</v>
      </c>
      <c r="M3379" s="60">
        <v>585</v>
      </c>
      <c r="N3379" s="60" t="s">
        <v>99</v>
      </c>
      <c r="O3379" s="60" t="s">
        <v>19</v>
      </c>
      <c r="P3379" s="62" t="s">
        <v>1493</v>
      </c>
    </row>
    <row r="3380" spans="1:16" ht="24" x14ac:dyDescent="0.2">
      <c r="A3380" s="56">
        <v>167</v>
      </c>
      <c r="B3380" s="57" t="s">
        <v>25</v>
      </c>
      <c r="C3380" s="58" t="s">
        <v>10762</v>
      </c>
      <c r="D3380" s="59" t="s">
        <v>1685</v>
      </c>
      <c r="E3380" s="60" t="s">
        <v>11026</v>
      </c>
      <c r="F3380" s="113">
        <v>43633</v>
      </c>
      <c r="G3380" s="61">
        <v>15750000</v>
      </c>
      <c r="H3380" s="60" t="s">
        <v>97</v>
      </c>
      <c r="I3380" s="60" t="s">
        <v>10763</v>
      </c>
      <c r="J3380" s="60">
        <v>37918</v>
      </c>
      <c r="K3380" s="60">
        <v>594</v>
      </c>
      <c r="L3380" s="60">
        <v>183</v>
      </c>
      <c r="M3380" s="60">
        <v>595</v>
      </c>
      <c r="N3380" s="60" t="s">
        <v>99</v>
      </c>
      <c r="O3380" s="60" t="s">
        <v>19</v>
      </c>
      <c r="P3380" s="62" t="s">
        <v>1493</v>
      </c>
    </row>
    <row r="3381" spans="1:16" ht="24" x14ac:dyDescent="0.2">
      <c r="A3381" s="56">
        <v>168</v>
      </c>
      <c r="B3381" s="57" t="s">
        <v>25</v>
      </c>
      <c r="C3381" s="58" t="s">
        <v>10794</v>
      </c>
      <c r="D3381" s="59" t="s">
        <v>1685</v>
      </c>
      <c r="E3381" s="60" t="s">
        <v>11026</v>
      </c>
      <c r="F3381" s="113">
        <v>43633</v>
      </c>
      <c r="G3381" s="61">
        <v>15750000</v>
      </c>
      <c r="H3381" s="60" t="s">
        <v>97</v>
      </c>
      <c r="I3381" s="60" t="s">
        <v>10795</v>
      </c>
      <c r="J3381" s="60">
        <v>37918</v>
      </c>
      <c r="K3381" s="60">
        <v>596</v>
      </c>
      <c r="L3381" s="60">
        <v>184</v>
      </c>
      <c r="M3381" s="60">
        <v>592</v>
      </c>
      <c r="N3381" s="60" t="s">
        <v>99</v>
      </c>
      <c r="O3381" s="60" t="s">
        <v>19</v>
      </c>
      <c r="P3381" s="62" t="s">
        <v>1493</v>
      </c>
    </row>
    <row r="3382" spans="1:16" ht="24" x14ac:dyDescent="0.2">
      <c r="A3382" s="56">
        <v>169</v>
      </c>
      <c r="B3382" s="57" t="s">
        <v>25</v>
      </c>
      <c r="C3382" s="58" t="s">
        <v>10776</v>
      </c>
      <c r="D3382" s="59" t="s">
        <v>1685</v>
      </c>
      <c r="E3382" s="60" t="s">
        <v>11026</v>
      </c>
      <c r="F3382" s="113">
        <v>43633</v>
      </c>
      <c r="G3382" s="61">
        <v>15750000</v>
      </c>
      <c r="H3382" s="60" t="s">
        <v>97</v>
      </c>
      <c r="I3382" s="60" t="s">
        <v>10777</v>
      </c>
      <c r="J3382" s="60">
        <v>37918</v>
      </c>
      <c r="K3382" s="60">
        <v>604</v>
      </c>
      <c r="L3382" s="60">
        <v>185</v>
      </c>
      <c r="M3382" s="60">
        <v>591</v>
      </c>
      <c r="N3382" s="60" t="s">
        <v>99</v>
      </c>
      <c r="O3382" s="60" t="s">
        <v>19</v>
      </c>
      <c r="P3382" s="62" t="s">
        <v>1493</v>
      </c>
    </row>
    <row r="3383" spans="1:16" ht="24" x14ac:dyDescent="0.2">
      <c r="A3383" s="56">
        <v>170</v>
      </c>
      <c r="B3383" s="57" t="s">
        <v>25</v>
      </c>
      <c r="C3383" s="58" t="s">
        <v>10766</v>
      </c>
      <c r="D3383" s="59" t="s">
        <v>1685</v>
      </c>
      <c r="E3383" s="60" t="s">
        <v>11026</v>
      </c>
      <c r="F3383" s="113">
        <v>43633</v>
      </c>
      <c r="G3383" s="61">
        <v>15750000</v>
      </c>
      <c r="H3383" s="60" t="s">
        <v>97</v>
      </c>
      <c r="I3383" s="60" t="s">
        <v>10767</v>
      </c>
      <c r="J3383" s="60">
        <v>37918</v>
      </c>
      <c r="K3383" s="60">
        <v>590</v>
      </c>
      <c r="L3383" s="60">
        <v>186</v>
      </c>
      <c r="M3383" s="60">
        <v>588</v>
      </c>
      <c r="N3383" s="60" t="s">
        <v>99</v>
      </c>
      <c r="O3383" s="60" t="s">
        <v>19</v>
      </c>
      <c r="P3383" s="62" t="s">
        <v>1493</v>
      </c>
    </row>
    <row r="3384" spans="1:16" ht="24" x14ac:dyDescent="0.2">
      <c r="A3384" s="56">
        <v>171</v>
      </c>
      <c r="B3384" s="57" t="s">
        <v>25</v>
      </c>
      <c r="C3384" s="58" t="s">
        <v>10768</v>
      </c>
      <c r="D3384" s="59" t="s">
        <v>1685</v>
      </c>
      <c r="E3384" s="60" t="s">
        <v>11026</v>
      </c>
      <c r="F3384" s="113">
        <v>43633</v>
      </c>
      <c r="G3384" s="61">
        <v>15750000</v>
      </c>
      <c r="H3384" s="60" t="s">
        <v>97</v>
      </c>
      <c r="I3384" s="60" t="s">
        <v>10769</v>
      </c>
      <c r="J3384" s="60">
        <v>37918</v>
      </c>
      <c r="K3384" s="60">
        <v>595</v>
      </c>
      <c r="L3384" s="60">
        <v>187</v>
      </c>
      <c r="M3384" s="60">
        <v>600</v>
      </c>
      <c r="N3384" s="60" t="s">
        <v>99</v>
      </c>
      <c r="O3384" s="60" t="s">
        <v>19</v>
      </c>
      <c r="P3384" s="62" t="s">
        <v>1493</v>
      </c>
    </row>
    <row r="3385" spans="1:16" ht="24" x14ac:dyDescent="0.2">
      <c r="A3385" s="56">
        <v>172</v>
      </c>
      <c r="B3385" s="57" t="s">
        <v>25</v>
      </c>
      <c r="C3385" s="58" t="s">
        <v>10778</v>
      </c>
      <c r="D3385" s="59" t="s">
        <v>1685</v>
      </c>
      <c r="E3385" s="60" t="s">
        <v>11026</v>
      </c>
      <c r="F3385" s="113">
        <v>43633</v>
      </c>
      <c r="G3385" s="61">
        <v>15750000</v>
      </c>
      <c r="H3385" s="60" t="s">
        <v>97</v>
      </c>
      <c r="I3385" s="60" t="s">
        <v>10779</v>
      </c>
      <c r="J3385" s="60">
        <v>37919</v>
      </c>
      <c r="K3385" s="60">
        <v>610</v>
      </c>
      <c r="L3385" s="60">
        <v>188</v>
      </c>
      <c r="M3385" s="60">
        <v>605</v>
      </c>
      <c r="N3385" s="60" t="s">
        <v>99</v>
      </c>
      <c r="O3385" s="60" t="s">
        <v>19</v>
      </c>
      <c r="P3385" s="62" t="s">
        <v>1493</v>
      </c>
    </row>
    <row r="3386" spans="1:16" ht="24" x14ac:dyDescent="0.2">
      <c r="A3386" s="56">
        <v>173</v>
      </c>
      <c r="B3386" s="57" t="s">
        <v>25</v>
      </c>
      <c r="C3386" s="58" t="s">
        <v>10770</v>
      </c>
      <c r="D3386" s="59" t="s">
        <v>1685</v>
      </c>
      <c r="E3386" s="60" t="s">
        <v>11026</v>
      </c>
      <c r="F3386" s="113">
        <v>43633</v>
      </c>
      <c r="G3386" s="61">
        <v>15750000</v>
      </c>
      <c r="H3386" s="60" t="s">
        <v>97</v>
      </c>
      <c r="I3386" s="60" t="s">
        <v>10771</v>
      </c>
      <c r="J3386" s="60">
        <v>37918</v>
      </c>
      <c r="K3386" s="60">
        <v>601</v>
      </c>
      <c r="L3386" s="60">
        <v>189</v>
      </c>
      <c r="M3386" s="60">
        <v>584</v>
      </c>
      <c r="N3386" s="60" t="s">
        <v>99</v>
      </c>
      <c r="O3386" s="60" t="s">
        <v>19</v>
      </c>
      <c r="P3386" s="62" t="s">
        <v>1493</v>
      </c>
    </row>
    <row r="3387" spans="1:16" ht="24" x14ac:dyDescent="0.2">
      <c r="A3387" s="56">
        <v>174</v>
      </c>
      <c r="B3387" s="57" t="s">
        <v>25</v>
      </c>
      <c r="C3387" s="58" t="s">
        <v>10788</v>
      </c>
      <c r="D3387" s="59" t="s">
        <v>1685</v>
      </c>
      <c r="E3387" s="60" t="s">
        <v>11026</v>
      </c>
      <c r="F3387" s="113">
        <v>43633</v>
      </c>
      <c r="G3387" s="61">
        <v>15750000</v>
      </c>
      <c r="H3387" s="60" t="s">
        <v>97</v>
      </c>
      <c r="I3387" s="60" t="s">
        <v>10789</v>
      </c>
      <c r="J3387" s="60">
        <v>37918</v>
      </c>
      <c r="K3387" s="60">
        <v>602</v>
      </c>
      <c r="L3387" s="60">
        <v>190</v>
      </c>
      <c r="M3387" s="60">
        <v>580</v>
      </c>
      <c r="N3387" s="60" t="s">
        <v>99</v>
      </c>
      <c r="O3387" s="60" t="s">
        <v>19</v>
      </c>
      <c r="P3387" s="62" t="s">
        <v>1493</v>
      </c>
    </row>
    <row r="3388" spans="1:16" ht="24" x14ac:dyDescent="0.2">
      <c r="A3388" s="56">
        <v>175</v>
      </c>
      <c r="B3388" s="57" t="s">
        <v>25</v>
      </c>
      <c r="C3388" s="58" t="s">
        <v>10790</v>
      </c>
      <c r="D3388" s="59" t="s">
        <v>1685</v>
      </c>
      <c r="E3388" s="60" t="s">
        <v>11026</v>
      </c>
      <c r="F3388" s="113">
        <v>43633</v>
      </c>
      <c r="G3388" s="61">
        <v>15750000</v>
      </c>
      <c r="H3388" s="60" t="s">
        <v>97</v>
      </c>
      <c r="I3388" s="60" t="s">
        <v>10791</v>
      </c>
      <c r="J3388" s="60">
        <v>37918</v>
      </c>
      <c r="K3388" s="60">
        <v>599</v>
      </c>
      <c r="L3388" s="60">
        <v>191</v>
      </c>
      <c r="M3388" s="60">
        <v>603</v>
      </c>
      <c r="N3388" s="60" t="s">
        <v>99</v>
      </c>
      <c r="O3388" s="60" t="s">
        <v>19</v>
      </c>
      <c r="P3388" s="62" t="s">
        <v>1493</v>
      </c>
    </row>
    <row r="3389" spans="1:16" ht="24" x14ac:dyDescent="0.2">
      <c r="A3389" s="56">
        <v>176</v>
      </c>
      <c r="B3389" s="57" t="s">
        <v>25</v>
      </c>
      <c r="C3389" s="58" t="s">
        <v>10772</v>
      </c>
      <c r="D3389" s="59" t="s">
        <v>1685</v>
      </c>
      <c r="E3389" s="60" t="s">
        <v>11026</v>
      </c>
      <c r="F3389" s="113">
        <v>43633</v>
      </c>
      <c r="G3389" s="61">
        <v>15750000</v>
      </c>
      <c r="H3389" s="60" t="s">
        <v>97</v>
      </c>
      <c r="I3389" s="60" t="s">
        <v>10773</v>
      </c>
      <c r="J3389" s="60">
        <v>37918</v>
      </c>
      <c r="K3389" s="60">
        <v>591</v>
      </c>
      <c r="L3389" s="60">
        <v>192</v>
      </c>
      <c r="M3389" s="60">
        <v>586</v>
      </c>
      <c r="N3389" s="60" t="s">
        <v>99</v>
      </c>
      <c r="O3389" s="60" t="s">
        <v>19</v>
      </c>
      <c r="P3389" s="62" t="s">
        <v>1493</v>
      </c>
    </row>
    <row r="3390" spans="1:16" ht="24" x14ac:dyDescent="0.2">
      <c r="A3390" s="56">
        <v>177</v>
      </c>
      <c r="B3390" s="57" t="s">
        <v>25</v>
      </c>
      <c r="C3390" s="58" t="s">
        <v>10774</v>
      </c>
      <c r="D3390" s="59" t="s">
        <v>1685</v>
      </c>
      <c r="E3390" s="60" t="s">
        <v>11026</v>
      </c>
      <c r="F3390" s="113">
        <v>43633</v>
      </c>
      <c r="G3390" s="61">
        <v>15750000</v>
      </c>
      <c r="H3390" s="60" t="s">
        <v>97</v>
      </c>
      <c r="I3390" s="60" t="s">
        <v>10775</v>
      </c>
      <c r="J3390" s="60">
        <v>37918</v>
      </c>
      <c r="K3390" s="60">
        <v>593</v>
      </c>
      <c r="L3390" s="60">
        <v>193</v>
      </c>
      <c r="M3390" s="60">
        <v>587</v>
      </c>
      <c r="N3390" s="60" t="s">
        <v>99</v>
      </c>
      <c r="O3390" s="60" t="s">
        <v>19</v>
      </c>
      <c r="P3390" s="62" t="s">
        <v>1493</v>
      </c>
    </row>
    <row r="3391" spans="1:16" ht="24" x14ac:dyDescent="0.2">
      <c r="A3391" s="56">
        <v>178</v>
      </c>
      <c r="B3391" s="57" t="s">
        <v>25</v>
      </c>
      <c r="C3391" s="58" t="s">
        <v>10739</v>
      </c>
      <c r="D3391" s="59" t="s">
        <v>1685</v>
      </c>
      <c r="E3391" s="60" t="s">
        <v>11026</v>
      </c>
      <c r="F3391" s="113">
        <v>43634</v>
      </c>
      <c r="G3391" s="61">
        <v>15750000</v>
      </c>
      <c r="H3391" s="60" t="s">
        <v>97</v>
      </c>
      <c r="I3391" s="60" t="s">
        <v>10740</v>
      </c>
      <c r="J3391" s="60">
        <v>37918</v>
      </c>
      <c r="K3391" s="60">
        <v>592</v>
      </c>
      <c r="L3391" s="60">
        <v>194</v>
      </c>
      <c r="M3391" s="60">
        <v>590</v>
      </c>
      <c r="N3391" s="60" t="s">
        <v>99</v>
      </c>
      <c r="O3391" s="60" t="s">
        <v>19</v>
      </c>
      <c r="P3391" s="62" t="s">
        <v>1493</v>
      </c>
    </row>
    <row r="3392" spans="1:16" ht="24" x14ac:dyDescent="0.2">
      <c r="A3392" s="56">
        <v>179</v>
      </c>
      <c r="B3392" s="57" t="s">
        <v>25</v>
      </c>
      <c r="C3392" s="58" t="s">
        <v>10750</v>
      </c>
      <c r="D3392" s="59" t="s">
        <v>1685</v>
      </c>
      <c r="E3392" s="60" t="s">
        <v>11026</v>
      </c>
      <c r="F3392" s="113">
        <v>43634</v>
      </c>
      <c r="G3392" s="61">
        <v>15750000</v>
      </c>
      <c r="H3392" s="60" t="s">
        <v>97</v>
      </c>
      <c r="I3392" s="60" t="s">
        <v>10751</v>
      </c>
      <c r="J3392" s="60">
        <v>37919</v>
      </c>
      <c r="K3392" s="60">
        <v>612</v>
      </c>
      <c r="L3392" s="60">
        <v>195</v>
      </c>
      <c r="M3392" s="60">
        <v>598</v>
      </c>
      <c r="N3392" s="60" t="s">
        <v>99</v>
      </c>
      <c r="O3392" s="60" t="s">
        <v>19</v>
      </c>
      <c r="P3392" s="62" t="s">
        <v>1493</v>
      </c>
    </row>
    <row r="3393" spans="1:16" ht="24" x14ac:dyDescent="0.2">
      <c r="A3393" s="56">
        <v>180</v>
      </c>
      <c r="B3393" s="57" t="s">
        <v>25</v>
      </c>
      <c r="C3393" s="58" t="s">
        <v>10741</v>
      </c>
      <c r="D3393" s="59" t="s">
        <v>114</v>
      </c>
      <c r="E3393" s="60" t="s">
        <v>11026</v>
      </c>
      <c r="F3393" s="113">
        <v>43634</v>
      </c>
      <c r="G3393" s="61">
        <v>37800000</v>
      </c>
      <c r="H3393" s="60" t="s">
        <v>97</v>
      </c>
      <c r="I3393" s="60" t="s">
        <v>10742</v>
      </c>
      <c r="J3393" s="60">
        <v>37844</v>
      </c>
      <c r="K3393" s="60">
        <v>622</v>
      </c>
      <c r="L3393" s="60">
        <v>196</v>
      </c>
      <c r="M3393" s="60">
        <v>594</v>
      </c>
      <c r="N3393" s="60" t="s">
        <v>99</v>
      </c>
      <c r="O3393" s="60" t="s">
        <v>19</v>
      </c>
      <c r="P3393" s="62" t="s">
        <v>1493</v>
      </c>
    </row>
    <row r="3394" spans="1:16" ht="24" x14ac:dyDescent="0.2">
      <c r="A3394" s="56">
        <v>181</v>
      </c>
      <c r="B3394" s="57" t="s">
        <v>25</v>
      </c>
      <c r="C3394" s="58" t="s">
        <v>10746</v>
      </c>
      <c r="D3394" s="59" t="s">
        <v>1685</v>
      </c>
      <c r="E3394" s="60" t="s">
        <v>11026</v>
      </c>
      <c r="F3394" s="113">
        <v>43634</v>
      </c>
      <c r="G3394" s="61">
        <v>15750000</v>
      </c>
      <c r="H3394" s="60" t="s">
        <v>97</v>
      </c>
      <c r="I3394" s="60" t="s">
        <v>10747</v>
      </c>
      <c r="J3394" s="60">
        <v>37918</v>
      </c>
      <c r="K3394" s="60">
        <v>603</v>
      </c>
      <c r="L3394" s="60">
        <v>197</v>
      </c>
      <c r="M3394" s="60">
        <v>599</v>
      </c>
      <c r="N3394" s="60" t="s">
        <v>99</v>
      </c>
      <c r="O3394" s="60" t="s">
        <v>19</v>
      </c>
      <c r="P3394" s="62" t="s">
        <v>1493</v>
      </c>
    </row>
    <row r="3395" spans="1:16" ht="24" x14ac:dyDescent="0.2">
      <c r="A3395" s="56">
        <v>182</v>
      </c>
      <c r="B3395" s="57" t="s">
        <v>25</v>
      </c>
      <c r="C3395" s="58" t="s">
        <v>10743</v>
      </c>
      <c r="D3395" s="59" t="s">
        <v>1685</v>
      </c>
      <c r="E3395" s="60" t="s">
        <v>11026</v>
      </c>
      <c r="F3395" s="113">
        <v>43634</v>
      </c>
      <c r="G3395" s="61">
        <v>15750000</v>
      </c>
      <c r="H3395" s="60" t="s">
        <v>97</v>
      </c>
      <c r="I3395" s="60" t="s">
        <v>11804</v>
      </c>
      <c r="J3395" s="60">
        <v>37919</v>
      </c>
      <c r="K3395" s="60">
        <v>615</v>
      </c>
      <c r="L3395" s="60">
        <v>198</v>
      </c>
      <c r="M3395" s="60">
        <v>608</v>
      </c>
      <c r="N3395" s="60" t="s">
        <v>99</v>
      </c>
      <c r="O3395" s="60" t="s">
        <v>19</v>
      </c>
      <c r="P3395" s="62" t="s">
        <v>1493</v>
      </c>
    </row>
    <row r="3396" spans="1:16" ht="24" x14ac:dyDescent="0.2">
      <c r="A3396" s="56">
        <v>183</v>
      </c>
      <c r="B3396" s="57" t="s">
        <v>25</v>
      </c>
      <c r="C3396" s="58" t="s">
        <v>10744</v>
      </c>
      <c r="D3396" s="59" t="s">
        <v>1685</v>
      </c>
      <c r="E3396" s="60" t="s">
        <v>11026</v>
      </c>
      <c r="F3396" s="113">
        <v>43634</v>
      </c>
      <c r="G3396" s="61">
        <v>15750000</v>
      </c>
      <c r="H3396" s="60" t="s">
        <v>97</v>
      </c>
      <c r="I3396" s="60" t="s">
        <v>10745</v>
      </c>
      <c r="J3396" s="60">
        <v>37919</v>
      </c>
      <c r="K3396" s="60">
        <v>611</v>
      </c>
      <c r="L3396" s="60">
        <v>199</v>
      </c>
      <c r="M3396" s="60">
        <v>615</v>
      </c>
      <c r="N3396" s="60" t="s">
        <v>99</v>
      </c>
      <c r="O3396" s="60" t="s">
        <v>19</v>
      </c>
      <c r="P3396" s="62" t="s">
        <v>1493</v>
      </c>
    </row>
    <row r="3397" spans="1:16" ht="24" x14ac:dyDescent="0.2">
      <c r="A3397" s="56">
        <v>184</v>
      </c>
      <c r="B3397" s="57" t="s">
        <v>25</v>
      </c>
      <c r="C3397" s="58" t="s">
        <v>10758</v>
      </c>
      <c r="D3397" s="59" t="s">
        <v>1685</v>
      </c>
      <c r="E3397" s="60" t="s">
        <v>11026</v>
      </c>
      <c r="F3397" s="113">
        <v>43634</v>
      </c>
      <c r="G3397" s="61">
        <v>15750000</v>
      </c>
      <c r="H3397" s="60" t="s">
        <v>97</v>
      </c>
      <c r="I3397" s="60" t="s">
        <v>10759</v>
      </c>
      <c r="J3397" s="60">
        <v>37918</v>
      </c>
      <c r="K3397" s="60">
        <v>597</v>
      </c>
      <c r="L3397" s="60">
        <v>200</v>
      </c>
      <c r="M3397" s="60">
        <v>607</v>
      </c>
      <c r="N3397" s="60" t="s">
        <v>99</v>
      </c>
      <c r="O3397" s="60" t="s">
        <v>19</v>
      </c>
      <c r="P3397" s="62" t="s">
        <v>1493</v>
      </c>
    </row>
    <row r="3398" spans="1:16" ht="24" x14ac:dyDescent="0.2">
      <c r="A3398" s="56">
        <v>185</v>
      </c>
      <c r="B3398" s="57" t="s">
        <v>25</v>
      </c>
      <c r="C3398" s="58" t="s">
        <v>10752</v>
      </c>
      <c r="D3398" s="59" t="s">
        <v>1685</v>
      </c>
      <c r="E3398" s="60" t="s">
        <v>11026</v>
      </c>
      <c r="F3398" s="113">
        <v>43634</v>
      </c>
      <c r="G3398" s="61">
        <v>15750000</v>
      </c>
      <c r="H3398" s="60" t="s">
        <v>97</v>
      </c>
      <c r="I3398" s="60" t="s">
        <v>10753</v>
      </c>
      <c r="J3398" s="60">
        <v>37919</v>
      </c>
      <c r="K3398" s="60">
        <v>602</v>
      </c>
      <c r="L3398" s="60">
        <v>201</v>
      </c>
      <c r="M3398" s="60">
        <v>580</v>
      </c>
      <c r="N3398" s="60" t="s">
        <v>99</v>
      </c>
      <c r="O3398" s="60" t="s">
        <v>19</v>
      </c>
      <c r="P3398" s="62" t="s">
        <v>1493</v>
      </c>
    </row>
    <row r="3399" spans="1:16" ht="24" x14ac:dyDescent="0.2">
      <c r="A3399" s="56">
        <v>186</v>
      </c>
      <c r="B3399" s="57" t="s">
        <v>25</v>
      </c>
      <c r="C3399" s="58" t="s">
        <v>10748</v>
      </c>
      <c r="D3399" s="59" t="s">
        <v>1685</v>
      </c>
      <c r="E3399" s="60" t="s">
        <v>11026</v>
      </c>
      <c r="F3399" s="113">
        <v>43634</v>
      </c>
      <c r="G3399" s="61">
        <v>15750000</v>
      </c>
      <c r="H3399" s="60" t="s">
        <v>97</v>
      </c>
      <c r="I3399" s="60" t="s">
        <v>10749</v>
      </c>
      <c r="J3399" s="60">
        <v>37918</v>
      </c>
      <c r="K3399" s="60">
        <v>598</v>
      </c>
      <c r="L3399" s="60">
        <v>202</v>
      </c>
      <c r="M3399" s="60">
        <v>609</v>
      </c>
      <c r="N3399" s="60" t="s">
        <v>99</v>
      </c>
      <c r="O3399" s="60" t="s">
        <v>19</v>
      </c>
      <c r="P3399" s="62" t="s">
        <v>1493</v>
      </c>
    </row>
    <row r="3400" spans="1:16" ht="24" x14ac:dyDescent="0.2">
      <c r="A3400" s="56">
        <v>187</v>
      </c>
      <c r="B3400" s="57" t="s">
        <v>25</v>
      </c>
      <c r="C3400" s="58" t="s">
        <v>10754</v>
      </c>
      <c r="D3400" s="59" t="s">
        <v>1685</v>
      </c>
      <c r="E3400" s="60" t="s">
        <v>11026</v>
      </c>
      <c r="F3400" s="113">
        <v>43634</v>
      </c>
      <c r="G3400" s="61">
        <v>15750000</v>
      </c>
      <c r="H3400" s="60" t="s">
        <v>97</v>
      </c>
      <c r="I3400" s="60" t="s">
        <v>10755</v>
      </c>
      <c r="J3400" s="60">
        <v>37918</v>
      </c>
      <c r="K3400" s="60">
        <v>606</v>
      </c>
      <c r="L3400" s="60">
        <v>203</v>
      </c>
      <c r="M3400" s="60">
        <v>610</v>
      </c>
      <c r="N3400" s="60" t="s">
        <v>99</v>
      </c>
      <c r="O3400" s="60" t="s">
        <v>19</v>
      </c>
      <c r="P3400" s="62" t="s">
        <v>1493</v>
      </c>
    </row>
    <row r="3401" spans="1:16" ht="24" x14ac:dyDescent="0.2">
      <c r="A3401" s="56">
        <v>188</v>
      </c>
      <c r="B3401" s="57" t="s">
        <v>25</v>
      </c>
      <c r="C3401" s="58" t="s">
        <v>10756</v>
      </c>
      <c r="D3401" s="59" t="s">
        <v>1685</v>
      </c>
      <c r="E3401" s="60" t="s">
        <v>11026</v>
      </c>
      <c r="F3401" s="113">
        <v>43634</v>
      </c>
      <c r="G3401" s="61">
        <v>15750000</v>
      </c>
      <c r="H3401" s="60" t="s">
        <v>97</v>
      </c>
      <c r="I3401" s="60" t="s">
        <v>10757</v>
      </c>
      <c r="J3401" s="60">
        <v>37919</v>
      </c>
      <c r="K3401" s="60">
        <v>616</v>
      </c>
      <c r="L3401" s="60">
        <v>204</v>
      </c>
      <c r="M3401" s="60">
        <v>613</v>
      </c>
      <c r="N3401" s="60" t="s">
        <v>99</v>
      </c>
      <c r="O3401" s="60" t="s">
        <v>19</v>
      </c>
      <c r="P3401" s="62" t="s">
        <v>1493</v>
      </c>
    </row>
    <row r="3402" spans="1:16" ht="24" x14ac:dyDescent="0.2">
      <c r="A3402" s="56">
        <v>189</v>
      </c>
      <c r="B3402" s="57" t="s">
        <v>25</v>
      </c>
      <c r="C3402" s="58" t="s">
        <v>10737</v>
      </c>
      <c r="D3402" s="59" t="s">
        <v>1685</v>
      </c>
      <c r="E3402" s="60" t="s">
        <v>11026</v>
      </c>
      <c r="F3402" s="113">
        <v>43635</v>
      </c>
      <c r="G3402" s="61">
        <v>15750000</v>
      </c>
      <c r="H3402" s="60" t="s">
        <v>97</v>
      </c>
      <c r="I3402" s="60" t="s">
        <v>10738</v>
      </c>
      <c r="J3402" s="60">
        <v>37918</v>
      </c>
      <c r="K3402" s="60">
        <v>600</v>
      </c>
      <c r="L3402" s="60">
        <v>205</v>
      </c>
      <c r="M3402" s="60">
        <v>612</v>
      </c>
      <c r="N3402" s="60" t="s">
        <v>99</v>
      </c>
      <c r="O3402" s="60" t="s">
        <v>19</v>
      </c>
      <c r="P3402" s="62" t="s">
        <v>1493</v>
      </c>
    </row>
    <row r="3403" spans="1:16" ht="24" x14ac:dyDescent="0.2">
      <c r="A3403" s="56">
        <v>190</v>
      </c>
      <c r="B3403" s="57" t="s">
        <v>25</v>
      </c>
      <c r="C3403" s="58" t="s">
        <v>10735</v>
      </c>
      <c r="D3403" s="59" t="s">
        <v>1685</v>
      </c>
      <c r="E3403" s="60" t="s">
        <v>11026</v>
      </c>
      <c r="F3403" s="113">
        <v>43635</v>
      </c>
      <c r="G3403" s="61">
        <v>15750000</v>
      </c>
      <c r="H3403" s="60" t="s">
        <v>97</v>
      </c>
      <c r="I3403" s="60" t="s">
        <v>10736</v>
      </c>
      <c r="J3403" s="60">
        <v>37919</v>
      </c>
      <c r="K3403" s="60">
        <v>613</v>
      </c>
      <c r="L3403" s="60">
        <v>206</v>
      </c>
      <c r="M3403" s="60">
        <v>616</v>
      </c>
      <c r="N3403" s="60" t="s">
        <v>99</v>
      </c>
      <c r="O3403" s="60" t="s">
        <v>19</v>
      </c>
      <c r="P3403" s="62" t="s">
        <v>1493</v>
      </c>
    </row>
    <row r="3404" spans="1:16" ht="36" x14ac:dyDescent="0.2">
      <c r="A3404" s="56">
        <v>191</v>
      </c>
      <c r="B3404" s="57" t="s">
        <v>25</v>
      </c>
      <c r="C3404" s="64" t="s">
        <v>183</v>
      </c>
      <c r="D3404" s="65" t="s">
        <v>182</v>
      </c>
      <c r="E3404" s="45" t="s">
        <v>181</v>
      </c>
      <c r="F3404" s="45" t="s">
        <v>180</v>
      </c>
      <c r="G3404" s="66">
        <v>2298195000</v>
      </c>
      <c r="H3404" s="45" t="s">
        <v>97</v>
      </c>
      <c r="I3404" s="45" t="s">
        <v>834</v>
      </c>
      <c r="J3404" s="68" t="s">
        <v>8944</v>
      </c>
      <c r="K3404" s="45">
        <v>1028</v>
      </c>
      <c r="L3404" s="45">
        <v>1</v>
      </c>
      <c r="M3404" s="45">
        <v>1028</v>
      </c>
      <c r="N3404" s="45" t="s">
        <v>64</v>
      </c>
      <c r="O3404" s="45" t="s">
        <v>27</v>
      </c>
      <c r="P3404" s="77" t="s">
        <v>1493</v>
      </c>
    </row>
    <row r="3405" spans="1:16" ht="24" x14ac:dyDescent="0.2">
      <c r="A3405" s="56">
        <v>192</v>
      </c>
      <c r="B3405" s="57" t="s">
        <v>25</v>
      </c>
      <c r="C3405" s="64" t="s">
        <v>8999</v>
      </c>
      <c r="D3405" s="65" t="s">
        <v>9000</v>
      </c>
      <c r="E3405" s="45" t="s">
        <v>94</v>
      </c>
      <c r="F3405" s="45" t="s">
        <v>9001</v>
      </c>
      <c r="G3405" s="66">
        <v>13762000</v>
      </c>
      <c r="H3405" s="45" t="s">
        <v>97</v>
      </c>
      <c r="I3405" s="45" t="s">
        <v>9002</v>
      </c>
      <c r="J3405" s="68" t="s">
        <v>8944</v>
      </c>
      <c r="K3405" s="45">
        <v>555</v>
      </c>
      <c r="L3405" s="45">
        <v>141</v>
      </c>
      <c r="M3405" s="45">
        <v>546</v>
      </c>
      <c r="N3405" s="45" t="s">
        <v>64</v>
      </c>
      <c r="O3405" s="45" t="s">
        <v>31</v>
      </c>
      <c r="P3405" s="77" t="s">
        <v>1493</v>
      </c>
    </row>
    <row r="3406" spans="1:16" ht="24" x14ac:dyDescent="0.2">
      <c r="A3406" s="56">
        <v>193</v>
      </c>
      <c r="B3406" s="57" t="s">
        <v>25</v>
      </c>
      <c r="C3406" s="64" t="s">
        <v>10124</v>
      </c>
      <c r="D3406" s="65" t="s">
        <v>10125</v>
      </c>
      <c r="E3406" s="45" t="s">
        <v>94</v>
      </c>
      <c r="F3406" s="45" t="s">
        <v>10126</v>
      </c>
      <c r="G3406" s="66">
        <v>14834300</v>
      </c>
      <c r="H3406" s="45" t="s">
        <v>97</v>
      </c>
      <c r="I3406" s="45" t="s">
        <v>8927</v>
      </c>
      <c r="J3406" s="45">
        <v>37973</v>
      </c>
      <c r="K3406" s="45">
        <v>621</v>
      </c>
      <c r="L3406" s="45">
        <v>207</v>
      </c>
      <c r="M3406" s="45">
        <v>617</v>
      </c>
      <c r="N3406" s="45" t="s">
        <v>64</v>
      </c>
      <c r="O3406" s="45" t="s">
        <v>31</v>
      </c>
      <c r="P3406" s="77" t="s">
        <v>1493</v>
      </c>
    </row>
    <row r="3407" spans="1:16" ht="24" x14ac:dyDescent="0.2">
      <c r="A3407" s="56">
        <v>194</v>
      </c>
      <c r="B3407" s="57" t="s">
        <v>25</v>
      </c>
      <c r="C3407" s="64" t="s">
        <v>9342</v>
      </c>
      <c r="D3407" s="65" t="s">
        <v>10127</v>
      </c>
      <c r="E3407" s="45" t="s">
        <v>94</v>
      </c>
      <c r="F3407" s="45" t="s">
        <v>10128</v>
      </c>
      <c r="G3407" s="66">
        <v>371989300</v>
      </c>
      <c r="H3407" s="45" t="s">
        <v>97</v>
      </c>
      <c r="I3407" s="45" t="s">
        <v>9696</v>
      </c>
      <c r="J3407" s="45">
        <v>37790</v>
      </c>
      <c r="K3407" s="45">
        <v>568</v>
      </c>
      <c r="L3407" s="45">
        <v>209</v>
      </c>
      <c r="M3407" s="45">
        <v>619</v>
      </c>
      <c r="N3407" s="45" t="s">
        <v>64</v>
      </c>
      <c r="O3407" s="45" t="s">
        <v>32</v>
      </c>
      <c r="P3407" s="77" t="s">
        <v>1493</v>
      </c>
    </row>
    <row r="3408" spans="1:16" ht="24" x14ac:dyDescent="0.2">
      <c r="A3408" s="56">
        <v>195</v>
      </c>
      <c r="B3408" s="57" t="s">
        <v>25</v>
      </c>
      <c r="C3408" s="64" t="s">
        <v>10220</v>
      </c>
      <c r="D3408" s="65" t="s">
        <v>10202</v>
      </c>
      <c r="E3408" s="45" t="s">
        <v>10203</v>
      </c>
      <c r="F3408" s="128">
        <v>43644</v>
      </c>
      <c r="G3408" s="66">
        <v>89735600</v>
      </c>
      <c r="H3408" s="45" t="s">
        <v>97</v>
      </c>
      <c r="I3408" s="45" t="s">
        <v>10496</v>
      </c>
      <c r="J3408" s="68" t="s">
        <v>8944</v>
      </c>
      <c r="K3408" s="45">
        <v>628</v>
      </c>
      <c r="L3408" s="45">
        <v>39025</v>
      </c>
      <c r="M3408" s="45">
        <v>626</v>
      </c>
      <c r="N3408" s="45" t="s">
        <v>64</v>
      </c>
      <c r="O3408" s="45" t="s">
        <v>10463</v>
      </c>
      <c r="P3408" s="77" t="s">
        <v>1493</v>
      </c>
    </row>
    <row r="3409" spans="1:16" ht="24" x14ac:dyDescent="0.2">
      <c r="A3409" s="56">
        <v>196</v>
      </c>
      <c r="B3409" s="57" t="s">
        <v>25</v>
      </c>
      <c r="C3409" s="64" t="s">
        <v>10121</v>
      </c>
      <c r="D3409" s="65" t="s">
        <v>10122</v>
      </c>
      <c r="E3409" s="45" t="s">
        <v>94</v>
      </c>
      <c r="F3409" s="45" t="s">
        <v>10123</v>
      </c>
      <c r="G3409" s="66">
        <v>22000000</v>
      </c>
      <c r="H3409" s="45" t="s">
        <v>97</v>
      </c>
      <c r="I3409" s="45" t="s">
        <v>9667</v>
      </c>
      <c r="J3409" s="45">
        <v>38480</v>
      </c>
      <c r="K3409" s="45">
        <v>629</v>
      </c>
      <c r="L3409" s="45">
        <v>274</v>
      </c>
      <c r="M3409" s="45">
        <v>628</v>
      </c>
      <c r="N3409" s="45" t="s">
        <v>64</v>
      </c>
      <c r="O3409" s="45" t="s">
        <v>31</v>
      </c>
      <c r="P3409" s="77" t="s">
        <v>1493</v>
      </c>
    </row>
    <row r="3410" spans="1:16" ht="36" x14ac:dyDescent="0.2">
      <c r="A3410" s="56">
        <v>197</v>
      </c>
      <c r="B3410" s="57" t="s">
        <v>25</v>
      </c>
      <c r="C3410" s="64" t="s">
        <v>10731</v>
      </c>
      <c r="D3410" s="65" t="s">
        <v>10732</v>
      </c>
      <c r="E3410" s="45" t="s">
        <v>94</v>
      </c>
      <c r="F3410" s="45" t="s">
        <v>10733</v>
      </c>
      <c r="G3410" s="66">
        <v>10867583</v>
      </c>
      <c r="H3410" s="45" t="s">
        <v>97</v>
      </c>
      <c r="I3410" s="45" t="s">
        <v>11047</v>
      </c>
      <c r="J3410" s="45">
        <v>38705</v>
      </c>
      <c r="K3410" s="45">
        <v>641</v>
      </c>
      <c r="L3410" s="45">
        <v>275</v>
      </c>
      <c r="M3410" s="45">
        <v>635</v>
      </c>
      <c r="N3410" s="45" t="s">
        <v>64</v>
      </c>
      <c r="O3410" s="45" t="s">
        <v>31</v>
      </c>
      <c r="P3410" s="77" t="s">
        <v>1493</v>
      </c>
    </row>
    <row r="3411" spans="1:16" ht="36" x14ac:dyDescent="0.2">
      <c r="A3411" s="56">
        <v>198</v>
      </c>
      <c r="B3411" s="57" t="s">
        <v>25</v>
      </c>
      <c r="C3411" s="64" t="s">
        <v>11310</v>
      </c>
      <c r="D3411" s="65" t="s">
        <v>11311</v>
      </c>
      <c r="E3411" s="45" t="s">
        <v>94</v>
      </c>
      <c r="F3411" s="45" t="s">
        <v>11312</v>
      </c>
      <c r="G3411" s="66">
        <v>21997400</v>
      </c>
      <c r="H3411" s="45" t="s">
        <v>97</v>
      </c>
      <c r="I3411" s="45" t="s">
        <v>11393</v>
      </c>
      <c r="J3411" s="45">
        <v>39063</v>
      </c>
      <c r="K3411" s="45">
        <v>655</v>
      </c>
      <c r="L3411" s="45">
        <v>280</v>
      </c>
      <c r="M3411" s="45">
        <v>650</v>
      </c>
      <c r="N3411" s="45" t="s">
        <v>64</v>
      </c>
      <c r="O3411" s="45" t="s">
        <v>31</v>
      </c>
      <c r="P3411" s="77" t="s">
        <v>1493</v>
      </c>
    </row>
    <row r="3412" spans="1:16" ht="24" x14ac:dyDescent="0.2">
      <c r="A3412" s="56">
        <v>199</v>
      </c>
      <c r="B3412" s="57" t="s">
        <v>25</v>
      </c>
      <c r="C3412" s="64" t="s">
        <v>11313</v>
      </c>
      <c r="D3412" s="65" t="s">
        <v>188</v>
      </c>
      <c r="E3412" s="45" t="s">
        <v>94</v>
      </c>
      <c r="F3412" s="45" t="s">
        <v>11314</v>
      </c>
      <c r="G3412" s="66">
        <v>17270000</v>
      </c>
      <c r="H3412" s="45" t="s">
        <v>97</v>
      </c>
      <c r="I3412" s="45" t="s">
        <v>8927</v>
      </c>
      <c r="J3412" s="45">
        <v>39062</v>
      </c>
      <c r="K3412" s="45">
        <v>654</v>
      </c>
      <c r="L3412" s="45">
        <v>278</v>
      </c>
      <c r="M3412" s="45">
        <v>649</v>
      </c>
      <c r="N3412" s="45" t="s">
        <v>64</v>
      </c>
      <c r="O3412" s="45" t="s">
        <v>31</v>
      </c>
      <c r="P3412" s="77" t="s">
        <v>1493</v>
      </c>
    </row>
    <row r="3413" spans="1:16" ht="74.25" customHeight="1" x14ac:dyDescent="0.2">
      <c r="A3413" s="56">
        <v>200</v>
      </c>
      <c r="B3413" s="57" t="s">
        <v>25</v>
      </c>
      <c r="C3413" s="64" t="s">
        <v>74</v>
      </c>
      <c r="D3413" s="140" t="s">
        <v>11858</v>
      </c>
      <c r="E3413" s="45" t="s">
        <v>94</v>
      </c>
      <c r="F3413" s="45" t="s">
        <v>75</v>
      </c>
      <c r="G3413" s="66">
        <v>536504132</v>
      </c>
      <c r="H3413" s="45" t="s">
        <v>97</v>
      </c>
      <c r="I3413" s="45" t="s">
        <v>10129</v>
      </c>
      <c r="J3413" s="68" t="s">
        <v>8944</v>
      </c>
      <c r="K3413" s="45">
        <v>633</v>
      </c>
      <c r="L3413" s="45">
        <v>170</v>
      </c>
      <c r="M3413" s="69" t="s">
        <v>98</v>
      </c>
      <c r="N3413" s="45" t="s">
        <v>64</v>
      </c>
      <c r="O3413" s="45" t="s">
        <v>1430</v>
      </c>
      <c r="P3413" s="77" t="s">
        <v>100</v>
      </c>
    </row>
    <row r="3414" spans="1:16" ht="36.75" customHeight="1" x14ac:dyDescent="0.2">
      <c r="A3414" s="56">
        <v>201</v>
      </c>
      <c r="B3414" s="57" t="s">
        <v>25</v>
      </c>
      <c r="C3414" s="64" t="s">
        <v>10457</v>
      </c>
      <c r="D3414" s="140" t="s">
        <v>10456</v>
      </c>
      <c r="E3414" s="45" t="s">
        <v>11026</v>
      </c>
      <c r="F3414" s="128">
        <v>43593</v>
      </c>
      <c r="G3414" s="66">
        <v>300000000</v>
      </c>
      <c r="H3414" s="45" t="s">
        <v>97</v>
      </c>
      <c r="I3414" s="45" t="s">
        <v>10455</v>
      </c>
      <c r="J3414" s="68" t="s">
        <v>10462</v>
      </c>
      <c r="K3414" s="69" t="s">
        <v>8944</v>
      </c>
      <c r="L3414" s="45">
        <v>1999</v>
      </c>
      <c r="M3414" s="45">
        <v>637</v>
      </c>
      <c r="N3414" s="45" t="s">
        <v>64</v>
      </c>
      <c r="O3414" s="45" t="s">
        <v>52</v>
      </c>
      <c r="P3414" s="77" t="s">
        <v>1493</v>
      </c>
    </row>
    <row r="3415" spans="1:16" ht="31.5" customHeight="1" x14ac:dyDescent="0.2">
      <c r="A3415" s="56">
        <v>202</v>
      </c>
      <c r="B3415" s="57" t="s">
        <v>25</v>
      </c>
      <c r="C3415" s="64" t="s">
        <v>69</v>
      </c>
      <c r="D3415" s="140" t="s">
        <v>70</v>
      </c>
      <c r="E3415" s="45" t="s">
        <v>94</v>
      </c>
      <c r="F3415" s="45" t="s">
        <v>71</v>
      </c>
      <c r="G3415" s="66">
        <v>539471268</v>
      </c>
      <c r="H3415" s="45" t="s">
        <v>97</v>
      </c>
      <c r="I3415" s="45" t="s">
        <v>11315</v>
      </c>
      <c r="J3415" s="68" t="s">
        <v>8944</v>
      </c>
      <c r="K3415" s="45">
        <v>636</v>
      </c>
      <c r="L3415" s="69" t="s">
        <v>8944</v>
      </c>
      <c r="M3415" s="69" t="s">
        <v>98</v>
      </c>
      <c r="N3415" s="45" t="s">
        <v>73</v>
      </c>
      <c r="O3415" s="45" t="s">
        <v>1430</v>
      </c>
      <c r="P3415" s="77" t="s">
        <v>100</v>
      </c>
    </row>
    <row r="3416" spans="1:16" ht="30" customHeight="1" x14ac:dyDescent="0.2">
      <c r="A3416" s="56">
        <v>203</v>
      </c>
      <c r="B3416" s="57" t="s">
        <v>25</v>
      </c>
      <c r="C3416" s="64" t="s">
        <v>81</v>
      </c>
      <c r="D3416" s="140" t="s">
        <v>82</v>
      </c>
      <c r="E3416" s="45" t="s">
        <v>9346</v>
      </c>
      <c r="F3416" s="45" t="s">
        <v>83</v>
      </c>
      <c r="G3416" s="66">
        <v>1591389827</v>
      </c>
      <c r="H3416" s="45" t="s">
        <v>97</v>
      </c>
      <c r="I3416" s="45" t="s">
        <v>11751</v>
      </c>
      <c r="J3416" s="68" t="s">
        <v>8944</v>
      </c>
      <c r="K3416" s="69" t="s">
        <v>8944</v>
      </c>
      <c r="L3416" s="69" t="s">
        <v>8944</v>
      </c>
      <c r="M3416" s="69" t="s">
        <v>98</v>
      </c>
      <c r="N3416" s="45" t="s">
        <v>84</v>
      </c>
      <c r="O3416" s="45" t="s">
        <v>1430</v>
      </c>
      <c r="P3416" s="77" t="s">
        <v>100</v>
      </c>
    </row>
    <row r="3417" spans="1:16" ht="24" x14ac:dyDescent="0.2">
      <c r="A3417" s="56">
        <v>204</v>
      </c>
      <c r="B3417" s="57" t="s">
        <v>25</v>
      </c>
      <c r="C3417" s="64" t="s">
        <v>85</v>
      </c>
      <c r="D3417" s="65" t="s">
        <v>86</v>
      </c>
      <c r="E3417" s="45" t="s">
        <v>61</v>
      </c>
      <c r="F3417" s="45" t="s">
        <v>87</v>
      </c>
      <c r="G3417" s="66">
        <v>136070550</v>
      </c>
      <c r="H3417" s="45" t="s">
        <v>97</v>
      </c>
      <c r="I3417" s="45" t="s">
        <v>11847</v>
      </c>
      <c r="J3417" s="68" t="s">
        <v>8944</v>
      </c>
      <c r="K3417" s="45">
        <v>646</v>
      </c>
      <c r="L3417" s="69" t="s">
        <v>8944</v>
      </c>
      <c r="M3417" s="69" t="s">
        <v>98</v>
      </c>
      <c r="N3417" s="45" t="s">
        <v>64</v>
      </c>
      <c r="O3417" s="45" t="s">
        <v>1430</v>
      </c>
      <c r="P3417" s="77" t="s">
        <v>11752</v>
      </c>
    </row>
    <row r="3418" spans="1:16" ht="72.75" customHeight="1" x14ac:dyDescent="0.2">
      <c r="A3418" s="56">
        <v>205</v>
      </c>
      <c r="B3418" s="57" t="s">
        <v>25</v>
      </c>
      <c r="C3418" s="64" t="s">
        <v>76</v>
      </c>
      <c r="D3418" s="140" t="s">
        <v>1385</v>
      </c>
      <c r="E3418" s="45" t="s">
        <v>61</v>
      </c>
      <c r="F3418" s="45" t="s">
        <v>77</v>
      </c>
      <c r="G3418" s="66">
        <v>400000000</v>
      </c>
      <c r="H3418" s="45" t="s">
        <v>217</v>
      </c>
      <c r="I3418" s="69"/>
      <c r="J3418" s="68" t="s">
        <v>8944</v>
      </c>
      <c r="K3418" s="45">
        <v>639</v>
      </c>
      <c r="L3418" s="69" t="s">
        <v>63</v>
      </c>
      <c r="M3418" s="69" t="s">
        <v>63</v>
      </c>
      <c r="N3418" s="45" t="s">
        <v>78</v>
      </c>
      <c r="O3418" s="45" t="s">
        <v>1430</v>
      </c>
      <c r="P3418" s="70" t="s">
        <v>65</v>
      </c>
    </row>
    <row r="3419" spans="1:16" ht="71.25" customHeight="1" x14ac:dyDescent="0.2">
      <c r="A3419" s="56">
        <v>206</v>
      </c>
      <c r="B3419" s="57" t="s">
        <v>25</v>
      </c>
      <c r="C3419" s="64" t="s">
        <v>79</v>
      </c>
      <c r="D3419" s="140" t="s">
        <v>1386</v>
      </c>
      <c r="E3419" s="45" t="s">
        <v>61</v>
      </c>
      <c r="F3419" s="45" t="s">
        <v>80</v>
      </c>
      <c r="G3419" s="66">
        <v>765049000</v>
      </c>
      <c r="H3419" s="45" t="s">
        <v>72</v>
      </c>
      <c r="I3419" s="69"/>
      <c r="J3419" s="68" t="s">
        <v>8944</v>
      </c>
      <c r="K3419" s="45">
        <v>645</v>
      </c>
      <c r="L3419" s="69" t="s">
        <v>63</v>
      </c>
      <c r="M3419" s="69" t="s">
        <v>63</v>
      </c>
      <c r="N3419" s="45" t="s">
        <v>78</v>
      </c>
      <c r="O3419" s="45" t="s">
        <v>1430</v>
      </c>
      <c r="P3419" s="70" t="s">
        <v>65</v>
      </c>
    </row>
    <row r="3420" spans="1:16" ht="67.5" customHeight="1" x14ac:dyDescent="0.2">
      <c r="A3420" s="56">
        <v>207</v>
      </c>
      <c r="B3420" s="57" t="s">
        <v>25</v>
      </c>
      <c r="C3420" s="64" t="s">
        <v>88</v>
      </c>
      <c r="D3420" s="140" t="s">
        <v>1387</v>
      </c>
      <c r="E3420" s="45" t="s">
        <v>61</v>
      </c>
      <c r="F3420" s="45" t="s">
        <v>89</v>
      </c>
      <c r="G3420" s="66">
        <v>135000000</v>
      </c>
      <c r="H3420" s="45" t="s">
        <v>72</v>
      </c>
      <c r="I3420" s="69"/>
      <c r="J3420" s="68" t="s">
        <v>8944</v>
      </c>
      <c r="K3420" s="45">
        <v>633</v>
      </c>
      <c r="L3420" s="69" t="s">
        <v>63</v>
      </c>
      <c r="M3420" s="69" t="s">
        <v>63</v>
      </c>
      <c r="N3420" s="45" t="s">
        <v>78</v>
      </c>
      <c r="O3420" s="45" t="s">
        <v>1430</v>
      </c>
      <c r="P3420" s="70" t="s">
        <v>65</v>
      </c>
    </row>
    <row r="3421" spans="1:16" ht="68.25" customHeight="1" x14ac:dyDescent="0.2">
      <c r="A3421" s="56">
        <v>208</v>
      </c>
      <c r="B3421" s="57" t="s">
        <v>25</v>
      </c>
      <c r="C3421" s="64" t="s">
        <v>90</v>
      </c>
      <c r="D3421" s="140" t="s">
        <v>1388</v>
      </c>
      <c r="E3421" s="45" t="s">
        <v>61</v>
      </c>
      <c r="F3421" s="45" t="s">
        <v>91</v>
      </c>
      <c r="G3421" s="66">
        <v>245980000</v>
      </c>
      <c r="H3421" s="45" t="s">
        <v>72</v>
      </c>
      <c r="I3421" s="69"/>
      <c r="J3421" s="68" t="s">
        <v>8944</v>
      </c>
      <c r="K3421" s="69" t="s">
        <v>8944</v>
      </c>
      <c r="L3421" s="69" t="s">
        <v>63</v>
      </c>
      <c r="M3421" s="69" t="s">
        <v>63</v>
      </c>
      <c r="N3421" s="45" t="s">
        <v>73</v>
      </c>
      <c r="O3421" s="45" t="s">
        <v>1430</v>
      </c>
      <c r="P3421" s="70" t="s">
        <v>65</v>
      </c>
    </row>
    <row r="3422" spans="1:16" ht="24" x14ac:dyDescent="0.2">
      <c r="A3422" s="56">
        <v>209</v>
      </c>
      <c r="B3422" s="57" t="s">
        <v>25</v>
      </c>
      <c r="C3422" s="64" t="s">
        <v>11748</v>
      </c>
      <c r="D3422" s="65" t="s">
        <v>11749</v>
      </c>
      <c r="E3422" s="45" t="s">
        <v>61</v>
      </c>
      <c r="F3422" s="45" t="s">
        <v>11750</v>
      </c>
      <c r="G3422" s="66">
        <v>200000000</v>
      </c>
      <c r="H3422" s="45" t="s">
        <v>72</v>
      </c>
      <c r="I3422" s="69"/>
      <c r="J3422" s="45">
        <v>38987</v>
      </c>
      <c r="K3422" s="45">
        <v>711</v>
      </c>
      <c r="L3422" s="69" t="s">
        <v>63</v>
      </c>
      <c r="M3422" s="69" t="s">
        <v>63</v>
      </c>
      <c r="N3422" s="45" t="s">
        <v>64</v>
      </c>
      <c r="O3422" s="45" t="s">
        <v>32</v>
      </c>
      <c r="P3422" s="70" t="s">
        <v>65</v>
      </c>
    </row>
    <row r="3423" spans="1:16" ht="24" x14ac:dyDescent="0.2">
      <c r="A3423" s="56">
        <v>210</v>
      </c>
      <c r="B3423" s="57" t="s">
        <v>25</v>
      </c>
      <c r="C3423" s="64" t="s">
        <v>11851</v>
      </c>
      <c r="D3423" s="65" t="s">
        <v>11852</v>
      </c>
      <c r="E3423" s="45" t="s">
        <v>61</v>
      </c>
      <c r="F3423" s="45" t="s">
        <v>11853</v>
      </c>
      <c r="G3423" s="66">
        <v>30000000</v>
      </c>
      <c r="H3423" s="45" t="s">
        <v>72</v>
      </c>
      <c r="I3423" s="69"/>
      <c r="J3423" s="68" t="s">
        <v>8944</v>
      </c>
      <c r="K3423" s="45">
        <v>731</v>
      </c>
      <c r="L3423" s="69" t="s">
        <v>63</v>
      </c>
      <c r="M3423" s="69" t="s">
        <v>63</v>
      </c>
      <c r="N3423" s="45" t="s">
        <v>64</v>
      </c>
      <c r="O3423" s="45" t="s">
        <v>27</v>
      </c>
      <c r="P3423" s="70" t="s">
        <v>65</v>
      </c>
    </row>
    <row r="3424" spans="1:16" ht="24.75" thickBot="1" x14ac:dyDescent="0.25">
      <c r="A3424" s="56">
        <v>211</v>
      </c>
      <c r="B3424" s="57" t="s">
        <v>25</v>
      </c>
      <c r="C3424" s="64" t="s">
        <v>11862</v>
      </c>
      <c r="D3424" s="65" t="s">
        <v>11863</v>
      </c>
      <c r="E3424" s="45" t="s">
        <v>61</v>
      </c>
      <c r="F3424" s="45" t="s">
        <v>11864</v>
      </c>
      <c r="G3424" s="66">
        <v>2110000000</v>
      </c>
      <c r="H3424" s="45" t="s">
        <v>72</v>
      </c>
      <c r="I3424" s="69"/>
      <c r="J3424" s="45">
        <v>39220</v>
      </c>
      <c r="K3424" s="45">
        <v>756</v>
      </c>
      <c r="L3424" s="69" t="s">
        <v>63</v>
      </c>
      <c r="M3424" s="69" t="s">
        <v>63</v>
      </c>
      <c r="N3424" s="45" t="s">
        <v>78</v>
      </c>
      <c r="O3424" s="45" t="s">
        <v>29</v>
      </c>
      <c r="P3424" s="70" t="s">
        <v>65</v>
      </c>
    </row>
    <row r="3425" spans="1:16" s="72" customFormat="1" ht="24.75" thickBot="1" x14ac:dyDescent="0.25">
      <c r="A3425" s="173" t="s">
        <v>11763</v>
      </c>
      <c r="B3425" s="174"/>
      <c r="C3425" s="121">
        <v>211</v>
      </c>
      <c r="D3425" s="169" t="s">
        <v>11764</v>
      </c>
      <c r="E3425" s="170"/>
      <c r="F3425" s="171"/>
      <c r="G3425" s="71">
        <f>SUM(G3214:G3424)</f>
        <v>16484555855</v>
      </c>
      <c r="H3425" s="138" t="s">
        <v>11765</v>
      </c>
      <c r="I3425" s="71">
        <f>G3425-O3425</f>
        <v>9850115960</v>
      </c>
      <c r="J3425" s="175"/>
      <c r="K3425" s="177"/>
      <c r="L3425" s="175" t="s">
        <v>11766</v>
      </c>
      <c r="M3425" s="176"/>
      <c r="N3425" s="177"/>
      <c r="O3425" s="167">
        <v>6634439895</v>
      </c>
      <c r="P3425" s="168"/>
    </row>
    <row r="3426" spans="1:16" ht="24" x14ac:dyDescent="0.2">
      <c r="A3426" s="56">
        <v>1</v>
      </c>
      <c r="B3426" s="57" t="s">
        <v>26</v>
      </c>
      <c r="C3426" s="58" t="s">
        <v>878</v>
      </c>
      <c r="D3426" s="59" t="s">
        <v>314</v>
      </c>
      <c r="E3426" s="60" t="s">
        <v>94</v>
      </c>
      <c r="F3426" s="60" t="s">
        <v>879</v>
      </c>
      <c r="G3426" s="61">
        <v>60500000</v>
      </c>
      <c r="H3426" s="60" t="s">
        <v>97</v>
      </c>
      <c r="I3426" s="60" t="s">
        <v>880</v>
      </c>
      <c r="J3426" s="60">
        <v>34925</v>
      </c>
      <c r="K3426" s="60">
        <v>306</v>
      </c>
      <c r="L3426" s="60">
        <v>1</v>
      </c>
      <c r="M3426" s="60">
        <v>300</v>
      </c>
      <c r="N3426" s="60" t="s">
        <v>99</v>
      </c>
      <c r="O3426" s="60" t="s">
        <v>19</v>
      </c>
      <c r="P3426" s="62" t="s">
        <v>1493</v>
      </c>
    </row>
    <row r="3427" spans="1:16" ht="24" x14ac:dyDescent="0.2">
      <c r="A3427" s="56">
        <v>2</v>
      </c>
      <c r="B3427" s="57" t="s">
        <v>26</v>
      </c>
      <c r="C3427" s="58" t="s">
        <v>881</v>
      </c>
      <c r="D3427" s="59" t="s">
        <v>314</v>
      </c>
      <c r="E3427" s="60" t="s">
        <v>94</v>
      </c>
      <c r="F3427" s="60" t="s">
        <v>882</v>
      </c>
      <c r="G3427" s="61">
        <v>60500000</v>
      </c>
      <c r="H3427" s="60" t="s">
        <v>97</v>
      </c>
      <c r="I3427" s="60" t="s">
        <v>883</v>
      </c>
      <c r="J3427" s="60">
        <v>34925</v>
      </c>
      <c r="K3427" s="60">
        <v>307</v>
      </c>
      <c r="L3427" s="60">
        <v>2</v>
      </c>
      <c r="M3427" s="60">
        <v>299</v>
      </c>
      <c r="N3427" s="60" t="s">
        <v>99</v>
      </c>
      <c r="O3427" s="60" t="s">
        <v>19</v>
      </c>
      <c r="P3427" s="62" t="s">
        <v>1493</v>
      </c>
    </row>
    <row r="3428" spans="1:16" ht="24" x14ac:dyDescent="0.2">
      <c r="A3428" s="56">
        <v>3</v>
      </c>
      <c r="B3428" s="57" t="s">
        <v>26</v>
      </c>
      <c r="C3428" s="58" t="s">
        <v>1541</v>
      </c>
      <c r="D3428" s="59" t="s">
        <v>314</v>
      </c>
      <c r="E3428" s="60" t="s">
        <v>94</v>
      </c>
      <c r="F3428" s="60" t="s">
        <v>11236</v>
      </c>
      <c r="G3428" s="61">
        <v>84700000</v>
      </c>
      <c r="H3428" s="60" t="s">
        <v>97</v>
      </c>
      <c r="I3428" s="60" t="s">
        <v>1542</v>
      </c>
      <c r="J3428" s="60">
        <v>34959</v>
      </c>
      <c r="K3428" s="60">
        <v>333</v>
      </c>
      <c r="L3428" s="60">
        <v>3</v>
      </c>
      <c r="M3428" s="60">
        <v>312</v>
      </c>
      <c r="N3428" s="60" t="s">
        <v>99</v>
      </c>
      <c r="O3428" s="60" t="s">
        <v>19</v>
      </c>
      <c r="P3428" s="62" t="s">
        <v>1493</v>
      </c>
    </row>
    <row r="3429" spans="1:16" ht="24" x14ac:dyDescent="0.2">
      <c r="A3429" s="56">
        <v>4</v>
      </c>
      <c r="B3429" s="57" t="s">
        <v>26</v>
      </c>
      <c r="C3429" s="58" t="s">
        <v>1539</v>
      </c>
      <c r="D3429" s="59" t="s">
        <v>314</v>
      </c>
      <c r="E3429" s="60" t="s">
        <v>94</v>
      </c>
      <c r="F3429" s="60" t="s">
        <v>11237</v>
      </c>
      <c r="G3429" s="61">
        <v>66000000</v>
      </c>
      <c r="H3429" s="60" t="s">
        <v>97</v>
      </c>
      <c r="I3429" s="60" t="s">
        <v>1540</v>
      </c>
      <c r="J3429" s="60">
        <v>34959</v>
      </c>
      <c r="K3429" s="60">
        <v>317</v>
      </c>
      <c r="L3429" s="60">
        <v>4</v>
      </c>
      <c r="M3429" s="60">
        <v>341</v>
      </c>
      <c r="N3429" s="60" t="s">
        <v>99</v>
      </c>
      <c r="O3429" s="60" t="s">
        <v>19</v>
      </c>
      <c r="P3429" s="62" t="s">
        <v>1493</v>
      </c>
    </row>
    <row r="3430" spans="1:16" ht="24" x14ac:dyDescent="0.2">
      <c r="A3430" s="56">
        <v>5</v>
      </c>
      <c r="B3430" s="57" t="s">
        <v>26</v>
      </c>
      <c r="C3430" s="58" t="s">
        <v>1537</v>
      </c>
      <c r="D3430" s="59" t="s">
        <v>314</v>
      </c>
      <c r="E3430" s="60" t="s">
        <v>94</v>
      </c>
      <c r="F3430" s="60" t="s">
        <v>11238</v>
      </c>
      <c r="G3430" s="61">
        <v>25300000</v>
      </c>
      <c r="H3430" s="60" t="s">
        <v>97</v>
      </c>
      <c r="I3430" s="60" t="s">
        <v>1538</v>
      </c>
      <c r="J3430" s="60">
        <v>34935</v>
      </c>
      <c r="K3430" s="60">
        <v>309</v>
      </c>
      <c r="L3430" s="60">
        <v>5</v>
      </c>
      <c r="M3430" s="60">
        <v>366</v>
      </c>
      <c r="N3430" s="60" t="s">
        <v>99</v>
      </c>
      <c r="O3430" s="60" t="s">
        <v>19</v>
      </c>
      <c r="P3430" s="62" t="s">
        <v>1493</v>
      </c>
    </row>
    <row r="3431" spans="1:16" ht="24" x14ac:dyDescent="0.2">
      <c r="A3431" s="56">
        <v>6</v>
      </c>
      <c r="B3431" s="57" t="s">
        <v>26</v>
      </c>
      <c r="C3431" s="58" t="s">
        <v>1535</v>
      </c>
      <c r="D3431" s="59" t="s">
        <v>314</v>
      </c>
      <c r="E3431" s="60" t="s">
        <v>94</v>
      </c>
      <c r="F3431" s="60" t="s">
        <v>11239</v>
      </c>
      <c r="G3431" s="61">
        <v>50600000</v>
      </c>
      <c r="H3431" s="60" t="s">
        <v>97</v>
      </c>
      <c r="I3431" s="60" t="s">
        <v>1536</v>
      </c>
      <c r="J3431" s="60">
        <v>35363</v>
      </c>
      <c r="K3431" s="60">
        <v>312</v>
      </c>
      <c r="L3431" s="60">
        <v>6</v>
      </c>
      <c r="M3431" s="60">
        <v>367</v>
      </c>
      <c r="N3431" s="60" t="s">
        <v>99</v>
      </c>
      <c r="O3431" s="60" t="s">
        <v>19</v>
      </c>
      <c r="P3431" s="62" t="s">
        <v>1493</v>
      </c>
    </row>
    <row r="3432" spans="1:16" ht="24" x14ac:dyDescent="0.2">
      <c r="A3432" s="56">
        <v>7</v>
      </c>
      <c r="B3432" s="57" t="s">
        <v>26</v>
      </c>
      <c r="C3432" s="58" t="s">
        <v>1533</v>
      </c>
      <c r="D3432" s="59" t="s">
        <v>647</v>
      </c>
      <c r="E3432" s="60" t="s">
        <v>94</v>
      </c>
      <c r="F3432" s="60" t="s">
        <v>11240</v>
      </c>
      <c r="G3432" s="61">
        <v>53900000</v>
      </c>
      <c r="H3432" s="60" t="s">
        <v>97</v>
      </c>
      <c r="I3432" s="60" t="s">
        <v>1534</v>
      </c>
      <c r="J3432" s="60">
        <v>35231</v>
      </c>
      <c r="K3432" s="60">
        <v>308</v>
      </c>
      <c r="L3432" s="60">
        <v>7</v>
      </c>
      <c r="M3432" s="60">
        <v>394</v>
      </c>
      <c r="N3432" s="60" t="s">
        <v>99</v>
      </c>
      <c r="O3432" s="60" t="s">
        <v>19</v>
      </c>
      <c r="P3432" s="62" t="s">
        <v>1493</v>
      </c>
    </row>
    <row r="3433" spans="1:16" ht="24" x14ac:dyDescent="0.2">
      <c r="A3433" s="56">
        <v>8</v>
      </c>
      <c r="B3433" s="57" t="s">
        <v>26</v>
      </c>
      <c r="C3433" s="58" t="s">
        <v>1531</v>
      </c>
      <c r="D3433" s="59" t="s">
        <v>647</v>
      </c>
      <c r="E3433" s="60" t="s">
        <v>94</v>
      </c>
      <c r="F3433" s="60" t="s">
        <v>11241</v>
      </c>
      <c r="G3433" s="61">
        <v>34100000</v>
      </c>
      <c r="H3433" s="60" t="s">
        <v>97</v>
      </c>
      <c r="I3433" s="60" t="s">
        <v>1532</v>
      </c>
      <c r="J3433" s="60">
        <v>35231</v>
      </c>
      <c r="K3433" s="60">
        <v>315</v>
      </c>
      <c r="L3433" s="60">
        <v>8</v>
      </c>
      <c r="M3433" s="60">
        <v>373</v>
      </c>
      <c r="N3433" s="60" t="s">
        <v>99</v>
      </c>
      <c r="O3433" s="60" t="s">
        <v>19</v>
      </c>
      <c r="P3433" s="62" t="s">
        <v>1493</v>
      </c>
    </row>
    <row r="3434" spans="1:16" ht="24" x14ac:dyDescent="0.2">
      <c r="A3434" s="56">
        <v>9</v>
      </c>
      <c r="B3434" s="57" t="s">
        <v>26</v>
      </c>
      <c r="C3434" s="58" t="s">
        <v>1529</v>
      </c>
      <c r="D3434" s="59" t="s">
        <v>647</v>
      </c>
      <c r="E3434" s="60" t="s">
        <v>94</v>
      </c>
      <c r="F3434" s="60" t="s">
        <v>11242</v>
      </c>
      <c r="G3434" s="61">
        <v>52800000</v>
      </c>
      <c r="H3434" s="60" t="s">
        <v>97</v>
      </c>
      <c r="I3434" s="60" t="s">
        <v>1530</v>
      </c>
      <c r="J3434" s="60">
        <v>34752</v>
      </c>
      <c r="K3434" s="60">
        <v>592</v>
      </c>
      <c r="L3434" s="60">
        <v>9</v>
      </c>
      <c r="M3434" s="60">
        <v>395</v>
      </c>
      <c r="N3434" s="60" t="s">
        <v>99</v>
      </c>
      <c r="O3434" s="60" t="s">
        <v>19</v>
      </c>
      <c r="P3434" s="62" t="s">
        <v>1493</v>
      </c>
    </row>
    <row r="3435" spans="1:16" ht="24" x14ac:dyDescent="0.2">
      <c r="A3435" s="56">
        <v>10</v>
      </c>
      <c r="B3435" s="57" t="s">
        <v>26</v>
      </c>
      <c r="C3435" s="58" t="s">
        <v>1527</v>
      </c>
      <c r="D3435" s="59" t="s">
        <v>314</v>
      </c>
      <c r="E3435" s="60" t="s">
        <v>94</v>
      </c>
      <c r="F3435" s="60" t="s">
        <v>11243</v>
      </c>
      <c r="G3435" s="61">
        <v>40700000</v>
      </c>
      <c r="H3435" s="60" t="s">
        <v>97</v>
      </c>
      <c r="I3435" s="60" t="s">
        <v>1528</v>
      </c>
      <c r="J3435" s="60">
        <v>34924</v>
      </c>
      <c r="K3435" s="60">
        <v>406</v>
      </c>
      <c r="L3435" s="60">
        <v>10</v>
      </c>
      <c r="M3435" s="60">
        <v>396</v>
      </c>
      <c r="N3435" s="60" t="s">
        <v>99</v>
      </c>
      <c r="O3435" s="60" t="s">
        <v>19</v>
      </c>
      <c r="P3435" s="62" t="s">
        <v>1493</v>
      </c>
    </row>
    <row r="3436" spans="1:16" ht="24" x14ac:dyDescent="0.2">
      <c r="A3436" s="56">
        <v>11</v>
      </c>
      <c r="B3436" s="57" t="s">
        <v>26</v>
      </c>
      <c r="C3436" s="58" t="s">
        <v>4320</v>
      </c>
      <c r="D3436" s="59" t="s">
        <v>314</v>
      </c>
      <c r="E3436" s="60" t="s">
        <v>94</v>
      </c>
      <c r="F3436" s="60" t="s">
        <v>4321</v>
      </c>
      <c r="G3436" s="61">
        <v>60500000</v>
      </c>
      <c r="H3436" s="60" t="s">
        <v>97</v>
      </c>
      <c r="I3436" s="60" t="s">
        <v>4322</v>
      </c>
      <c r="J3436" s="60">
        <v>34863</v>
      </c>
      <c r="K3436" s="60">
        <v>424</v>
      </c>
      <c r="L3436" s="60">
        <v>11</v>
      </c>
      <c r="M3436" s="60">
        <v>455</v>
      </c>
      <c r="N3436" s="60" t="s">
        <v>99</v>
      </c>
      <c r="O3436" s="60" t="s">
        <v>19</v>
      </c>
      <c r="P3436" s="62" t="s">
        <v>1493</v>
      </c>
    </row>
    <row r="3437" spans="1:16" ht="24" x14ac:dyDescent="0.2">
      <c r="A3437" s="56">
        <v>12</v>
      </c>
      <c r="B3437" s="57" t="s">
        <v>26</v>
      </c>
      <c r="C3437" s="58" t="s">
        <v>1525</v>
      </c>
      <c r="D3437" s="59" t="s">
        <v>647</v>
      </c>
      <c r="E3437" s="60" t="s">
        <v>94</v>
      </c>
      <c r="F3437" s="60" t="s">
        <v>11244</v>
      </c>
      <c r="G3437" s="61">
        <v>51700000</v>
      </c>
      <c r="H3437" s="60" t="s">
        <v>97</v>
      </c>
      <c r="I3437" s="60" t="s">
        <v>1526</v>
      </c>
      <c r="J3437" s="60">
        <v>34982</v>
      </c>
      <c r="K3437" s="60">
        <v>410</v>
      </c>
      <c r="L3437" s="60">
        <v>12</v>
      </c>
      <c r="M3437" s="60">
        <v>397</v>
      </c>
      <c r="N3437" s="60" t="s">
        <v>99</v>
      </c>
      <c r="O3437" s="60" t="s">
        <v>19</v>
      </c>
      <c r="P3437" s="62" t="s">
        <v>1493</v>
      </c>
    </row>
    <row r="3438" spans="1:16" ht="24" x14ac:dyDescent="0.2">
      <c r="A3438" s="56">
        <v>13</v>
      </c>
      <c r="B3438" s="57" t="s">
        <v>26</v>
      </c>
      <c r="C3438" s="58" t="s">
        <v>1508</v>
      </c>
      <c r="D3438" s="59" t="s">
        <v>314</v>
      </c>
      <c r="E3438" s="60" t="s">
        <v>94</v>
      </c>
      <c r="F3438" s="60" t="s">
        <v>11245</v>
      </c>
      <c r="G3438" s="61">
        <v>59400000</v>
      </c>
      <c r="H3438" s="60" t="s">
        <v>97</v>
      </c>
      <c r="I3438" s="60" t="s">
        <v>1509</v>
      </c>
      <c r="J3438" s="60">
        <v>34742</v>
      </c>
      <c r="K3438" s="60">
        <v>396</v>
      </c>
      <c r="L3438" s="60">
        <v>13</v>
      </c>
      <c r="M3438" s="60">
        <v>448</v>
      </c>
      <c r="N3438" s="60" t="s">
        <v>99</v>
      </c>
      <c r="O3438" s="60" t="s">
        <v>19</v>
      </c>
      <c r="P3438" s="62" t="s">
        <v>1493</v>
      </c>
    </row>
    <row r="3439" spans="1:16" ht="24" x14ac:dyDescent="0.2">
      <c r="A3439" s="56">
        <v>14</v>
      </c>
      <c r="B3439" s="57" t="s">
        <v>26</v>
      </c>
      <c r="C3439" s="58" t="s">
        <v>1500</v>
      </c>
      <c r="D3439" s="59" t="s">
        <v>314</v>
      </c>
      <c r="E3439" s="60" t="s">
        <v>94</v>
      </c>
      <c r="F3439" s="60" t="s">
        <v>11246</v>
      </c>
      <c r="G3439" s="61">
        <v>59400000</v>
      </c>
      <c r="H3439" s="60" t="s">
        <v>97</v>
      </c>
      <c r="I3439" s="60" t="s">
        <v>1501</v>
      </c>
      <c r="J3439" s="60">
        <v>34742</v>
      </c>
      <c r="K3439" s="60">
        <v>399</v>
      </c>
      <c r="L3439" s="60">
        <v>14</v>
      </c>
      <c r="M3439" s="60">
        <v>468</v>
      </c>
      <c r="N3439" s="60" t="s">
        <v>99</v>
      </c>
      <c r="O3439" s="60" t="s">
        <v>19</v>
      </c>
      <c r="P3439" s="62" t="s">
        <v>1493</v>
      </c>
    </row>
    <row r="3440" spans="1:16" ht="24" x14ac:dyDescent="0.2">
      <c r="A3440" s="56">
        <v>15</v>
      </c>
      <c r="B3440" s="57" t="s">
        <v>26</v>
      </c>
      <c r="C3440" s="58" t="s">
        <v>1502</v>
      </c>
      <c r="D3440" s="59" t="s">
        <v>314</v>
      </c>
      <c r="E3440" s="60" t="s">
        <v>94</v>
      </c>
      <c r="F3440" s="60" t="s">
        <v>11247</v>
      </c>
      <c r="G3440" s="61">
        <v>59400000</v>
      </c>
      <c r="H3440" s="60" t="s">
        <v>97</v>
      </c>
      <c r="I3440" s="60" t="s">
        <v>1503</v>
      </c>
      <c r="J3440" s="60">
        <v>34742</v>
      </c>
      <c r="K3440" s="60">
        <v>397</v>
      </c>
      <c r="L3440" s="60">
        <v>15</v>
      </c>
      <c r="M3440" s="60">
        <v>447</v>
      </c>
      <c r="N3440" s="60" t="s">
        <v>99</v>
      </c>
      <c r="O3440" s="60" t="s">
        <v>19</v>
      </c>
      <c r="P3440" s="62" t="s">
        <v>1493</v>
      </c>
    </row>
    <row r="3441" spans="1:16" ht="24" x14ac:dyDescent="0.2">
      <c r="A3441" s="56">
        <v>16</v>
      </c>
      <c r="B3441" s="57" t="s">
        <v>26</v>
      </c>
      <c r="C3441" s="58" t="s">
        <v>1498</v>
      </c>
      <c r="D3441" s="59" t="s">
        <v>314</v>
      </c>
      <c r="E3441" s="60" t="s">
        <v>94</v>
      </c>
      <c r="F3441" s="60" t="s">
        <v>11248</v>
      </c>
      <c r="G3441" s="61">
        <v>59400000</v>
      </c>
      <c r="H3441" s="60" t="s">
        <v>97</v>
      </c>
      <c r="I3441" s="60" t="s">
        <v>1499</v>
      </c>
      <c r="J3441" s="60">
        <v>34742</v>
      </c>
      <c r="K3441" s="60">
        <v>398</v>
      </c>
      <c r="L3441" s="60">
        <v>16</v>
      </c>
      <c r="M3441" s="60">
        <v>470</v>
      </c>
      <c r="N3441" s="60" t="s">
        <v>99</v>
      </c>
      <c r="O3441" s="60" t="s">
        <v>19</v>
      </c>
      <c r="P3441" s="62" t="s">
        <v>1493</v>
      </c>
    </row>
    <row r="3442" spans="1:16" ht="24" x14ac:dyDescent="0.2">
      <c r="A3442" s="56">
        <v>17</v>
      </c>
      <c r="B3442" s="57" t="s">
        <v>26</v>
      </c>
      <c r="C3442" s="58" t="s">
        <v>1494</v>
      </c>
      <c r="D3442" s="59" t="s">
        <v>314</v>
      </c>
      <c r="E3442" s="60" t="s">
        <v>94</v>
      </c>
      <c r="F3442" s="60" t="s">
        <v>11249</v>
      </c>
      <c r="G3442" s="61">
        <v>59400000</v>
      </c>
      <c r="H3442" s="60" t="s">
        <v>97</v>
      </c>
      <c r="I3442" s="60" t="s">
        <v>1495</v>
      </c>
      <c r="J3442" s="60">
        <v>34742</v>
      </c>
      <c r="K3442" s="60">
        <v>463</v>
      </c>
      <c r="L3442" s="60">
        <v>17</v>
      </c>
      <c r="M3442" s="60">
        <v>467</v>
      </c>
      <c r="N3442" s="60" t="s">
        <v>99</v>
      </c>
      <c r="O3442" s="60" t="s">
        <v>19</v>
      </c>
      <c r="P3442" s="62" t="s">
        <v>1493</v>
      </c>
    </row>
    <row r="3443" spans="1:16" ht="24" x14ac:dyDescent="0.2">
      <c r="A3443" s="56">
        <v>18</v>
      </c>
      <c r="B3443" s="57" t="s">
        <v>26</v>
      </c>
      <c r="C3443" s="58" t="s">
        <v>1523</v>
      </c>
      <c r="D3443" s="59" t="s">
        <v>314</v>
      </c>
      <c r="E3443" s="60" t="s">
        <v>94</v>
      </c>
      <c r="F3443" s="60" t="s">
        <v>11250</v>
      </c>
      <c r="G3443" s="61">
        <v>51700000</v>
      </c>
      <c r="H3443" s="60" t="s">
        <v>97</v>
      </c>
      <c r="I3443" s="60" t="s">
        <v>1524</v>
      </c>
      <c r="J3443" s="60">
        <v>34779</v>
      </c>
      <c r="K3443" s="60">
        <v>392</v>
      </c>
      <c r="L3443" s="60">
        <v>18</v>
      </c>
      <c r="M3443" s="60">
        <v>512</v>
      </c>
      <c r="N3443" s="60" t="s">
        <v>99</v>
      </c>
      <c r="O3443" s="60" t="s">
        <v>19</v>
      </c>
      <c r="P3443" s="62" t="s">
        <v>1493</v>
      </c>
    </row>
    <row r="3444" spans="1:16" ht="24" x14ac:dyDescent="0.2">
      <c r="A3444" s="56">
        <v>19</v>
      </c>
      <c r="B3444" s="57" t="s">
        <v>26</v>
      </c>
      <c r="C3444" s="58" t="s">
        <v>1510</v>
      </c>
      <c r="D3444" s="59" t="s">
        <v>314</v>
      </c>
      <c r="E3444" s="60" t="s">
        <v>94</v>
      </c>
      <c r="F3444" s="60" t="s">
        <v>11251</v>
      </c>
      <c r="G3444" s="61">
        <v>51700000</v>
      </c>
      <c r="H3444" s="60" t="s">
        <v>97</v>
      </c>
      <c r="I3444" s="60" t="s">
        <v>1511</v>
      </c>
      <c r="J3444" s="60">
        <v>34779</v>
      </c>
      <c r="K3444" s="60">
        <v>390</v>
      </c>
      <c r="L3444" s="60">
        <v>19</v>
      </c>
      <c r="M3444" s="60">
        <v>510</v>
      </c>
      <c r="N3444" s="60" t="s">
        <v>99</v>
      </c>
      <c r="O3444" s="60" t="s">
        <v>19</v>
      </c>
      <c r="P3444" s="62" t="s">
        <v>1493</v>
      </c>
    </row>
    <row r="3445" spans="1:16" ht="24" x14ac:dyDescent="0.2">
      <c r="A3445" s="56">
        <v>20</v>
      </c>
      <c r="B3445" s="57" t="s">
        <v>26</v>
      </c>
      <c r="C3445" s="58" t="s">
        <v>1504</v>
      </c>
      <c r="D3445" s="59" t="s">
        <v>314</v>
      </c>
      <c r="E3445" s="60" t="s">
        <v>94</v>
      </c>
      <c r="F3445" s="60" t="s">
        <v>11252</v>
      </c>
      <c r="G3445" s="61">
        <v>51700000</v>
      </c>
      <c r="H3445" s="60" t="s">
        <v>97</v>
      </c>
      <c r="I3445" s="60" t="s">
        <v>1505</v>
      </c>
      <c r="J3445" s="60">
        <v>34779</v>
      </c>
      <c r="K3445" s="60">
        <v>393</v>
      </c>
      <c r="L3445" s="60">
        <v>20</v>
      </c>
      <c r="M3445" s="60">
        <v>515</v>
      </c>
      <c r="N3445" s="60" t="s">
        <v>99</v>
      </c>
      <c r="O3445" s="60" t="s">
        <v>19</v>
      </c>
      <c r="P3445" s="62" t="s">
        <v>1493</v>
      </c>
    </row>
    <row r="3446" spans="1:16" ht="24" x14ac:dyDescent="0.2">
      <c r="A3446" s="56">
        <v>21</v>
      </c>
      <c r="B3446" s="57" t="s">
        <v>26</v>
      </c>
      <c r="C3446" s="58" t="s">
        <v>1512</v>
      </c>
      <c r="D3446" s="59" t="s">
        <v>314</v>
      </c>
      <c r="E3446" s="60" t="s">
        <v>94</v>
      </c>
      <c r="F3446" s="60" t="s">
        <v>11253</v>
      </c>
      <c r="G3446" s="61">
        <v>51700000</v>
      </c>
      <c r="H3446" s="60" t="s">
        <v>97</v>
      </c>
      <c r="I3446" s="60" t="s">
        <v>1513</v>
      </c>
      <c r="J3446" s="60">
        <v>34779</v>
      </c>
      <c r="K3446" s="60">
        <v>394</v>
      </c>
      <c r="L3446" s="60">
        <v>21</v>
      </c>
      <c r="M3446" s="60">
        <v>514</v>
      </c>
      <c r="N3446" s="60" t="s">
        <v>99</v>
      </c>
      <c r="O3446" s="60" t="s">
        <v>19</v>
      </c>
      <c r="P3446" s="62" t="s">
        <v>1493</v>
      </c>
    </row>
    <row r="3447" spans="1:16" ht="24" x14ac:dyDescent="0.2">
      <c r="A3447" s="56">
        <v>22</v>
      </c>
      <c r="B3447" s="57" t="s">
        <v>26</v>
      </c>
      <c r="C3447" s="58" t="s">
        <v>1518</v>
      </c>
      <c r="D3447" s="59" t="s">
        <v>314</v>
      </c>
      <c r="E3447" s="60" t="s">
        <v>94</v>
      </c>
      <c r="F3447" s="60" t="s">
        <v>11254</v>
      </c>
      <c r="G3447" s="61">
        <v>51700000</v>
      </c>
      <c r="H3447" s="60" t="s">
        <v>97</v>
      </c>
      <c r="I3447" s="60" t="s">
        <v>160</v>
      </c>
      <c r="J3447" s="60">
        <v>34779</v>
      </c>
      <c r="K3447" s="60">
        <v>391</v>
      </c>
      <c r="L3447" s="60">
        <v>22</v>
      </c>
      <c r="M3447" s="60">
        <v>513</v>
      </c>
      <c r="N3447" s="60" t="s">
        <v>99</v>
      </c>
      <c r="O3447" s="60" t="s">
        <v>19</v>
      </c>
      <c r="P3447" s="62" t="s">
        <v>1493</v>
      </c>
    </row>
    <row r="3448" spans="1:16" ht="24" x14ac:dyDescent="0.2">
      <c r="A3448" s="56">
        <v>23</v>
      </c>
      <c r="B3448" s="57" t="s">
        <v>26</v>
      </c>
      <c r="C3448" s="58" t="s">
        <v>1506</v>
      </c>
      <c r="D3448" s="59" t="s">
        <v>314</v>
      </c>
      <c r="E3448" s="60" t="s">
        <v>94</v>
      </c>
      <c r="F3448" s="60" t="s">
        <v>11255</v>
      </c>
      <c r="G3448" s="61">
        <v>51700000</v>
      </c>
      <c r="H3448" s="60" t="s">
        <v>97</v>
      </c>
      <c r="I3448" s="60" t="s">
        <v>1507</v>
      </c>
      <c r="J3448" s="60">
        <v>34779</v>
      </c>
      <c r="K3448" s="60">
        <v>389</v>
      </c>
      <c r="L3448" s="60">
        <v>23</v>
      </c>
      <c r="M3448" s="60">
        <v>511</v>
      </c>
      <c r="N3448" s="60" t="s">
        <v>99</v>
      </c>
      <c r="O3448" s="60" t="s">
        <v>19</v>
      </c>
      <c r="P3448" s="62" t="s">
        <v>1493</v>
      </c>
    </row>
    <row r="3449" spans="1:16" ht="24" x14ac:dyDescent="0.2">
      <c r="A3449" s="56">
        <v>24</v>
      </c>
      <c r="B3449" s="57" t="s">
        <v>26</v>
      </c>
      <c r="C3449" s="58" t="s">
        <v>1516</v>
      </c>
      <c r="D3449" s="59" t="s">
        <v>314</v>
      </c>
      <c r="E3449" s="60" t="s">
        <v>94</v>
      </c>
      <c r="F3449" s="60" t="s">
        <v>11256</v>
      </c>
      <c r="G3449" s="61">
        <v>51700000</v>
      </c>
      <c r="H3449" s="60" t="s">
        <v>97</v>
      </c>
      <c r="I3449" s="60" t="s">
        <v>1517</v>
      </c>
      <c r="J3449" s="60">
        <v>34779</v>
      </c>
      <c r="K3449" s="60">
        <v>388</v>
      </c>
      <c r="L3449" s="60">
        <v>24</v>
      </c>
      <c r="M3449" s="60">
        <v>504</v>
      </c>
      <c r="N3449" s="60" t="s">
        <v>99</v>
      </c>
      <c r="O3449" s="60" t="s">
        <v>19</v>
      </c>
      <c r="P3449" s="62" t="s">
        <v>1493</v>
      </c>
    </row>
    <row r="3450" spans="1:16" ht="24" x14ac:dyDescent="0.2">
      <c r="A3450" s="56">
        <v>25</v>
      </c>
      <c r="B3450" s="57" t="s">
        <v>26</v>
      </c>
      <c r="C3450" s="58" t="s">
        <v>1521</v>
      </c>
      <c r="D3450" s="59" t="s">
        <v>314</v>
      </c>
      <c r="E3450" s="60" t="s">
        <v>94</v>
      </c>
      <c r="F3450" s="60" t="s">
        <v>11257</v>
      </c>
      <c r="G3450" s="61">
        <v>51700000</v>
      </c>
      <c r="H3450" s="60" t="s">
        <v>97</v>
      </c>
      <c r="I3450" s="60" t="s">
        <v>1522</v>
      </c>
      <c r="J3450" s="60">
        <v>34779</v>
      </c>
      <c r="K3450" s="60">
        <v>405</v>
      </c>
      <c r="L3450" s="60">
        <v>25</v>
      </c>
      <c r="M3450" s="60">
        <v>499</v>
      </c>
      <c r="N3450" s="60" t="s">
        <v>99</v>
      </c>
      <c r="O3450" s="60" t="s">
        <v>19</v>
      </c>
      <c r="P3450" s="62" t="s">
        <v>1493</v>
      </c>
    </row>
    <row r="3451" spans="1:16" ht="24" x14ac:dyDescent="0.2">
      <c r="A3451" s="56">
        <v>26</v>
      </c>
      <c r="B3451" s="57" t="s">
        <v>26</v>
      </c>
      <c r="C3451" s="58" t="s">
        <v>1514</v>
      </c>
      <c r="D3451" s="59" t="s">
        <v>314</v>
      </c>
      <c r="E3451" s="60" t="s">
        <v>94</v>
      </c>
      <c r="F3451" s="60" t="s">
        <v>11258</v>
      </c>
      <c r="G3451" s="61">
        <v>51700000</v>
      </c>
      <c r="H3451" s="60" t="s">
        <v>97</v>
      </c>
      <c r="I3451" s="60" t="s">
        <v>1515</v>
      </c>
      <c r="J3451" s="60">
        <v>34779</v>
      </c>
      <c r="K3451" s="60">
        <v>415</v>
      </c>
      <c r="L3451" s="60">
        <v>26</v>
      </c>
      <c r="M3451" s="60">
        <v>508</v>
      </c>
      <c r="N3451" s="60" t="s">
        <v>99</v>
      </c>
      <c r="O3451" s="60" t="s">
        <v>19</v>
      </c>
      <c r="P3451" s="62" t="s">
        <v>1493</v>
      </c>
    </row>
    <row r="3452" spans="1:16" ht="24" x14ac:dyDescent="0.2">
      <c r="A3452" s="56">
        <v>27</v>
      </c>
      <c r="B3452" s="57" t="s">
        <v>26</v>
      </c>
      <c r="C3452" s="58" t="s">
        <v>1519</v>
      </c>
      <c r="D3452" s="59" t="s">
        <v>314</v>
      </c>
      <c r="E3452" s="60" t="s">
        <v>94</v>
      </c>
      <c r="F3452" s="60" t="s">
        <v>11259</v>
      </c>
      <c r="G3452" s="61">
        <v>51700000</v>
      </c>
      <c r="H3452" s="60" t="s">
        <v>97</v>
      </c>
      <c r="I3452" s="60" t="s">
        <v>1520</v>
      </c>
      <c r="J3452" s="60">
        <v>34779</v>
      </c>
      <c r="K3452" s="60">
        <v>387</v>
      </c>
      <c r="L3452" s="60">
        <v>27</v>
      </c>
      <c r="M3452" s="60">
        <v>503</v>
      </c>
      <c r="N3452" s="60" t="s">
        <v>99</v>
      </c>
      <c r="O3452" s="60" t="s">
        <v>19</v>
      </c>
      <c r="P3452" s="62" t="s">
        <v>1493</v>
      </c>
    </row>
    <row r="3453" spans="1:16" ht="24" x14ac:dyDescent="0.2">
      <c r="A3453" s="56">
        <v>28</v>
      </c>
      <c r="B3453" s="57" t="s">
        <v>26</v>
      </c>
      <c r="C3453" s="58" t="s">
        <v>4332</v>
      </c>
      <c r="D3453" s="59" t="s">
        <v>314</v>
      </c>
      <c r="E3453" s="60" t="s">
        <v>94</v>
      </c>
      <c r="F3453" s="60" t="s">
        <v>4333</v>
      </c>
      <c r="G3453" s="61">
        <v>55000000</v>
      </c>
      <c r="H3453" s="60" t="s">
        <v>97</v>
      </c>
      <c r="I3453" s="60" t="s">
        <v>4334</v>
      </c>
      <c r="J3453" s="60">
        <v>34880</v>
      </c>
      <c r="K3453" s="60">
        <v>427</v>
      </c>
      <c r="L3453" s="60">
        <v>28</v>
      </c>
      <c r="M3453" s="60">
        <v>449</v>
      </c>
      <c r="N3453" s="60" t="s">
        <v>99</v>
      </c>
      <c r="O3453" s="60" t="s">
        <v>19</v>
      </c>
      <c r="P3453" s="62" t="s">
        <v>1493</v>
      </c>
    </row>
    <row r="3454" spans="1:16" ht="24" x14ac:dyDescent="0.2">
      <c r="A3454" s="56">
        <v>29</v>
      </c>
      <c r="B3454" s="57" t="s">
        <v>26</v>
      </c>
      <c r="C3454" s="58" t="s">
        <v>4317</v>
      </c>
      <c r="D3454" s="59" t="s">
        <v>314</v>
      </c>
      <c r="E3454" s="60" t="s">
        <v>94</v>
      </c>
      <c r="F3454" s="60" t="s">
        <v>4318</v>
      </c>
      <c r="G3454" s="61">
        <v>55000000</v>
      </c>
      <c r="H3454" s="60" t="s">
        <v>97</v>
      </c>
      <c r="I3454" s="60" t="s">
        <v>4319</v>
      </c>
      <c r="J3454" s="60">
        <v>34880</v>
      </c>
      <c r="K3454" s="60">
        <v>451</v>
      </c>
      <c r="L3454" s="60">
        <v>29</v>
      </c>
      <c r="M3454" s="60">
        <v>406</v>
      </c>
      <c r="N3454" s="60" t="s">
        <v>99</v>
      </c>
      <c r="O3454" s="60" t="s">
        <v>19</v>
      </c>
      <c r="P3454" s="62" t="s">
        <v>1493</v>
      </c>
    </row>
    <row r="3455" spans="1:16" ht="24" x14ac:dyDescent="0.2">
      <c r="A3455" s="56">
        <v>30</v>
      </c>
      <c r="B3455" s="57" t="s">
        <v>26</v>
      </c>
      <c r="C3455" s="58" t="s">
        <v>4323</v>
      </c>
      <c r="D3455" s="59" t="s">
        <v>314</v>
      </c>
      <c r="E3455" s="60" t="s">
        <v>94</v>
      </c>
      <c r="F3455" s="60" t="s">
        <v>4324</v>
      </c>
      <c r="G3455" s="61">
        <v>66000000</v>
      </c>
      <c r="H3455" s="60" t="s">
        <v>97</v>
      </c>
      <c r="I3455" s="60" t="s">
        <v>4325</v>
      </c>
      <c r="J3455" s="60">
        <v>34842</v>
      </c>
      <c r="K3455" s="60">
        <v>428</v>
      </c>
      <c r="L3455" s="60">
        <v>30</v>
      </c>
      <c r="M3455" s="60">
        <v>408</v>
      </c>
      <c r="N3455" s="60" t="s">
        <v>99</v>
      </c>
      <c r="O3455" s="60" t="s">
        <v>19</v>
      </c>
      <c r="P3455" s="62" t="s">
        <v>1493</v>
      </c>
    </row>
    <row r="3456" spans="1:16" ht="24" x14ac:dyDescent="0.2">
      <c r="A3456" s="56">
        <v>31</v>
      </c>
      <c r="B3456" s="57" t="s">
        <v>26</v>
      </c>
      <c r="C3456" s="58" t="s">
        <v>4311</v>
      </c>
      <c r="D3456" s="59" t="s">
        <v>647</v>
      </c>
      <c r="E3456" s="60" t="s">
        <v>94</v>
      </c>
      <c r="F3456" s="60" t="s">
        <v>4312</v>
      </c>
      <c r="G3456" s="61">
        <v>25300000</v>
      </c>
      <c r="H3456" s="60" t="s">
        <v>97</v>
      </c>
      <c r="I3456" s="60" t="s">
        <v>4313</v>
      </c>
      <c r="J3456" s="60">
        <v>34817</v>
      </c>
      <c r="K3456" s="60">
        <v>409</v>
      </c>
      <c r="L3456" s="60">
        <v>31</v>
      </c>
      <c r="M3456" s="60">
        <v>451</v>
      </c>
      <c r="N3456" s="60" t="s">
        <v>99</v>
      </c>
      <c r="O3456" s="60" t="s">
        <v>19</v>
      </c>
      <c r="P3456" s="62" t="s">
        <v>1493</v>
      </c>
    </row>
    <row r="3457" spans="1:16" ht="24" x14ac:dyDescent="0.2">
      <c r="A3457" s="56">
        <v>32</v>
      </c>
      <c r="B3457" s="57" t="s">
        <v>26</v>
      </c>
      <c r="C3457" s="58" t="s">
        <v>4305</v>
      </c>
      <c r="D3457" s="59" t="s">
        <v>314</v>
      </c>
      <c r="E3457" s="60" t="s">
        <v>94</v>
      </c>
      <c r="F3457" s="60" t="s">
        <v>4306</v>
      </c>
      <c r="G3457" s="61">
        <v>25300000</v>
      </c>
      <c r="H3457" s="60" t="s">
        <v>97</v>
      </c>
      <c r="I3457" s="60" t="s">
        <v>4307</v>
      </c>
      <c r="J3457" s="60">
        <v>34817</v>
      </c>
      <c r="K3457" s="60">
        <v>411</v>
      </c>
      <c r="L3457" s="60">
        <v>32</v>
      </c>
      <c r="M3457" s="60">
        <v>452</v>
      </c>
      <c r="N3457" s="60" t="s">
        <v>99</v>
      </c>
      <c r="O3457" s="60" t="s">
        <v>19</v>
      </c>
      <c r="P3457" s="62" t="s">
        <v>1493</v>
      </c>
    </row>
    <row r="3458" spans="1:16" ht="24" x14ac:dyDescent="0.2">
      <c r="A3458" s="56">
        <v>33</v>
      </c>
      <c r="B3458" s="57" t="s">
        <v>26</v>
      </c>
      <c r="C3458" s="58" t="s">
        <v>1496</v>
      </c>
      <c r="D3458" s="59" t="s">
        <v>314</v>
      </c>
      <c r="E3458" s="60" t="s">
        <v>94</v>
      </c>
      <c r="F3458" s="60" t="s">
        <v>11260</v>
      </c>
      <c r="G3458" s="61">
        <v>59400000</v>
      </c>
      <c r="H3458" s="60" t="s">
        <v>97</v>
      </c>
      <c r="I3458" s="60" t="s">
        <v>1497</v>
      </c>
      <c r="J3458" s="60">
        <v>34742</v>
      </c>
      <c r="K3458" s="60">
        <v>400</v>
      </c>
      <c r="L3458" s="60">
        <v>33</v>
      </c>
      <c r="M3458" s="60">
        <v>469</v>
      </c>
      <c r="N3458" s="60" t="s">
        <v>99</v>
      </c>
      <c r="O3458" s="60" t="s">
        <v>19</v>
      </c>
      <c r="P3458" s="62" t="s">
        <v>1493</v>
      </c>
    </row>
    <row r="3459" spans="1:16" ht="24" x14ac:dyDescent="0.2">
      <c r="A3459" s="56">
        <v>34</v>
      </c>
      <c r="B3459" s="57" t="s">
        <v>26</v>
      </c>
      <c r="C3459" s="58" t="s">
        <v>4329</v>
      </c>
      <c r="D3459" s="59" t="s">
        <v>314</v>
      </c>
      <c r="E3459" s="60" t="s">
        <v>94</v>
      </c>
      <c r="F3459" s="60" t="s">
        <v>4330</v>
      </c>
      <c r="G3459" s="61">
        <v>52800000</v>
      </c>
      <c r="H3459" s="60" t="s">
        <v>97</v>
      </c>
      <c r="I3459" s="60" t="s">
        <v>4331</v>
      </c>
      <c r="J3459" s="60">
        <v>35004</v>
      </c>
      <c r="K3459" s="60">
        <v>438</v>
      </c>
      <c r="L3459" s="60">
        <v>34</v>
      </c>
      <c r="M3459" s="60">
        <v>473</v>
      </c>
      <c r="N3459" s="60" t="s">
        <v>99</v>
      </c>
      <c r="O3459" s="60" t="s">
        <v>19</v>
      </c>
      <c r="P3459" s="62" t="s">
        <v>1493</v>
      </c>
    </row>
    <row r="3460" spans="1:16" ht="24" x14ac:dyDescent="0.2">
      <c r="A3460" s="56">
        <v>35</v>
      </c>
      <c r="B3460" s="57" t="s">
        <v>26</v>
      </c>
      <c r="C3460" s="58" t="s">
        <v>4326</v>
      </c>
      <c r="D3460" s="59" t="s">
        <v>314</v>
      </c>
      <c r="E3460" s="60" t="s">
        <v>94</v>
      </c>
      <c r="F3460" s="60" t="s">
        <v>4327</v>
      </c>
      <c r="G3460" s="61">
        <v>52800000</v>
      </c>
      <c r="H3460" s="60" t="s">
        <v>97</v>
      </c>
      <c r="I3460" s="60" t="s">
        <v>4328</v>
      </c>
      <c r="J3460" s="60">
        <v>35004</v>
      </c>
      <c r="K3460" s="60">
        <v>429</v>
      </c>
      <c r="L3460" s="60">
        <v>35</v>
      </c>
      <c r="M3460" s="60">
        <v>471</v>
      </c>
      <c r="N3460" s="60" t="s">
        <v>99</v>
      </c>
      <c r="O3460" s="60" t="s">
        <v>19</v>
      </c>
      <c r="P3460" s="62" t="s">
        <v>1493</v>
      </c>
    </row>
    <row r="3461" spans="1:16" ht="24" x14ac:dyDescent="0.2">
      <c r="A3461" s="56">
        <v>36</v>
      </c>
      <c r="B3461" s="57" t="s">
        <v>26</v>
      </c>
      <c r="C3461" s="58" t="s">
        <v>4296</v>
      </c>
      <c r="D3461" s="59" t="s">
        <v>300</v>
      </c>
      <c r="E3461" s="60" t="s">
        <v>94</v>
      </c>
      <c r="F3461" s="60" t="s">
        <v>4297</v>
      </c>
      <c r="G3461" s="61">
        <v>51700000</v>
      </c>
      <c r="H3461" s="60" t="s">
        <v>97</v>
      </c>
      <c r="I3461" s="60" t="s">
        <v>4298</v>
      </c>
      <c r="J3461" s="60">
        <v>35137</v>
      </c>
      <c r="K3461" s="60">
        <v>403</v>
      </c>
      <c r="L3461" s="60">
        <v>36</v>
      </c>
      <c r="M3461" s="60">
        <v>500</v>
      </c>
      <c r="N3461" s="60" t="s">
        <v>99</v>
      </c>
      <c r="O3461" s="60" t="s">
        <v>19</v>
      </c>
      <c r="P3461" s="62" t="s">
        <v>1493</v>
      </c>
    </row>
    <row r="3462" spans="1:16" ht="24" x14ac:dyDescent="0.2">
      <c r="A3462" s="56">
        <v>37</v>
      </c>
      <c r="B3462" s="57" t="s">
        <v>26</v>
      </c>
      <c r="C3462" s="58" t="s">
        <v>4314</v>
      </c>
      <c r="D3462" s="59" t="s">
        <v>314</v>
      </c>
      <c r="E3462" s="60" t="s">
        <v>94</v>
      </c>
      <c r="F3462" s="60" t="s">
        <v>4315</v>
      </c>
      <c r="G3462" s="61">
        <v>26400000</v>
      </c>
      <c r="H3462" s="60" t="s">
        <v>97</v>
      </c>
      <c r="I3462" s="60" t="s">
        <v>4316</v>
      </c>
      <c r="J3462" s="60">
        <v>34890</v>
      </c>
      <c r="K3462" s="60">
        <v>432</v>
      </c>
      <c r="L3462" s="60">
        <v>38</v>
      </c>
      <c r="M3462" s="60">
        <v>453</v>
      </c>
      <c r="N3462" s="60" t="s">
        <v>99</v>
      </c>
      <c r="O3462" s="60" t="s">
        <v>19</v>
      </c>
      <c r="P3462" s="62" t="s">
        <v>1493</v>
      </c>
    </row>
    <row r="3463" spans="1:16" ht="24" x14ac:dyDescent="0.2">
      <c r="A3463" s="56">
        <v>38</v>
      </c>
      <c r="B3463" s="57" t="s">
        <v>26</v>
      </c>
      <c r="C3463" s="58" t="s">
        <v>4308</v>
      </c>
      <c r="D3463" s="59" t="s">
        <v>4186</v>
      </c>
      <c r="E3463" s="60" t="s">
        <v>94</v>
      </c>
      <c r="F3463" s="60" t="s">
        <v>4309</v>
      </c>
      <c r="G3463" s="61">
        <v>56100000</v>
      </c>
      <c r="H3463" s="60" t="s">
        <v>97</v>
      </c>
      <c r="I3463" s="60" t="s">
        <v>4310</v>
      </c>
      <c r="J3463" s="60">
        <v>36242</v>
      </c>
      <c r="K3463" s="60">
        <v>447</v>
      </c>
      <c r="L3463" s="60">
        <v>38</v>
      </c>
      <c r="M3463" s="60">
        <v>450</v>
      </c>
      <c r="N3463" s="60" t="s">
        <v>99</v>
      </c>
      <c r="O3463" s="60" t="s">
        <v>19</v>
      </c>
      <c r="P3463" s="62" t="s">
        <v>1493</v>
      </c>
    </row>
    <row r="3464" spans="1:16" ht="24" x14ac:dyDescent="0.2">
      <c r="A3464" s="56">
        <v>39</v>
      </c>
      <c r="B3464" s="57" t="s">
        <v>26</v>
      </c>
      <c r="C3464" s="58" t="s">
        <v>4302</v>
      </c>
      <c r="D3464" s="59" t="s">
        <v>314</v>
      </c>
      <c r="E3464" s="60" t="s">
        <v>94</v>
      </c>
      <c r="F3464" s="60" t="s">
        <v>4303</v>
      </c>
      <c r="G3464" s="61">
        <v>33000000</v>
      </c>
      <c r="H3464" s="60" t="s">
        <v>97</v>
      </c>
      <c r="I3464" s="60" t="s">
        <v>4304</v>
      </c>
      <c r="J3464" s="60">
        <v>34951</v>
      </c>
      <c r="K3464" s="60">
        <v>407</v>
      </c>
      <c r="L3464" s="60">
        <v>39</v>
      </c>
      <c r="M3464" s="60">
        <v>429</v>
      </c>
      <c r="N3464" s="60" t="s">
        <v>99</v>
      </c>
      <c r="O3464" s="60" t="s">
        <v>19</v>
      </c>
      <c r="P3464" s="62" t="s">
        <v>1493</v>
      </c>
    </row>
    <row r="3465" spans="1:16" ht="24" x14ac:dyDescent="0.2">
      <c r="A3465" s="56">
        <v>40</v>
      </c>
      <c r="B3465" s="57" t="s">
        <v>26</v>
      </c>
      <c r="C3465" s="58" t="s">
        <v>4292</v>
      </c>
      <c r="D3465" s="59" t="s">
        <v>4293</v>
      </c>
      <c r="E3465" s="60" t="s">
        <v>94</v>
      </c>
      <c r="F3465" s="60" t="s">
        <v>4294</v>
      </c>
      <c r="G3465" s="61">
        <v>56100000</v>
      </c>
      <c r="H3465" s="60" t="s">
        <v>97</v>
      </c>
      <c r="I3465" s="60" t="s">
        <v>4295</v>
      </c>
      <c r="J3465" s="60">
        <v>36242</v>
      </c>
      <c r="K3465" s="60">
        <v>441</v>
      </c>
      <c r="L3465" s="60">
        <v>40</v>
      </c>
      <c r="M3465" s="60">
        <v>428</v>
      </c>
      <c r="N3465" s="60" t="s">
        <v>99</v>
      </c>
      <c r="O3465" s="60" t="s">
        <v>19</v>
      </c>
      <c r="P3465" s="62" t="s">
        <v>1493</v>
      </c>
    </row>
    <row r="3466" spans="1:16" ht="24" x14ac:dyDescent="0.2">
      <c r="A3466" s="56">
        <v>41</v>
      </c>
      <c r="B3466" s="57" t="s">
        <v>26</v>
      </c>
      <c r="C3466" s="58" t="s">
        <v>4299</v>
      </c>
      <c r="D3466" s="59" t="s">
        <v>314</v>
      </c>
      <c r="E3466" s="60" t="s">
        <v>94</v>
      </c>
      <c r="F3466" s="60" t="s">
        <v>4300</v>
      </c>
      <c r="G3466" s="61">
        <v>51700000</v>
      </c>
      <c r="H3466" s="60" t="s">
        <v>97</v>
      </c>
      <c r="I3466" s="60" t="s">
        <v>4301</v>
      </c>
      <c r="J3466" s="60">
        <v>34936</v>
      </c>
      <c r="K3466" s="60">
        <v>430</v>
      </c>
      <c r="L3466" s="60">
        <v>42</v>
      </c>
      <c r="M3466" s="60">
        <v>472</v>
      </c>
      <c r="N3466" s="60" t="s">
        <v>99</v>
      </c>
      <c r="O3466" s="60" t="s">
        <v>19</v>
      </c>
      <c r="P3466" s="62" t="s">
        <v>1493</v>
      </c>
    </row>
    <row r="3467" spans="1:16" ht="24" x14ac:dyDescent="0.2">
      <c r="A3467" s="56">
        <v>42</v>
      </c>
      <c r="B3467" s="57" t="s">
        <v>26</v>
      </c>
      <c r="C3467" s="58" t="s">
        <v>4289</v>
      </c>
      <c r="D3467" s="59" t="s">
        <v>647</v>
      </c>
      <c r="E3467" s="60" t="s">
        <v>94</v>
      </c>
      <c r="F3467" s="60" t="s">
        <v>4290</v>
      </c>
      <c r="G3467" s="61">
        <v>60500000</v>
      </c>
      <c r="H3467" s="60" t="s">
        <v>97</v>
      </c>
      <c r="I3467" s="60" t="s">
        <v>4291</v>
      </c>
      <c r="J3467" s="60">
        <v>34458</v>
      </c>
      <c r="K3467" s="60">
        <v>412</v>
      </c>
      <c r="L3467" s="60">
        <v>41</v>
      </c>
      <c r="M3467" s="60">
        <v>474</v>
      </c>
      <c r="N3467" s="60" t="s">
        <v>99</v>
      </c>
      <c r="O3467" s="60" t="s">
        <v>19</v>
      </c>
      <c r="P3467" s="62" t="s">
        <v>1493</v>
      </c>
    </row>
    <row r="3468" spans="1:16" ht="24" x14ac:dyDescent="0.2">
      <c r="A3468" s="56">
        <v>43</v>
      </c>
      <c r="B3468" s="57" t="s">
        <v>26</v>
      </c>
      <c r="C3468" s="58" t="s">
        <v>4286</v>
      </c>
      <c r="D3468" s="59" t="s">
        <v>314</v>
      </c>
      <c r="E3468" s="60" t="s">
        <v>94</v>
      </c>
      <c r="F3468" s="60" t="s">
        <v>4287</v>
      </c>
      <c r="G3468" s="61">
        <v>81400000</v>
      </c>
      <c r="H3468" s="60" t="s">
        <v>97</v>
      </c>
      <c r="I3468" s="60" t="s">
        <v>4288</v>
      </c>
      <c r="J3468" s="60">
        <v>34966</v>
      </c>
      <c r="K3468" s="60">
        <v>402</v>
      </c>
      <c r="L3468" s="60">
        <v>44</v>
      </c>
      <c r="M3468" s="60">
        <v>501</v>
      </c>
      <c r="N3468" s="60" t="s">
        <v>99</v>
      </c>
      <c r="O3468" s="60" t="s">
        <v>19</v>
      </c>
      <c r="P3468" s="62" t="s">
        <v>1493</v>
      </c>
    </row>
    <row r="3469" spans="1:16" ht="24" x14ac:dyDescent="0.2">
      <c r="A3469" s="56">
        <v>44</v>
      </c>
      <c r="B3469" s="57" t="s">
        <v>26</v>
      </c>
      <c r="C3469" s="58" t="s">
        <v>4283</v>
      </c>
      <c r="D3469" s="59" t="s">
        <v>4183</v>
      </c>
      <c r="E3469" s="60" t="s">
        <v>94</v>
      </c>
      <c r="F3469" s="60" t="s">
        <v>4284</v>
      </c>
      <c r="G3469" s="61">
        <v>56100000</v>
      </c>
      <c r="H3469" s="60" t="s">
        <v>97</v>
      </c>
      <c r="I3469" s="60" t="s">
        <v>4285</v>
      </c>
      <c r="J3469" s="60">
        <v>36242</v>
      </c>
      <c r="K3469" s="60">
        <v>442</v>
      </c>
      <c r="L3469" s="60">
        <v>45</v>
      </c>
      <c r="M3469" s="60">
        <v>502</v>
      </c>
      <c r="N3469" s="60" t="s">
        <v>99</v>
      </c>
      <c r="O3469" s="60" t="s">
        <v>19</v>
      </c>
      <c r="P3469" s="62" t="s">
        <v>1493</v>
      </c>
    </row>
    <row r="3470" spans="1:16" ht="24" x14ac:dyDescent="0.2">
      <c r="A3470" s="56">
        <v>45</v>
      </c>
      <c r="B3470" s="57" t="s">
        <v>26</v>
      </c>
      <c r="C3470" s="58" t="s">
        <v>4277</v>
      </c>
      <c r="D3470" s="59" t="s">
        <v>300</v>
      </c>
      <c r="E3470" s="60" t="s">
        <v>94</v>
      </c>
      <c r="F3470" s="60" t="s">
        <v>4278</v>
      </c>
      <c r="G3470" s="61">
        <v>26400000</v>
      </c>
      <c r="H3470" s="60" t="s">
        <v>97</v>
      </c>
      <c r="I3470" s="60" t="s">
        <v>4279</v>
      </c>
      <c r="J3470" s="60">
        <v>34890</v>
      </c>
      <c r="K3470" s="60">
        <v>401</v>
      </c>
      <c r="L3470" s="60">
        <v>46</v>
      </c>
      <c r="M3470" s="60">
        <v>534</v>
      </c>
      <c r="N3470" s="60" t="s">
        <v>99</v>
      </c>
      <c r="O3470" s="60" t="s">
        <v>19</v>
      </c>
      <c r="P3470" s="62" t="s">
        <v>1493</v>
      </c>
    </row>
    <row r="3471" spans="1:16" ht="24" x14ac:dyDescent="0.2">
      <c r="A3471" s="56">
        <v>46</v>
      </c>
      <c r="B3471" s="57" t="s">
        <v>26</v>
      </c>
      <c r="C3471" s="58" t="s">
        <v>4280</v>
      </c>
      <c r="D3471" s="59" t="s">
        <v>647</v>
      </c>
      <c r="E3471" s="60" t="s">
        <v>94</v>
      </c>
      <c r="F3471" s="60" t="s">
        <v>4281</v>
      </c>
      <c r="G3471" s="61">
        <v>51700000</v>
      </c>
      <c r="H3471" s="60" t="s">
        <v>97</v>
      </c>
      <c r="I3471" s="60" t="s">
        <v>4282</v>
      </c>
      <c r="J3471" s="60">
        <v>34937</v>
      </c>
      <c r="K3471" s="60">
        <v>538</v>
      </c>
      <c r="L3471" s="60">
        <v>47</v>
      </c>
      <c r="M3471" s="60">
        <v>507</v>
      </c>
      <c r="N3471" s="60" t="s">
        <v>99</v>
      </c>
      <c r="O3471" s="60" t="s">
        <v>19</v>
      </c>
      <c r="P3471" s="62" t="s">
        <v>1493</v>
      </c>
    </row>
    <row r="3472" spans="1:16" ht="24" x14ac:dyDescent="0.2">
      <c r="A3472" s="56">
        <v>47</v>
      </c>
      <c r="B3472" s="57" t="s">
        <v>26</v>
      </c>
      <c r="C3472" s="58" t="s">
        <v>4269</v>
      </c>
      <c r="D3472" s="59" t="s">
        <v>300</v>
      </c>
      <c r="E3472" s="60" t="s">
        <v>94</v>
      </c>
      <c r="F3472" s="60" t="s">
        <v>4270</v>
      </c>
      <c r="G3472" s="61">
        <v>26400000</v>
      </c>
      <c r="H3472" s="60" t="s">
        <v>97</v>
      </c>
      <c r="I3472" s="60" t="s">
        <v>4271</v>
      </c>
      <c r="J3472" s="60">
        <v>34862</v>
      </c>
      <c r="K3472" s="60">
        <v>408</v>
      </c>
      <c r="L3472" s="60">
        <v>48</v>
      </c>
      <c r="M3472" s="60">
        <v>552</v>
      </c>
      <c r="N3472" s="60" t="s">
        <v>99</v>
      </c>
      <c r="O3472" s="60" t="s">
        <v>19</v>
      </c>
      <c r="P3472" s="62" t="s">
        <v>1493</v>
      </c>
    </row>
    <row r="3473" spans="1:16" ht="24" x14ac:dyDescent="0.2">
      <c r="A3473" s="56">
        <v>48</v>
      </c>
      <c r="B3473" s="57" t="s">
        <v>26</v>
      </c>
      <c r="C3473" s="58" t="s">
        <v>4198</v>
      </c>
      <c r="D3473" s="59" t="s">
        <v>300</v>
      </c>
      <c r="E3473" s="60" t="s">
        <v>94</v>
      </c>
      <c r="F3473" s="60" t="s">
        <v>4199</v>
      </c>
      <c r="G3473" s="61">
        <v>26400000</v>
      </c>
      <c r="H3473" s="60" t="s">
        <v>97</v>
      </c>
      <c r="I3473" s="60" t="s">
        <v>4200</v>
      </c>
      <c r="J3473" s="60">
        <v>34890</v>
      </c>
      <c r="K3473" s="60">
        <v>404</v>
      </c>
      <c r="L3473" s="60">
        <v>49</v>
      </c>
      <c r="M3473" s="60">
        <v>535</v>
      </c>
      <c r="N3473" s="60" t="s">
        <v>99</v>
      </c>
      <c r="O3473" s="60" t="s">
        <v>19</v>
      </c>
      <c r="P3473" s="62" t="s">
        <v>1493</v>
      </c>
    </row>
    <row r="3474" spans="1:16" ht="24" x14ac:dyDescent="0.2">
      <c r="A3474" s="56">
        <v>49</v>
      </c>
      <c r="B3474" s="57" t="s">
        <v>26</v>
      </c>
      <c r="C3474" s="58" t="s">
        <v>4196</v>
      </c>
      <c r="D3474" s="59" t="s">
        <v>300</v>
      </c>
      <c r="E3474" s="60" t="s">
        <v>94</v>
      </c>
      <c r="F3474" s="60" t="s">
        <v>4197</v>
      </c>
      <c r="G3474" s="61">
        <v>26400000</v>
      </c>
      <c r="H3474" s="60" t="s">
        <v>97</v>
      </c>
      <c r="I3474" s="60" t="s">
        <v>4254</v>
      </c>
      <c r="J3474" s="60">
        <v>34890</v>
      </c>
      <c r="K3474" s="60">
        <v>446</v>
      </c>
      <c r="L3474" s="60">
        <v>50</v>
      </c>
      <c r="M3474" s="60">
        <v>566</v>
      </c>
      <c r="N3474" s="60" t="s">
        <v>99</v>
      </c>
      <c r="O3474" s="60" t="s">
        <v>19</v>
      </c>
      <c r="P3474" s="62" t="s">
        <v>1493</v>
      </c>
    </row>
    <row r="3475" spans="1:16" ht="24" x14ac:dyDescent="0.2">
      <c r="A3475" s="56">
        <v>50</v>
      </c>
      <c r="B3475" s="57" t="s">
        <v>26</v>
      </c>
      <c r="C3475" s="58" t="s">
        <v>4261</v>
      </c>
      <c r="D3475" s="59" t="s">
        <v>314</v>
      </c>
      <c r="E3475" s="60" t="s">
        <v>94</v>
      </c>
      <c r="F3475" s="60" t="s">
        <v>4262</v>
      </c>
      <c r="G3475" s="61">
        <v>25300000</v>
      </c>
      <c r="H3475" s="60" t="s">
        <v>97</v>
      </c>
      <c r="I3475" s="60" t="s">
        <v>4263</v>
      </c>
      <c r="J3475" s="60">
        <v>34499</v>
      </c>
      <c r="K3475" s="60">
        <v>433</v>
      </c>
      <c r="L3475" s="60">
        <v>51</v>
      </c>
      <c r="M3475" s="60">
        <v>520</v>
      </c>
      <c r="N3475" s="60" t="s">
        <v>99</v>
      </c>
      <c r="O3475" s="60" t="s">
        <v>19</v>
      </c>
      <c r="P3475" s="62" t="s">
        <v>1493</v>
      </c>
    </row>
    <row r="3476" spans="1:16" ht="24" x14ac:dyDescent="0.2">
      <c r="A3476" s="56">
        <v>51</v>
      </c>
      <c r="B3476" s="57" t="s">
        <v>26</v>
      </c>
      <c r="C3476" s="58" t="s">
        <v>4207</v>
      </c>
      <c r="D3476" s="59" t="s">
        <v>314</v>
      </c>
      <c r="E3476" s="60" t="s">
        <v>94</v>
      </c>
      <c r="F3476" s="60" t="s">
        <v>4208</v>
      </c>
      <c r="G3476" s="61">
        <v>52800000</v>
      </c>
      <c r="H3476" s="60" t="s">
        <v>97</v>
      </c>
      <c r="I3476" s="60" t="s">
        <v>7808</v>
      </c>
      <c r="J3476" s="60">
        <v>35004</v>
      </c>
      <c r="K3476" s="60">
        <v>440</v>
      </c>
      <c r="L3476" s="60">
        <v>52</v>
      </c>
      <c r="M3476" s="60">
        <v>526</v>
      </c>
      <c r="N3476" s="60" t="s">
        <v>99</v>
      </c>
      <c r="O3476" s="60" t="s">
        <v>19</v>
      </c>
      <c r="P3476" s="62" t="s">
        <v>1493</v>
      </c>
    </row>
    <row r="3477" spans="1:16" ht="24" x14ac:dyDescent="0.2">
      <c r="A3477" s="56">
        <v>52</v>
      </c>
      <c r="B3477" s="57" t="s">
        <v>26</v>
      </c>
      <c r="C3477" s="58" t="s">
        <v>4272</v>
      </c>
      <c r="D3477" s="59" t="s">
        <v>314</v>
      </c>
      <c r="E3477" s="60" t="s">
        <v>94</v>
      </c>
      <c r="F3477" s="60" t="s">
        <v>4273</v>
      </c>
      <c r="G3477" s="61">
        <v>60500000</v>
      </c>
      <c r="H3477" s="60" t="s">
        <v>97</v>
      </c>
      <c r="I3477" s="60" t="s">
        <v>4274</v>
      </c>
      <c r="J3477" s="60">
        <v>34925</v>
      </c>
      <c r="K3477" s="60">
        <v>529</v>
      </c>
      <c r="L3477" s="60">
        <v>53</v>
      </c>
      <c r="M3477" s="60">
        <v>506</v>
      </c>
      <c r="N3477" s="60" t="s">
        <v>99</v>
      </c>
      <c r="O3477" s="60" t="s">
        <v>19</v>
      </c>
      <c r="P3477" s="62" t="s">
        <v>1493</v>
      </c>
    </row>
    <row r="3478" spans="1:16" ht="24" x14ac:dyDescent="0.2">
      <c r="A3478" s="56">
        <v>53</v>
      </c>
      <c r="B3478" s="57" t="s">
        <v>26</v>
      </c>
      <c r="C3478" s="58" t="s">
        <v>9786</v>
      </c>
      <c r="D3478" s="59" t="s">
        <v>647</v>
      </c>
      <c r="E3478" s="60" t="s">
        <v>94</v>
      </c>
      <c r="F3478" s="60" t="s">
        <v>4275</v>
      </c>
      <c r="G3478" s="61">
        <v>55000000</v>
      </c>
      <c r="H3478" s="60" t="s">
        <v>97</v>
      </c>
      <c r="I3478" s="60" t="s">
        <v>4276</v>
      </c>
      <c r="J3478" s="60">
        <v>34819</v>
      </c>
      <c r="K3478" s="60">
        <v>528</v>
      </c>
      <c r="L3478" s="60">
        <v>55</v>
      </c>
      <c r="M3478" s="60">
        <v>505</v>
      </c>
      <c r="N3478" s="60" t="s">
        <v>99</v>
      </c>
      <c r="O3478" s="60" t="s">
        <v>19</v>
      </c>
      <c r="P3478" s="62" t="s">
        <v>1493</v>
      </c>
    </row>
    <row r="3479" spans="1:16" ht="24" x14ac:dyDescent="0.2">
      <c r="A3479" s="56">
        <v>54</v>
      </c>
      <c r="B3479" s="57" t="s">
        <v>26</v>
      </c>
      <c r="C3479" s="58" t="s">
        <v>4255</v>
      </c>
      <c r="D3479" s="59" t="s">
        <v>314</v>
      </c>
      <c r="E3479" s="60" t="s">
        <v>94</v>
      </c>
      <c r="F3479" s="60" t="s">
        <v>4256</v>
      </c>
      <c r="G3479" s="61">
        <v>16500000</v>
      </c>
      <c r="H3479" s="60" t="s">
        <v>97</v>
      </c>
      <c r="I3479" s="60" t="s">
        <v>4257</v>
      </c>
      <c r="J3479" s="60">
        <v>34871</v>
      </c>
      <c r="K3479" s="60">
        <v>464</v>
      </c>
      <c r="L3479" s="60">
        <v>56</v>
      </c>
      <c r="M3479" s="60">
        <v>533</v>
      </c>
      <c r="N3479" s="60" t="s">
        <v>99</v>
      </c>
      <c r="O3479" s="60" t="s">
        <v>19</v>
      </c>
      <c r="P3479" s="62" t="s">
        <v>1493</v>
      </c>
    </row>
    <row r="3480" spans="1:16" ht="24" x14ac:dyDescent="0.2">
      <c r="A3480" s="56">
        <v>55</v>
      </c>
      <c r="B3480" s="57" t="s">
        <v>26</v>
      </c>
      <c r="C3480" s="58" t="s">
        <v>4264</v>
      </c>
      <c r="D3480" s="59" t="s">
        <v>314</v>
      </c>
      <c r="E3480" s="60" t="s">
        <v>94</v>
      </c>
      <c r="F3480" s="60" t="s">
        <v>2955</v>
      </c>
      <c r="G3480" s="61">
        <v>25300000</v>
      </c>
      <c r="H3480" s="60" t="s">
        <v>97</v>
      </c>
      <c r="I3480" s="60" t="s">
        <v>4265</v>
      </c>
      <c r="J3480" s="60">
        <v>34453</v>
      </c>
      <c r="K3480" s="60">
        <v>425</v>
      </c>
      <c r="L3480" s="60">
        <v>57</v>
      </c>
      <c r="M3480" s="60">
        <v>425</v>
      </c>
      <c r="N3480" s="60" t="s">
        <v>99</v>
      </c>
      <c r="O3480" s="60" t="s">
        <v>19</v>
      </c>
      <c r="P3480" s="62" t="s">
        <v>1493</v>
      </c>
    </row>
    <row r="3481" spans="1:16" ht="24" x14ac:dyDescent="0.2">
      <c r="A3481" s="56">
        <v>56</v>
      </c>
      <c r="B3481" s="57" t="s">
        <v>26</v>
      </c>
      <c r="C3481" s="58" t="s">
        <v>4194</v>
      </c>
      <c r="D3481" s="59" t="s">
        <v>314</v>
      </c>
      <c r="E3481" s="60" t="s">
        <v>94</v>
      </c>
      <c r="F3481" s="60" t="s">
        <v>4195</v>
      </c>
      <c r="G3481" s="61">
        <v>25300000</v>
      </c>
      <c r="H3481" s="60" t="s">
        <v>97</v>
      </c>
      <c r="I3481" s="60" t="s">
        <v>4253</v>
      </c>
      <c r="J3481" s="60">
        <v>34487</v>
      </c>
      <c r="K3481" s="60">
        <v>436</v>
      </c>
      <c r="L3481" s="60">
        <v>58</v>
      </c>
      <c r="M3481" s="60">
        <v>544</v>
      </c>
      <c r="N3481" s="60" t="s">
        <v>99</v>
      </c>
      <c r="O3481" s="60" t="s">
        <v>19</v>
      </c>
      <c r="P3481" s="62" t="s">
        <v>1493</v>
      </c>
    </row>
    <row r="3482" spans="1:16" ht="24" x14ac:dyDescent="0.2">
      <c r="A3482" s="56">
        <v>57</v>
      </c>
      <c r="B3482" s="57" t="s">
        <v>26</v>
      </c>
      <c r="C3482" s="58" t="s">
        <v>4204</v>
      </c>
      <c r="D3482" s="59" t="s">
        <v>4183</v>
      </c>
      <c r="E3482" s="60" t="s">
        <v>94</v>
      </c>
      <c r="F3482" s="60" t="s">
        <v>4205</v>
      </c>
      <c r="G3482" s="61">
        <v>25300000</v>
      </c>
      <c r="H3482" s="60" t="s">
        <v>97</v>
      </c>
      <c r="I3482" s="60" t="s">
        <v>4206</v>
      </c>
      <c r="J3482" s="60">
        <v>34857</v>
      </c>
      <c r="K3482" s="60">
        <v>431</v>
      </c>
      <c r="L3482" s="60">
        <v>59</v>
      </c>
      <c r="M3482" s="60">
        <v>524</v>
      </c>
      <c r="N3482" s="60" t="s">
        <v>99</v>
      </c>
      <c r="O3482" s="60" t="s">
        <v>19</v>
      </c>
      <c r="P3482" s="62" t="s">
        <v>1493</v>
      </c>
    </row>
    <row r="3483" spans="1:16" ht="24" x14ac:dyDescent="0.2">
      <c r="A3483" s="56">
        <v>58</v>
      </c>
      <c r="B3483" s="57" t="s">
        <v>26</v>
      </c>
      <c r="C3483" s="58" t="s">
        <v>4266</v>
      </c>
      <c r="D3483" s="59" t="s">
        <v>4186</v>
      </c>
      <c r="E3483" s="60" t="s">
        <v>94</v>
      </c>
      <c r="F3483" s="60" t="s">
        <v>4267</v>
      </c>
      <c r="G3483" s="61">
        <v>25300000</v>
      </c>
      <c r="H3483" s="60" t="s">
        <v>97</v>
      </c>
      <c r="I3483" s="60" t="s">
        <v>4268</v>
      </c>
      <c r="J3483" s="60">
        <v>34453</v>
      </c>
      <c r="K3483" s="60">
        <v>444</v>
      </c>
      <c r="L3483" s="60">
        <v>60</v>
      </c>
      <c r="M3483" s="60">
        <v>538</v>
      </c>
      <c r="N3483" s="60" t="s">
        <v>99</v>
      </c>
      <c r="O3483" s="60" t="s">
        <v>19</v>
      </c>
      <c r="P3483" s="62" t="s">
        <v>1493</v>
      </c>
    </row>
    <row r="3484" spans="1:16" ht="24" x14ac:dyDescent="0.2">
      <c r="A3484" s="56">
        <v>59</v>
      </c>
      <c r="B3484" s="57" t="s">
        <v>26</v>
      </c>
      <c r="C3484" s="58" t="s">
        <v>4209</v>
      </c>
      <c r="D3484" s="59" t="s">
        <v>300</v>
      </c>
      <c r="E3484" s="60" t="s">
        <v>94</v>
      </c>
      <c r="F3484" s="60" t="s">
        <v>4210</v>
      </c>
      <c r="G3484" s="61">
        <v>26400000</v>
      </c>
      <c r="H3484" s="60" t="s">
        <v>97</v>
      </c>
      <c r="I3484" s="60" t="s">
        <v>4211</v>
      </c>
      <c r="J3484" s="60">
        <v>34890</v>
      </c>
      <c r="K3484" s="60">
        <v>413</v>
      </c>
      <c r="L3484" s="60">
        <v>61</v>
      </c>
      <c r="M3484" s="60">
        <v>537</v>
      </c>
      <c r="N3484" s="60" t="s">
        <v>99</v>
      </c>
      <c r="O3484" s="60" t="s">
        <v>19</v>
      </c>
      <c r="P3484" s="62" t="s">
        <v>1493</v>
      </c>
    </row>
    <row r="3485" spans="1:16" ht="24" x14ac:dyDescent="0.2">
      <c r="A3485" s="56">
        <v>60</v>
      </c>
      <c r="B3485" s="57" t="s">
        <v>26</v>
      </c>
      <c r="C3485" s="58" t="s">
        <v>4234</v>
      </c>
      <c r="D3485" s="59" t="s">
        <v>314</v>
      </c>
      <c r="E3485" s="60" t="s">
        <v>94</v>
      </c>
      <c r="F3485" s="60" t="s">
        <v>4235</v>
      </c>
      <c r="G3485" s="61">
        <v>25300000</v>
      </c>
      <c r="H3485" s="60" t="s">
        <v>97</v>
      </c>
      <c r="I3485" s="60" t="s">
        <v>4236</v>
      </c>
      <c r="J3485" s="60">
        <v>34817</v>
      </c>
      <c r="K3485" s="60">
        <v>465</v>
      </c>
      <c r="L3485" s="60">
        <v>62</v>
      </c>
      <c r="M3485" s="60">
        <v>519</v>
      </c>
      <c r="N3485" s="60" t="s">
        <v>99</v>
      </c>
      <c r="O3485" s="60" t="s">
        <v>19</v>
      </c>
      <c r="P3485" s="62" t="s">
        <v>1493</v>
      </c>
    </row>
    <row r="3486" spans="1:16" ht="24" x14ac:dyDescent="0.2">
      <c r="A3486" s="56">
        <v>61</v>
      </c>
      <c r="B3486" s="57" t="s">
        <v>26</v>
      </c>
      <c r="C3486" s="58" t="s">
        <v>4258</v>
      </c>
      <c r="D3486" s="59" t="s">
        <v>314</v>
      </c>
      <c r="E3486" s="60" t="s">
        <v>94</v>
      </c>
      <c r="F3486" s="60" t="s">
        <v>4259</v>
      </c>
      <c r="G3486" s="61">
        <v>51700000</v>
      </c>
      <c r="H3486" s="60" t="s">
        <v>97</v>
      </c>
      <c r="I3486" s="60" t="s">
        <v>4260</v>
      </c>
      <c r="J3486" s="60">
        <v>34996</v>
      </c>
      <c r="K3486" s="60">
        <v>448</v>
      </c>
      <c r="L3486" s="60">
        <v>63</v>
      </c>
      <c r="M3486" s="60">
        <v>522</v>
      </c>
      <c r="N3486" s="60" t="s">
        <v>99</v>
      </c>
      <c r="O3486" s="60" t="s">
        <v>19</v>
      </c>
      <c r="P3486" s="62" t="s">
        <v>1493</v>
      </c>
    </row>
    <row r="3487" spans="1:16" ht="24" x14ac:dyDescent="0.2">
      <c r="A3487" s="56">
        <v>62</v>
      </c>
      <c r="B3487" s="57" t="s">
        <v>26</v>
      </c>
      <c r="C3487" s="58" t="s">
        <v>4223</v>
      </c>
      <c r="D3487" s="59" t="s">
        <v>647</v>
      </c>
      <c r="E3487" s="60" t="s">
        <v>94</v>
      </c>
      <c r="F3487" s="60" t="s">
        <v>4224</v>
      </c>
      <c r="G3487" s="61">
        <v>25300000</v>
      </c>
      <c r="H3487" s="60" t="s">
        <v>97</v>
      </c>
      <c r="I3487" s="60" t="s">
        <v>4225</v>
      </c>
      <c r="J3487" s="60">
        <v>34777</v>
      </c>
      <c r="K3487" s="60">
        <v>572</v>
      </c>
      <c r="L3487" s="60">
        <v>64</v>
      </c>
      <c r="M3487" s="60">
        <v>531</v>
      </c>
      <c r="N3487" s="60" t="s">
        <v>99</v>
      </c>
      <c r="O3487" s="60" t="s">
        <v>19</v>
      </c>
      <c r="P3487" s="62" t="s">
        <v>1493</v>
      </c>
    </row>
    <row r="3488" spans="1:16" ht="24" x14ac:dyDescent="0.2">
      <c r="A3488" s="56">
        <v>63</v>
      </c>
      <c r="B3488" s="57" t="s">
        <v>26</v>
      </c>
      <c r="C3488" s="58" t="s">
        <v>4231</v>
      </c>
      <c r="D3488" s="59" t="s">
        <v>647</v>
      </c>
      <c r="E3488" s="60" t="s">
        <v>94</v>
      </c>
      <c r="F3488" s="60" t="s">
        <v>4232</v>
      </c>
      <c r="G3488" s="61">
        <v>25300000</v>
      </c>
      <c r="H3488" s="60" t="s">
        <v>97</v>
      </c>
      <c r="I3488" s="60" t="s">
        <v>4233</v>
      </c>
      <c r="J3488" s="60">
        <v>34817</v>
      </c>
      <c r="K3488" s="60">
        <v>573</v>
      </c>
      <c r="L3488" s="60">
        <v>65</v>
      </c>
      <c r="M3488" s="60">
        <v>521</v>
      </c>
      <c r="N3488" s="60" t="s">
        <v>99</v>
      </c>
      <c r="O3488" s="60" t="s">
        <v>19</v>
      </c>
      <c r="P3488" s="62" t="s">
        <v>1493</v>
      </c>
    </row>
    <row r="3489" spans="1:16" ht="24" x14ac:dyDescent="0.2">
      <c r="A3489" s="56">
        <v>64</v>
      </c>
      <c r="B3489" s="57" t="s">
        <v>26</v>
      </c>
      <c r="C3489" s="58" t="s">
        <v>9787</v>
      </c>
      <c r="D3489" s="59" t="s">
        <v>647</v>
      </c>
      <c r="E3489" s="60" t="s">
        <v>94</v>
      </c>
      <c r="F3489" s="60" t="s">
        <v>4218</v>
      </c>
      <c r="G3489" s="61">
        <v>25300000</v>
      </c>
      <c r="H3489" s="60" t="s">
        <v>97</v>
      </c>
      <c r="I3489" s="60" t="s">
        <v>4219</v>
      </c>
      <c r="J3489" s="60">
        <v>34777</v>
      </c>
      <c r="K3489" s="60">
        <v>579</v>
      </c>
      <c r="L3489" s="60">
        <v>66</v>
      </c>
      <c r="M3489" s="60">
        <v>528</v>
      </c>
      <c r="N3489" s="60" t="s">
        <v>99</v>
      </c>
      <c r="O3489" s="60" t="s">
        <v>19</v>
      </c>
      <c r="P3489" s="62" t="s">
        <v>1493</v>
      </c>
    </row>
    <row r="3490" spans="1:16" ht="24" x14ac:dyDescent="0.2">
      <c r="A3490" s="56">
        <v>65</v>
      </c>
      <c r="B3490" s="57" t="s">
        <v>26</v>
      </c>
      <c r="C3490" s="58" t="s">
        <v>4226</v>
      </c>
      <c r="D3490" s="59" t="s">
        <v>647</v>
      </c>
      <c r="E3490" s="60" t="s">
        <v>94</v>
      </c>
      <c r="F3490" s="60" t="s">
        <v>4227</v>
      </c>
      <c r="G3490" s="61">
        <v>25300000</v>
      </c>
      <c r="H3490" s="60" t="s">
        <v>97</v>
      </c>
      <c r="I3490" s="60" t="s">
        <v>4228</v>
      </c>
      <c r="J3490" s="60">
        <v>34777</v>
      </c>
      <c r="K3490" s="60">
        <v>535</v>
      </c>
      <c r="L3490" s="60">
        <v>67</v>
      </c>
      <c r="M3490" s="60">
        <v>529</v>
      </c>
      <c r="N3490" s="60" t="s">
        <v>99</v>
      </c>
      <c r="O3490" s="60" t="s">
        <v>19</v>
      </c>
      <c r="P3490" s="62" t="s">
        <v>1493</v>
      </c>
    </row>
    <row r="3491" spans="1:16" ht="24" x14ac:dyDescent="0.2">
      <c r="A3491" s="56">
        <v>66</v>
      </c>
      <c r="B3491" s="57" t="s">
        <v>26</v>
      </c>
      <c r="C3491" s="58" t="s">
        <v>4229</v>
      </c>
      <c r="D3491" s="59" t="s">
        <v>647</v>
      </c>
      <c r="E3491" s="60" t="s">
        <v>94</v>
      </c>
      <c r="F3491" s="60" t="s">
        <v>4157</v>
      </c>
      <c r="G3491" s="61">
        <v>25300000</v>
      </c>
      <c r="H3491" s="60" t="s">
        <v>97</v>
      </c>
      <c r="I3491" s="60" t="s">
        <v>4230</v>
      </c>
      <c r="J3491" s="60">
        <v>34960</v>
      </c>
      <c r="K3491" s="60">
        <v>569</v>
      </c>
      <c r="L3491" s="60">
        <v>68</v>
      </c>
      <c r="M3491" s="60">
        <v>536</v>
      </c>
      <c r="N3491" s="60" t="s">
        <v>99</v>
      </c>
      <c r="O3491" s="60" t="s">
        <v>19</v>
      </c>
      <c r="P3491" s="62" t="s">
        <v>1493</v>
      </c>
    </row>
    <row r="3492" spans="1:16" ht="24" x14ac:dyDescent="0.2">
      <c r="A3492" s="56">
        <v>67</v>
      </c>
      <c r="B3492" s="57" t="s">
        <v>26</v>
      </c>
      <c r="C3492" s="58" t="s">
        <v>4215</v>
      </c>
      <c r="D3492" s="59" t="s">
        <v>647</v>
      </c>
      <c r="E3492" s="60" t="s">
        <v>94</v>
      </c>
      <c r="F3492" s="60" t="s">
        <v>4216</v>
      </c>
      <c r="G3492" s="61">
        <v>25300000</v>
      </c>
      <c r="H3492" s="60" t="s">
        <v>97</v>
      </c>
      <c r="I3492" s="60" t="s">
        <v>4217</v>
      </c>
      <c r="J3492" s="60">
        <v>34777</v>
      </c>
      <c r="K3492" s="60">
        <v>578</v>
      </c>
      <c r="L3492" s="60">
        <v>69</v>
      </c>
      <c r="M3492" s="60">
        <v>527</v>
      </c>
      <c r="N3492" s="60" t="s">
        <v>99</v>
      </c>
      <c r="O3492" s="60" t="s">
        <v>19</v>
      </c>
      <c r="P3492" s="62" t="s">
        <v>1493</v>
      </c>
    </row>
    <row r="3493" spans="1:16" ht="24" x14ac:dyDescent="0.2">
      <c r="A3493" s="56">
        <v>68</v>
      </c>
      <c r="B3493" s="57" t="s">
        <v>26</v>
      </c>
      <c r="C3493" s="58" t="s">
        <v>4220</v>
      </c>
      <c r="D3493" s="59" t="s">
        <v>647</v>
      </c>
      <c r="E3493" s="60" t="s">
        <v>94</v>
      </c>
      <c r="F3493" s="60" t="s">
        <v>4221</v>
      </c>
      <c r="G3493" s="61">
        <v>25300000</v>
      </c>
      <c r="H3493" s="60" t="s">
        <v>97</v>
      </c>
      <c r="I3493" s="60" t="s">
        <v>4222</v>
      </c>
      <c r="J3493" s="60">
        <v>34960</v>
      </c>
      <c r="K3493" s="60">
        <v>547</v>
      </c>
      <c r="L3493" s="60">
        <v>70</v>
      </c>
      <c r="M3493" s="60">
        <v>523</v>
      </c>
      <c r="N3493" s="60" t="s">
        <v>99</v>
      </c>
      <c r="O3493" s="60" t="s">
        <v>19</v>
      </c>
      <c r="P3493" s="62" t="s">
        <v>1493</v>
      </c>
    </row>
    <row r="3494" spans="1:16" ht="24" x14ac:dyDescent="0.2">
      <c r="A3494" s="56">
        <v>69</v>
      </c>
      <c r="B3494" s="57" t="s">
        <v>26</v>
      </c>
      <c r="C3494" s="58" t="s">
        <v>4212</v>
      </c>
      <c r="D3494" s="59" t="s">
        <v>647</v>
      </c>
      <c r="E3494" s="60" t="s">
        <v>94</v>
      </c>
      <c r="F3494" s="60" t="s">
        <v>4213</v>
      </c>
      <c r="G3494" s="61">
        <v>66000000</v>
      </c>
      <c r="H3494" s="60" t="s">
        <v>97</v>
      </c>
      <c r="I3494" s="60" t="s">
        <v>4214</v>
      </c>
      <c r="J3494" s="60">
        <v>35125</v>
      </c>
      <c r="K3494" s="60">
        <v>426</v>
      </c>
      <c r="L3494" s="60">
        <v>71</v>
      </c>
      <c r="M3494" s="60">
        <v>530</v>
      </c>
      <c r="N3494" s="60" t="s">
        <v>99</v>
      </c>
      <c r="O3494" s="60" t="s">
        <v>19</v>
      </c>
      <c r="P3494" s="62" t="s">
        <v>1493</v>
      </c>
    </row>
    <row r="3495" spans="1:16" ht="24" x14ac:dyDescent="0.2">
      <c r="A3495" s="56">
        <v>70</v>
      </c>
      <c r="B3495" s="57" t="s">
        <v>26</v>
      </c>
      <c r="C3495" s="58" t="s">
        <v>4201</v>
      </c>
      <c r="D3495" s="59" t="s">
        <v>647</v>
      </c>
      <c r="E3495" s="60" t="s">
        <v>94</v>
      </c>
      <c r="F3495" s="60" t="s">
        <v>4202</v>
      </c>
      <c r="G3495" s="61">
        <v>51700000</v>
      </c>
      <c r="H3495" s="60" t="s">
        <v>97</v>
      </c>
      <c r="I3495" s="60" t="s">
        <v>4203</v>
      </c>
      <c r="J3495" s="60">
        <v>34449</v>
      </c>
      <c r="K3495" s="60">
        <v>437</v>
      </c>
      <c r="L3495" s="60">
        <v>72</v>
      </c>
      <c r="M3495" s="60">
        <v>532</v>
      </c>
      <c r="N3495" s="60" t="s">
        <v>99</v>
      </c>
      <c r="O3495" s="60" t="s">
        <v>19</v>
      </c>
      <c r="P3495" s="62" t="s">
        <v>1493</v>
      </c>
    </row>
    <row r="3496" spans="1:16" ht="24" x14ac:dyDescent="0.2">
      <c r="A3496" s="56">
        <v>71</v>
      </c>
      <c r="B3496" s="57" t="s">
        <v>26</v>
      </c>
      <c r="C3496" s="58" t="s">
        <v>4182</v>
      </c>
      <c r="D3496" s="59" t="s">
        <v>4183</v>
      </c>
      <c r="E3496" s="60" t="s">
        <v>94</v>
      </c>
      <c r="F3496" s="60" t="s">
        <v>4184</v>
      </c>
      <c r="G3496" s="61">
        <v>50600000</v>
      </c>
      <c r="H3496" s="60" t="s">
        <v>97</v>
      </c>
      <c r="I3496" s="60" t="s">
        <v>7809</v>
      </c>
      <c r="J3496" s="60">
        <v>35003</v>
      </c>
      <c r="K3496" s="60">
        <v>443</v>
      </c>
      <c r="L3496" s="60">
        <v>73</v>
      </c>
      <c r="M3496" s="60">
        <v>553</v>
      </c>
      <c r="N3496" s="60" t="s">
        <v>99</v>
      </c>
      <c r="O3496" s="60" t="s">
        <v>19</v>
      </c>
      <c r="P3496" s="62" t="s">
        <v>1493</v>
      </c>
    </row>
    <row r="3497" spans="1:16" ht="24" x14ac:dyDescent="0.2">
      <c r="A3497" s="56">
        <v>72</v>
      </c>
      <c r="B3497" s="57" t="s">
        <v>26</v>
      </c>
      <c r="C3497" s="58" t="s">
        <v>4192</v>
      </c>
      <c r="D3497" s="59" t="s">
        <v>314</v>
      </c>
      <c r="E3497" s="60" t="s">
        <v>94</v>
      </c>
      <c r="F3497" s="60" t="s">
        <v>4193</v>
      </c>
      <c r="G3497" s="61">
        <v>25300000</v>
      </c>
      <c r="H3497" s="60" t="s">
        <v>97</v>
      </c>
      <c r="I3497" s="60" t="s">
        <v>4252</v>
      </c>
      <c r="J3497" s="60">
        <v>34949</v>
      </c>
      <c r="K3497" s="60">
        <v>439</v>
      </c>
      <c r="L3497" s="60">
        <v>74</v>
      </c>
      <c r="M3497" s="60">
        <v>546</v>
      </c>
      <c r="N3497" s="60" t="s">
        <v>99</v>
      </c>
      <c r="O3497" s="60" t="s">
        <v>19</v>
      </c>
      <c r="P3497" s="62" t="s">
        <v>1493</v>
      </c>
    </row>
    <row r="3498" spans="1:16" ht="24" x14ac:dyDescent="0.2">
      <c r="A3498" s="56">
        <v>73</v>
      </c>
      <c r="B3498" s="57" t="s">
        <v>26</v>
      </c>
      <c r="C3498" s="58" t="s">
        <v>4180</v>
      </c>
      <c r="D3498" s="59" t="s">
        <v>300</v>
      </c>
      <c r="E3498" s="60" t="s">
        <v>94</v>
      </c>
      <c r="F3498" s="60" t="s">
        <v>4181</v>
      </c>
      <c r="G3498" s="61">
        <v>45600000</v>
      </c>
      <c r="H3498" s="60" t="s">
        <v>97</v>
      </c>
      <c r="I3498" s="60" t="s">
        <v>4249</v>
      </c>
      <c r="J3498" s="60">
        <v>34949</v>
      </c>
      <c r="K3498" s="60">
        <v>540</v>
      </c>
      <c r="L3498" s="60">
        <v>77</v>
      </c>
      <c r="M3498" s="60">
        <v>543</v>
      </c>
      <c r="N3498" s="60" t="s">
        <v>99</v>
      </c>
      <c r="O3498" s="60" t="s">
        <v>19</v>
      </c>
      <c r="P3498" s="62" t="s">
        <v>1493</v>
      </c>
    </row>
    <row r="3499" spans="1:16" ht="24" x14ac:dyDescent="0.2">
      <c r="A3499" s="56">
        <v>74</v>
      </c>
      <c r="B3499" s="57" t="s">
        <v>26</v>
      </c>
      <c r="C3499" s="58" t="s">
        <v>4190</v>
      </c>
      <c r="D3499" s="59" t="s">
        <v>314</v>
      </c>
      <c r="E3499" s="60" t="s">
        <v>94</v>
      </c>
      <c r="F3499" s="60" t="s">
        <v>4191</v>
      </c>
      <c r="G3499" s="61">
        <v>50600000</v>
      </c>
      <c r="H3499" s="60" t="s">
        <v>97</v>
      </c>
      <c r="I3499" s="60" t="s">
        <v>7810</v>
      </c>
      <c r="J3499" s="60">
        <v>34943</v>
      </c>
      <c r="K3499" s="60">
        <v>561</v>
      </c>
      <c r="L3499" s="60">
        <v>78</v>
      </c>
      <c r="M3499" s="60">
        <v>549</v>
      </c>
      <c r="N3499" s="60" t="s">
        <v>99</v>
      </c>
      <c r="O3499" s="60" t="s">
        <v>19</v>
      </c>
      <c r="P3499" s="62" t="s">
        <v>1493</v>
      </c>
    </row>
    <row r="3500" spans="1:16" ht="24" x14ac:dyDescent="0.2">
      <c r="A3500" s="56">
        <v>75</v>
      </c>
      <c r="B3500" s="57" t="s">
        <v>26</v>
      </c>
      <c r="C3500" s="58" t="s">
        <v>4188</v>
      </c>
      <c r="D3500" s="59" t="s">
        <v>314</v>
      </c>
      <c r="E3500" s="60" t="s">
        <v>94</v>
      </c>
      <c r="F3500" s="60" t="s">
        <v>4189</v>
      </c>
      <c r="G3500" s="61">
        <v>26400000</v>
      </c>
      <c r="H3500" s="60" t="s">
        <v>97</v>
      </c>
      <c r="I3500" s="60" t="s">
        <v>4251</v>
      </c>
      <c r="J3500" s="60">
        <v>34961</v>
      </c>
      <c r="K3500" s="60">
        <v>536</v>
      </c>
      <c r="L3500" s="60">
        <v>79</v>
      </c>
      <c r="M3500" s="60">
        <v>548</v>
      </c>
      <c r="N3500" s="60" t="s">
        <v>99</v>
      </c>
      <c r="O3500" s="60" t="s">
        <v>19</v>
      </c>
      <c r="P3500" s="62" t="s">
        <v>1493</v>
      </c>
    </row>
    <row r="3501" spans="1:16" ht="24" x14ac:dyDescent="0.2">
      <c r="A3501" s="56">
        <v>76</v>
      </c>
      <c r="B3501" s="57" t="s">
        <v>26</v>
      </c>
      <c r="C3501" s="58" t="s">
        <v>4176</v>
      </c>
      <c r="D3501" s="59" t="s">
        <v>647</v>
      </c>
      <c r="E3501" s="60" t="s">
        <v>94</v>
      </c>
      <c r="F3501" s="60" t="s">
        <v>4177</v>
      </c>
      <c r="G3501" s="61">
        <v>25300000</v>
      </c>
      <c r="H3501" s="60" t="s">
        <v>97</v>
      </c>
      <c r="I3501" s="60" t="s">
        <v>4245</v>
      </c>
      <c r="J3501" s="60">
        <v>34499</v>
      </c>
      <c r="K3501" s="60">
        <v>550</v>
      </c>
      <c r="L3501" s="60">
        <v>80</v>
      </c>
      <c r="M3501" s="60">
        <v>541</v>
      </c>
      <c r="N3501" s="60" t="s">
        <v>99</v>
      </c>
      <c r="O3501" s="60" t="s">
        <v>19</v>
      </c>
      <c r="P3501" s="62" t="s">
        <v>1493</v>
      </c>
    </row>
    <row r="3502" spans="1:16" ht="24" x14ac:dyDescent="0.2">
      <c r="A3502" s="56">
        <v>77</v>
      </c>
      <c r="B3502" s="57" t="s">
        <v>26</v>
      </c>
      <c r="C3502" s="58" t="s">
        <v>4178</v>
      </c>
      <c r="D3502" s="59" t="s">
        <v>314</v>
      </c>
      <c r="E3502" s="60" t="s">
        <v>94</v>
      </c>
      <c r="F3502" s="60" t="s">
        <v>4179</v>
      </c>
      <c r="G3502" s="61">
        <v>25300000</v>
      </c>
      <c r="H3502" s="60" t="s">
        <v>97</v>
      </c>
      <c r="I3502" s="60" t="s">
        <v>4248</v>
      </c>
      <c r="J3502" s="60">
        <v>34499</v>
      </c>
      <c r="K3502" s="60">
        <v>434</v>
      </c>
      <c r="L3502" s="60">
        <v>81</v>
      </c>
      <c r="M3502" s="60">
        <v>545</v>
      </c>
      <c r="N3502" s="60" t="s">
        <v>99</v>
      </c>
      <c r="O3502" s="60" t="s">
        <v>19</v>
      </c>
      <c r="P3502" s="62" t="s">
        <v>1493</v>
      </c>
    </row>
    <row r="3503" spans="1:16" ht="24" x14ac:dyDescent="0.2">
      <c r="A3503" s="56">
        <v>78</v>
      </c>
      <c r="B3503" s="57" t="s">
        <v>26</v>
      </c>
      <c r="C3503" s="58" t="s">
        <v>4185</v>
      </c>
      <c r="D3503" s="59" t="s">
        <v>4186</v>
      </c>
      <c r="E3503" s="60" t="s">
        <v>94</v>
      </c>
      <c r="F3503" s="60" t="s">
        <v>4187</v>
      </c>
      <c r="G3503" s="61">
        <v>56100000</v>
      </c>
      <c r="H3503" s="60" t="s">
        <v>97</v>
      </c>
      <c r="I3503" s="60" t="s">
        <v>4250</v>
      </c>
      <c r="J3503" s="60">
        <v>36242</v>
      </c>
      <c r="K3503" s="60">
        <v>562</v>
      </c>
      <c r="L3503" s="60">
        <v>82</v>
      </c>
      <c r="M3503" s="60">
        <v>542</v>
      </c>
      <c r="N3503" s="60" t="s">
        <v>99</v>
      </c>
      <c r="O3503" s="60" t="s">
        <v>19</v>
      </c>
      <c r="P3503" s="62" t="s">
        <v>1493</v>
      </c>
    </row>
    <row r="3504" spans="1:16" ht="24" x14ac:dyDescent="0.2">
      <c r="A3504" s="56">
        <v>79</v>
      </c>
      <c r="B3504" s="57" t="s">
        <v>26</v>
      </c>
      <c r="C3504" s="58" t="s">
        <v>4174</v>
      </c>
      <c r="D3504" s="59" t="s">
        <v>647</v>
      </c>
      <c r="E3504" s="60" t="s">
        <v>94</v>
      </c>
      <c r="F3504" s="60" t="s">
        <v>4175</v>
      </c>
      <c r="G3504" s="61">
        <v>33000000</v>
      </c>
      <c r="H3504" s="60" t="s">
        <v>97</v>
      </c>
      <c r="I3504" s="60" t="s">
        <v>4237</v>
      </c>
      <c r="J3504" s="60">
        <v>34422</v>
      </c>
      <c r="K3504" s="60">
        <v>552</v>
      </c>
      <c r="L3504" s="60">
        <v>83</v>
      </c>
      <c r="M3504" s="60">
        <v>540</v>
      </c>
      <c r="N3504" s="60" t="s">
        <v>99</v>
      </c>
      <c r="O3504" s="60" t="s">
        <v>19</v>
      </c>
      <c r="P3504" s="62" t="s">
        <v>1493</v>
      </c>
    </row>
    <row r="3505" spans="1:16" ht="24" x14ac:dyDescent="0.2">
      <c r="A3505" s="56">
        <v>80</v>
      </c>
      <c r="B3505" s="57" t="s">
        <v>26</v>
      </c>
      <c r="C3505" s="58" t="s">
        <v>4238</v>
      </c>
      <c r="D3505" s="59" t="s">
        <v>4183</v>
      </c>
      <c r="E3505" s="60" t="s">
        <v>94</v>
      </c>
      <c r="F3505" s="60" t="s">
        <v>4239</v>
      </c>
      <c r="G3505" s="61">
        <v>25300000</v>
      </c>
      <c r="H3505" s="60" t="s">
        <v>97</v>
      </c>
      <c r="I3505" s="60" t="s">
        <v>7514</v>
      </c>
      <c r="J3505" s="60">
        <v>34935</v>
      </c>
      <c r="K3505" s="60">
        <v>568</v>
      </c>
      <c r="L3505" s="60">
        <v>84</v>
      </c>
      <c r="M3505" s="60">
        <v>565</v>
      </c>
      <c r="N3505" s="60" t="s">
        <v>99</v>
      </c>
      <c r="O3505" s="60" t="s">
        <v>19</v>
      </c>
      <c r="P3505" s="62" t="s">
        <v>1493</v>
      </c>
    </row>
    <row r="3506" spans="1:16" ht="24" x14ac:dyDescent="0.2">
      <c r="A3506" s="56">
        <v>81</v>
      </c>
      <c r="B3506" s="57" t="s">
        <v>26</v>
      </c>
      <c r="C3506" s="58" t="s">
        <v>4243</v>
      </c>
      <c r="D3506" s="59" t="s">
        <v>647</v>
      </c>
      <c r="E3506" s="60" t="s">
        <v>94</v>
      </c>
      <c r="F3506" s="60" t="s">
        <v>4244</v>
      </c>
      <c r="G3506" s="61">
        <v>25300000</v>
      </c>
      <c r="H3506" s="60" t="s">
        <v>97</v>
      </c>
      <c r="I3506" s="60" t="s">
        <v>7811</v>
      </c>
      <c r="J3506" s="60">
        <v>34960</v>
      </c>
      <c r="K3506" s="60">
        <v>571</v>
      </c>
      <c r="L3506" s="60">
        <v>85</v>
      </c>
      <c r="M3506" s="60">
        <v>554</v>
      </c>
      <c r="N3506" s="60" t="s">
        <v>99</v>
      </c>
      <c r="O3506" s="60" t="s">
        <v>19</v>
      </c>
      <c r="P3506" s="62" t="s">
        <v>1493</v>
      </c>
    </row>
    <row r="3507" spans="1:16" ht="24" x14ac:dyDescent="0.2">
      <c r="A3507" s="56">
        <v>82</v>
      </c>
      <c r="B3507" s="57" t="s">
        <v>26</v>
      </c>
      <c r="C3507" s="58" t="s">
        <v>4246</v>
      </c>
      <c r="D3507" s="59" t="s">
        <v>314</v>
      </c>
      <c r="E3507" s="60" t="s">
        <v>94</v>
      </c>
      <c r="F3507" s="60" t="s">
        <v>4247</v>
      </c>
      <c r="G3507" s="61">
        <v>51700000</v>
      </c>
      <c r="H3507" s="60" t="s">
        <v>97</v>
      </c>
      <c r="I3507" s="60" t="s">
        <v>7513</v>
      </c>
      <c r="J3507" s="60">
        <v>36263</v>
      </c>
      <c r="K3507" s="60">
        <v>576</v>
      </c>
      <c r="L3507" s="60">
        <v>86</v>
      </c>
      <c r="M3507" s="60">
        <v>556</v>
      </c>
      <c r="N3507" s="60" t="s">
        <v>99</v>
      </c>
      <c r="O3507" s="60" t="s">
        <v>19</v>
      </c>
      <c r="P3507" s="62" t="s">
        <v>1493</v>
      </c>
    </row>
    <row r="3508" spans="1:16" ht="24" x14ac:dyDescent="0.2">
      <c r="A3508" s="56">
        <v>83</v>
      </c>
      <c r="B3508" s="57" t="s">
        <v>26</v>
      </c>
      <c r="C3508" s="58" t="s">
        <v>7507</v>
      </c>
      <c r="D3508" s="59" t="s">
        <v>647</v>
      </c>
      <c r="E3508" s="60" t="s">
        <v>94</v>
      </c>
      <c r="F3508" s="60" t="s">
        <v>7508</v>
      </c>
      <c r="G3508" s="61">
        <v>25300000</v>
      </c>
      <c r="H3508" s="60" t="s">
        <v>97</v>
      </c>
      <c r="I3508" s="60" t="s">
        <v>7509</v>
      </c>
      <c r="J3508" s="60">
        <v>34499</v>
      </c>
      <c r="K3508" s="60">
        <v>551</v>
      </c>
      <c r="L3508" s="60">
        <v>87</v>
      </c>
      <c r="M3508" s="60">
        <v>555</v>
      </c>
      <c r="N3508" s="60" t="s">
        <v>99</v>
      </c>
      <c r="O3508" s="60" t="s">
        <v>19</v>
      </c>
      <c r="P3508" s="62" t="s">
        <v>1493</v>
      </c>
    </row>
    <row r="3509" spans="1:16" ht="24" x14ac:dyDescent="0.2">
      <c r="A3509" s="56">
        <v>84</v>
      </c>
      <c r="B3509" s="57" t="s">
        <v>26</v>
      </c>
      <c r="C3509" s="58" t="s">
        <v>7510</v>
      </c>
      <c r="D3509" s="59" t="s">
        <v>314</v>
      </c>
      <c r="E3509" s="60" t="s">
        <v>94</v>
      </c>
      <c r="F3509" s="60" t="s">
        <v>7511</v>
      </c>
      <c r="G3509" s="61">
        <v>51700000</v>
      </c>
      <c r="H3509" s="60" t="s">
        <v>97</v>
      </c>
      <c r="I3509" s="60" t="s">
        <v>7512</v>
      </c>
      <c r="J3509" s="60">
        <v>36263</v>
      </c>
      <c r="K3509" s="60">
        <v>575</v>
      </c>
      <c r="L3509" s="60">
        <v>88</v>
      </c>
      <c r="M3509" s="60">
        <v>551</v>
      </c>
      <c r="N3509" s="60" t="s">
        <v>99</v>
      </c>
      <c r="O3509" s="60" t="s">
        <v>19</v>
      </c>
      <c r="P3509" s="62" t="s">
        <v>1493</v>
      </c>
    </row>
    <row r="3510" spans="1:16" ht="24" x14ac:dyDescent="0.2">
      <c r="A3510" s="56">
        <v>85</v>
      </c>
      <c r="B3510" s="57" t="s">
        <v>26</v>
      </c>
      <c r="C3510" s="58" t="s">
        <v>4240</v>
      </c>
      <c r="D3510" s="59" t="s">
        <v>4183</v>
      </c>
      <c r="E3510" s="60" t="s">
        <v>94</v>
      </c>
      <c r="F3510" s="60" t="s">
        <v>4241</v>
      </c>
      <c r="G3510" s="61">
        <v>51700000</v>
      </c>
      <c r="H3510" s="60" t="s">
        <v>97</v>
      </c>
      <c r="I3510" s="60" t="s">
        <v>4242</v>
      </c>
      <c r="J3510" s="60">
        <v>37077</v>
      </c>
      <c r="K3510" s="60">
        <v>564</v>
      </c>
      <c r="L3510" s="60">
        <v>89</v>
      </c>
      <c r="M3510" s="60">
        <v>550</v>
      </c>
      <c r="N3510" s="60" t="s">
        <v>99</v>
      </c>
      <c r="O3510" s="60" t="s">
        <v>19</v>
      </c>
      <c r="P3510" s="62" t="s">
        <v>1493</v>
      </c>
    </row>
    <row r="3511" spans="1:16" ht="24" x14ac:dyDescent="0.2">
      <c r="A3511" s="56">
        <v>86</v>
      </c>
      <c r="B3511" s="57" t="s">
        <v>26</v>
      </c>
      <c r="C3511" s="58" t="s">
        <v>7505</v>
      </c>
      <c r="D3511" s="59" t="s">
        <v>647</v>
      </c>
      <c r="E3511" s="60" t="s">
        <v>94</v>
      </c>
      <c r="F3511" s="60" t="s">
        <v>6077</v>
      </c>
      <c r="G3511" s="61">
        <v>25300000</v>
      </c>
      <c r="H3511" s="60" t="s">
        <v>97</v>
      </c>
      <c r="I3511" s="60" t="s">
        <v>7506</v>
      </c>
      <c r="J3511" s="60">
        <v>34817</v>
      </c>
      <c r="K3511" s="60">
        <v>566</v>
      </c>
      <c r="L3511" s="60">
        <v>90</v>
      </c>
      <c r="M3511" s="60">
        <v>539</v>
      </c>
      <c r="N3511" s="60" t="s">
        <v>99</v>
      </c>
      <c r="O3511" s="60" t="s">
        <v>19</v>
      </c>
      <c r="P3511" s="62" t="s">
        <v>1493</v>
      </c>
    </row>
    <row r="3512" spans="1:16" ht="24" x14ac:dyDescent="0.2">
      <c r="A3512" s="56">
        <v>87</v>
      </c>
      <c r="B3512" s="57" t="s">
        <v>26</v>
      </c>
      <c r="C3512" s="58" t="s">
        <v>7502</v>
      </c>
      <c r="D3512" s="59" t="s">
        <v>647</v>
      </c>
      <c r="E3512" s="60" t="s">
        <v>94</v>
      </c>
      <c r="F3512" s="60" t="s">
        <v>7503</v>
      </c>
      <c r="G3512" s="61">
        <v>51700000</v>
      </c>
      <c r="H3512" s="60" t="s">
        <v>97</v>
      </c>
      <c r="I3512" s="60" t="s">
        <v>7504</v>
      </c>
      <c r="J3512" s="60">
        <v>34937</v>
      </c>
      <c r="K3512" s="60">
        <v>590</v>
      </c>
      <c r="L3512" s="60">
        <v>91</v>
      </c>
      <c r="M3512" s="60">
        <v>557</v>
      </c>
      <c r="N3512" s="60" t="s">
        <v>99</v>
      </c>
      <c r="O3512" s="60" t="s">
        <v>19</v>
      </c>
      <c r="P3512" s="62" t="s">
        <v>1493</v>
      </c>
    </row>
    <row r="3513" spans="1:16" ht="24" x14ac:dyDescent="0.2">
      <c r="A3513" s="56">
        <v>88</v>
      </c>
      <c r="B3513" s="57" t="s">
        <v>26</v>
      </c>
      <c r="C3513" s="58" t="s">
        <v>7499</v>
      </c>
      <c r="D3513" s="59" t="s">
        <v>4183</v>
      </c>
      <c r="E3513" s="60" t="s">
        <v>94</v>
      </c>
      <c r="F3513" s="60" t="s">
        <v>7500</v>
      </c>
      <c r="G3513" s="61">
        <v>34100000</v>
      </c>
      <c r="H3513" s="60" t="s">
        <v>97</v>
      </c>
      <c r="I3513" s="60" t="s">
        <v>7501</v>
      </c>
      <c r="J3513" s="60">
        <v>38085</v>
      </c>
      <c r="K3513" s="60">
        <v>587</v>
      </c>
      <c r="L3513" s="60">
        <v>162</v>
      </c>
      <c r="M3513" s="60">
        <v>558</v>
      </c>
      <c r="N3513" s="60" t="s">
        <v>99</v>
      </c>
      <c r="O3513" s="60" t="s">
        <v>19</v>
      </c>
      <c r="P3513" s="62" t="s">
        <v>1493</v>
      </c>
    </row>
    <row r="3514" spans="1:16" ht="24" x14ac:dyDescent="0.2">
      <c r="A3514" s="56">
        <v>89</v>
      </c>
      <c r="B3514" s="57" t="s">
        <v>26</v>
      </c>
      <c r="C3514" s="58" t="s">
        <v>7490</v>
      </c>
      <c r="D3514" s="59" t="s">
        <v>4183</v>
      </c>
      <c r="E3514" s="60" t="s">
        <v>94</v>
      </c>
      <c r="F3514" s="60" t="s">
        <v>7491</v>
      </c>
      <c r="G3514" s="61">
        <v>79200000</v>
      </c>
      <c r="H3514" s="60" t="s">
        <v>97</v>
      </c>
      <c r="I3514" s="60" t="s">
        <v>7492</v>
      </c>
      <c r="J3514" s="60">
        <v>36216</v>
      </c>
      <c r="K3514" s="60">
        <v>449</v>
      </c>
      <c r="L3514" s="60">
        <v>93</v>
      </c>
      <c r="M3514" s="60">
        <v>561</v>
      </c>
      <c r="N3514" s="60" t="s">
        <v>99</v>
      </c>
      <c r="O3514" s="60" t="s">
        <v>19</v>
      </c>
      <c r="P3514" s="62" t="s">
        <v>1493</v>
      </c>
    </row>
    <row r="3515" spans="1:16" ht="24" x14ac:dyDescent="0.2">
      <c r="A3515" s="56">
        <v>90</v>
      </c>
      <c r="B3515" s="57" t="s">
        <v>26</v>
      </c>
      <c r="C3515" s="58" t="s">
        <v>7487</v>
      </c>
      <c r="D3515" s="59" t="s">
        <v>647</v>
      </c>
      <c r="E3515" s="60" t="s">
        <v>94</v>
      </c>
      <c r="F3515" s="60" t="s">
        <v>7488</v>
      </c>
      <c r="G3515" s="61">
        <v>40700000</v>
      </c>
      <c r="H3515" s="60" t="s">
        <v>97</v>
      </c>
      <c r="I3515" s="60" t="s">
        <v>7489</v>
      </c>
      <c r="J3515" s="60">
        <v>34991</v>
      </c>
      <c r="K3515" s="60">
        <v>545</v>
      </c>
      <c r="L3515" s="60">
        <v>94</v>
      </c>
      <c r="M3515" s="60">
        <v>598</v>
      </c>
      <c r="N3515" s="60" t="s">
        <v>99</v>
      </c>
      <c r="O3515" s="60" t="s">
        <v>19</v>
      </c>
      <c r="P3515" s="62" t="s">
        <v>1493</v>
      </c>
    </row>
    <row r="3516" spans="1:16" ht="24" x14ac:dyDescent="0.2">
      <c r="A3516" s="56">
        <v>91</v>
      </c>
      <c r="B3516" s="57" t="s">
        <v>26</v>
      </c>
      <c r="C3516" s="58" t="s">
        <v>7493</v>
      </c>
      <c r="D3516" s="59" t="s">
        <v>314</v>
      </c>
      <c r="E3516" s="60" t="s">
        <v>94</v>
      </c>
      <c r="F3516" s="60" t="s">
        <v>7494</v>
      </c>
      <c r="G3516" s="61">
        <v>25300000</v>
      </c>
      <c r="H3516" s="60" t="s">
        <v>97</v>
      </c>
      <c r="I3516" s="60" t="s">
        <v>7495</v>
      </c>
      <c r="J3516" s="60">
        <v>34487</v>
      </c>
      <c r="K3516" s="60">
        <v>553</v>
      </c>
      <c r="L3516" s="60">
        <v>95</v>
      </c>
      <c r="M3516" s="60">
        <v>560</v>
      </c>
      <c r="N3516" s="60" t="s">
        <v>99</v>
      </c>
      <c r="O3516" s="60" t="s">
        <v>19</v>
      </c>
      <c r="P3516" s="62" t="s">
        <v>1493</v>
      </c>
    </row>
    <row r="3517" spans="1:16" ht="24" x14ac:dyDescent="0.2">
      <c r="A3517" s="56">
        <v>92</v>
      </c>
      <c r="B3517" s="57" t="s">
        <v>26</v>
      </c>
      <c r="C3517" s="58" t="s">
        <v>7496</v>
      </c>
      <c r="D3517" s="59" t="s">
        <v>314</v>
      </c>
      <c r="E3517" s="60" t="s">
        <v>94</v>
      </c>
      <c r="F3517" s="60" t="s">
        <v>7497</v>
      </c>
      <c r="G3517" s="61">
        <v>25300000</v>
      </c>
      <c r="H3517" s="60" t="s">
        <v>97</v>
      </c>
      <c r="I3517" s="60" t="s">
        <v>7498</v>
      </c>
      <c r="J3517" s="60">
        <v>34487</v>
      </c>
      <c r="K3517" s="60">
        <v>435</v>
      </c>
      <c r="L3517" s="60">
        <v>96</v>
      </c>
      <c r="M3517" s="60">
        <v>559</v>
      </c>
      <c r="N3517" s="60" t="s">
        <v>99</v>
      </c>
      <c r="O3517" s="60" t="s">
        <v>19</v>
      </c>
      <c r="P3517" s="62" t="s">
        <v>1493</v>
      </c>
    </row>
    <row r="3518" spans="1:16" ht="24" x14ac:dyDescent="0.2">
      <c r="A3518" s="56">
        <v>93</v>
      </c>
      <c r="B3518" s="57" t="s">
        <v>26</v>
      </c>
      <c r="C3518" s="58" t="s">
        <v>7484</v>
      </c>
      <c r="D3518" s="59" t="s">
        <v>647</v>
      </c>
      <c r="E3518" s="60" t="s">
        <v>94</v>
      </c>
      <c r="F3518" s="60" t="s">
        <v>7485</v>
      </c>
      <c r="G3518" s="61">
        <v>55000000</v>
      </c>
      <c r="H3518" s="60" t="s">
        <v>97</v>
      </c>
      <c r="I3518" s="60" t="s">
        <v>7486</v>
      </c>
      <c r="J3518" s="60">
        <v>34880</v>
      </c>
      <c r="K3518" s="60">
        <v>665</v>
      </c>
      <c r="L3518" s="60">
        <v>97</v>
      </c>
      <c r="M3518" s="60">
        <v>564</v>
      </c>
      <c r="N3518" s="60" t="s">
        <v>99</v>
      </c>
      <c r="O3518" s="60" t="s">
        <v>19</v>
      </c>
      <c r="P3518" s="62" t="s">
        <v>1493</v>
      </c>
    </row>
    <row r="3519" spans="1:16" ht="24" x14ac:dyDescent="0.2">
      <c r="A3519" s="56">
        <v>94</v>
      </c>
      <c r="B3519" s="57" t="s">
        <v>26</v>
      </c>
      <c r="C3519" s="58" t="s">
        <v>4497</v>
      </c>
      <c r="D3519" s="59" t="s">
        <v>314</v>
      </c>
      <c r="E3519" s="60" t="s">
        <v>94</v>
      </c>
      <c r="F3519" s="60" t="s">
        <v>4498</v>
      </c>
      <c r="G3519" s="61">
        <v>25300000</v>
      </c>
      <c r="H3519" s="60" t="s">
        <v>97</v>
      </c>
      <c r="I3519" s="60" t="s">
        <v>7481</v>
      </c>
      <c r="J3519" s="60">
        <v>34487</v>
      </c>
      <c r="K3519" s="60">
        <v>546</v>
      </c>
      <c r="L3519" s="60">
        <v>98</v>
      </c>
      <c r="M3519" s="60">
        <v>569</v>
      </c>
      <c r="N3519" s="60" t="s">
        <v>99</v>
      </c>
      <c r="O3519" s="60" t="s">
        <v>19</v>
      </c>
      <c r="P3519" s="62" t="s">
        <v>1493</v>
      </c>
    </row>
    <row r="3520" spans="1:16" ht="24" x14ac:dyDescent="0.2">
      <c r="A3520" s="56">
        <v>95</v>
      </c>
      <c r="B3520" s="57" t="s">
        <v>26</v>
      </c>
      <c r="C3520" s="58" t="s">
        <v>4495</v>
      </c>
      <c r="D3520" s="59" t="s">
        <v>314</v>
      </c>
      <c r="E3520" s="60" t="s">
        <v>94</v>
      </c>
      <c r="F3520" s="60" t="s">
        <v>4496</v>
      </c>
      <c r="G3520" s="61">
        <v>25300000</v>
      </c>
      <c r="H3520" s="60" t="s">
        <v>97</v>
      </c>
      <c r="I3520" s="60" t="s">
        <v>7480</v>
      </c>
      <c r="J3520" s="60">
        <v>34487</v>
      </c>
      <c r="K3520" s="60">
        <v>570</v>
      </c>
      <c r="L3520" s="60">
        <v>99</v>
      </c>
      <c r="M3520" s="60">
        <v>563</v>
      </c>
      <c r="N3520" s="60" t="s">
        <v>99</v>
      </c>
      <c r="O3520" s="60" t="s">
        <v>19</v>
      </c>
      <c r="P3520" s="62" t="s">
        <v>1493</v>
      </c>
    </row>
    <row r="3521" spans="1:16" ht="24" x14ac:dyDescent="0.2">
      <c r="A3521" s="56">
        <v>96</v>
      </c>
      <c r="B3521" s="57" t="s">
        <v>26</v>
      </c>
      <c r="C3521" s="58" t="s">
        <v>4493</v>
      </c>
      <c r="D3521" s="59" t="s">
        <v>300</v>
      </c>
      <c r="E3521" s="60" t="s">
        <v>94</v>
      </c>
      <c r="F3521" s="60" t="s">
        <v>4494</v>
      </c>
      <c r="G3521" s="61">
        <v>53900000</v>
      </c>
      <c r="H3521" s="60" t="s">
        <v>97</v>
      </c>
      <c r="I3521" s="60" t="s">
        <v>7483</v>
      </c>
      <c r="J3521" s="60">
        <v>35193</v>
      </c>
      <c r="K3521" s="60">
        <v>414</v>
      </c>
      <c r="L3521" s="60">
        <v>100</v>
      </c>
      <c r="M3521" s="60">
        <v>573</v>
      </c>
      <c r="N3521" s="60" t="s">
        <v>99</v>
      </c>
      <c r="O3521" s="60" t="s">
        <v>19</v>
      </c>
      <c r="P3521" s="62" t="s">
        <v>1493</v>
      </c>
    </row>
    <row r="3522" spans="1:16" ht="24" x14ac:dyDescent="0.2">
      <c r="A3522" s="56">
        <v>97</v>
      </c>
      <c r="B3522" s="57" t="s">
        <v>26</v>
      </c>
      <c r="C3522" s="58" t="s">
        <v>4491</v>
      </c>
      <c r="D3522" s="59" t="s">
        <v>314</v>
      </c>
      <c r="E3522" s="60" t="s">
        <v>94</v>
      </c>
      <c r="F3522" s="60" t="s">
        <v>4492</v>
      </c>
      <c r="G3522" s="61">
        <v>25300000</v>
      </c>
      <c r="H3522" s="60" t="s">
        <v>217</v>
      </c>
      <c r="I3522" s="60" t="s">
        <v>7482</v>
      </c>
      <c r="J3522" s="60">
        <v>35000</v>
      </c>
      <c r="K3522" s="60">
        <v>631</v>
      </c>
      <c r="L3522" s="60">
        <v>101</v>
      </c>
      <c r="M3522" s="60">
        <v>570</v>
      </c>
      <c r="N3522" s="60" t="s">
        <v>99</v>
      </c>
      <c r="O3522" s="60" t="s">
        <v>19</v>
      </c>
      <c r="P3522" s="62" t="s">
        <v>1493</v>
      </c>
    </row>
    <row r="3523" spans="1:16" ht="24" x14ac:dyDescent="0.2">
      <c r="A3523" s="56">
        <v>98</v>
      </c>
      <c r="B3523" s="57" t="s">
        <v>26</v>
      </c>
      <c r="C3523" s="58" t="s">
        <v>4489</v>
      </c>
      <c r="D3523" s="59" t="s">
        <v>314</v>
      </c>
      <c r="E3523" s="60" t="s">
        <v>94</v>
      </c>
      <c r="F3523" s="60" t="s">
        <v>4490</v>
      </c>
      <c r="G3523" s="61">
        <v>25300000</v>
      </c>
      <c r="H3523" s="60" t="s">
        <v>97</v>
      </c>
      <c r="I3523" s="60" t="s">
        <v>7479</v>
      </c>
      <c r="J3523" s="60">
        <v>34487</v>
      </c>
      <c r="K3523" s="60">
        <v>559</v>
      </c>
      <c r="L3523" s="60">
        <v>102</v>
      </c>
      <c r="M3523" s="60">
        <v>567</v>
      </c>
      <c r="N3523" s="60" t="s">
        <v>99</v>
      </c>
      <c r="O3523" s="60" t="s">
        <v>19</v>
      </c>
      <c r="P3523" s="62" t="s">
        <v>1493</v>
      </c>
    </row>
    <row r="3524" spans="1:16" ht="24" x14ac:dyDescent="0.2">
      <c r="A3524" s="56">
        <v>99</v>
      </c>
      <c r="B3524" s="57" t="s">
        <v>26</v>
      </c>
      <c r="C3524" s="58" t="s">
        <v>4483</v>
      </c>
      <c r="D3524" s="59" t="s">
        <v>647</v>
      </c>
      <c r="E3524" s="60" t="s">
        <v>94</v>
      </c>
      <c r="F3524" s="60" t="s">
        <v>4484</v>
      </c>
      <c r="G3524" s="61">
        <v>51700000</v>
      </c>
      <c r="H3524" s="60" t="s">
        <v>217</v>
      </c>
      <c r="I3524" s="60" t="s">
        <v>7476</v>
      </c>
      <c r="J3524" s="60">
        <v>34937</v>
      </c>
      <c r="K3524" s="60">
        <v>635</v>
      </c>
      <c r="L3524" s="60">
        <v>103</v>
      </c>
      <c r="M3524" s="60">
        <v>574</v>
      </c>
      <c r="N3524" s="60" t="s">
        <v>99</v>
      </c>
      <c r="O3524" s="60" t="s">
        <v>19</v>
      </c>
      <c r="P3524" s="62" t="s">
        <v>1493</v>
      </c>
    </row>
    <row r="3525" spans="1:16" ht="24" x14ac:dyDescent="0.2">
      <c r="A3525" s="56">
        <v>100</v>
      </c>
      <c r="B3525" s="57" t="s">
        <v>26</v>
      </c>
      <c r="C3525" s="58" t="s">
        <v>4487</v>
      </c>
      <c r="D3525" s="59" t="s">
        <v>647</v>
      </c>
      <c r="E3525" s="60" t="s">
        <v>94</v>
      </c>
      <c r="F3525" s="60" t="s">
        <v>4488</v>
      </c>
      <c r="G3525" s="61">
        <v>25300000</v>
      </c>
      <c r="H3525" s="60" t="s">
        <v>97</v>
      </c>
      <c r="I3525" s="60" t="s">
        <v>7478</v>
      </c>
      <c r="J3525" s="60">
        <v>34499</v>
      </c>
      <c r="K3525" s="60">
        <v>549</v>
      </c>
      <c r="L3525" s="60">
        <v>104</v>
      </c>
      <c r="M3525" s="60">
        <v>578</v>
      </c>
      <c r="N3525" s="60" t="s">
        <v>99</v>
      </c>
      <c r="O3525" s="60" t="s">
        <v>19</v>
      </c>
      <c r="P3525" s="62" t="s">
        <v>1493</v>
      </c>
    </row>
    <row r="3526" spans="1:16" ht="24" x14ac:dyDescent="0.2">
      <c r="A3526" s="56">
        <v>101</v>
      </c>
      <c r="B3526" s="57" t="s">
        <v>26</v>
      </c>
      <c r="C3526" s="58" t="s">
        <v>4481</v>
      </c>
      <c r="D3526" s="59" t="s">
        <v>314</v>
      </c>
      <c r="E3526" s="60" t="s">
        <v>94</v>
      </c>
      <c r="F3526" s="60" t="s">
        <v>4482</v>
      </c>
      <c r="G3526" s="61">
        <v>52800000</v>
      </c>
      <c r="H3526" s="60" t="s">
        <v>217</v>
      </c>
      <c r="I3526" s="60" t="s">
        <v>7475</v>
      </c>
      <c r="J3526" s="60">
        <v>35004</v>
      </c>
      <c r="K3526" s="60">
        <v>654</v>
      </c>
      <c r="L3526" s="60">
        <v>105</v>
      </c>
      <c r="M3526" s="60">
        <v>572</v>
      </c>
      <c r="N3526" s="60" t="s">
        <v>99</v>
      </c>
      <c r="O3526" s="60" t="s">
        <v>19</v>
      </c>
      <c r="P3526" s="62" t="s">
        <v>1493</v>
      </c>
    </row>
    <row r="3527" spans="1:16" ht="24" x14ac:dyDescent="0.2">
      <c r="A3527" s="56">
        <v>102</v>
      </c>
      <c r="B3527" s="57" t="s">
        <v>26</v>
      </c>
      <c r="C3527" s="58" t="s">
        <v>4485</v>
      </c>
      <c r="D3527" s="59" t="s">
        <v>647</v>
      </c>
      <c r="E3527" s="60" t="s">
        <v>94</v>
      </c>
      <c r="F3527" s="60" t="s">
        <v>4486</v>
      </c>
      <c r="G3527" s="61">
        <v>60500000</v>
      </c>
      <c r="H3527" s="60" t="s">
        <v>217</v>
      </c>
      <c r="I3527" s="60" t="s">
        <v>7477</v>
      </c>
      <c r="J3527" s="60">
        <v>34925</v>
      </c>
      <c r="K3527" s="60">
        <v>636</v>
      </c>
      <c r="L3527" s="60">
        <v>106</v>
      </c>
      <c r="M3527" s="60">
        <v>575</v>
      </c>
      <c r="N3527" s="60" t="s">
        <v>99</v>
      </c>
      <c r="O3527" s="60" t="s">
        <v>19</v>
      </c>
      <c r="P3527" s="62" t="s">
        <v>1493</v>
      </c>
    </row>
    <row r="3528" spans="1:16" ht="24" x14ac:dyDescent="0.2">
      <c r="A3528" s="56">
        <v>103</v>
      </c>
      <c r="B3528" s="57" t="s">
        <v>26</v>
      </c>
      <c r="C3528" s="58" t="s">
        <v>4479</v>
      </c>
      <c r="D3528" s="59" t="s">
        <v>314</v>
      </c>
      <c r="E3528" s="60" t="s">
        <v>94</v>
      </c>
      <c r="F3528" s="60" t="s">
        <v>4480</v>
      </c>
      <c r="G3528" s="61">
        <v>25300000</v>
      </c>
      <c r="H3528" s="60" t="s">
        <v>97</v>
      </c>
      <c r="I3528" s="60" t="s">
        <v>7474</v>
      </c>
      <c r="J3528" s="60">
        <v>34487</v>
      </c>
      <c r="K3528" s="60">
        <v>560</v>
      </c>
      <c r="L3528" s="60">
        <v>107</v>
      </c>
      <c r="M3528" s="60">
        <v>576</v>
      </c>
      <c r="N3528" s="60" t="s">
        <v>99</v>
      </c>
      <c r="O3528" s="60" t="s">
        <v>19</v>
      </c>
      <c r="P3528" s="62" t="s">
        <v>1493</v>
      </c>
    </row>
    <row r="3529" spans="1:16" ht="24" x14ac:dyDescent="0.2">
      <c r="A3529" s="56">
        <v>104</v>
      </c>
      <c r="B3529" s="57" t="s">
        <v>26</v>
      </c>
      <c r="C3529" s="58" t="s">
        <v>7459</v>
      </c>
      <c r="D3529" s="59" t="s">
        <v>647</v>
      </c>
      <c r="E3529" s="60" t="s">
        <v>94</v>
      </c>
      <c r="F3529" s="60" t="s">
        <v>7460</v>
      </c>
      <c r="G3529" s="61">
        <v>34100000</v>
      </c>
      <c r="H3529" s="60" t="s">
        <v>97</v>
      </c>
      <c r="I3529" s="60" t="s">
        <v>7461</v>
      </c>
      <c r="J3529" s="60">
        <v>34965</v>
      </c>
      <c r="K3529" s="60">
        <v>567</v>
      </c>
      <c r="L3529" s="60">
        <v>108</v>
      </c>
      <c r="M3529" s="60">
        <v>568</v>
      </c>
      <c r="N3529" s="60" t="s">
        <v>99</v>
      </c>
      <c r="O3529" s="60" t="s">
        <v>19</v>
      </c>
      <c r="P3529" s="62" t="s">
        <v>1493</v>
      </c>
    </row>
    <row r="3530" spans="1:16" ht="24" x14ac:dyDescent="0.2">
      <c r="A3530" s="56">
        <v>105</v>
      </c>
      <c r="B3530" s="57" t="s">
        <v>26</v>
      </c>
      <c r="C3530" s="58" t="s">
        <v>7471</v>
      </c>
      <c r="D3530" s="59" t="s">
        <v>647</v>
      </c>
      <c r="E3530" s="60" t="s">
        <v>94</v>
      </c>
      <c r="F3530" s="60" t="s">
        <v>7472</v>
      </c>
      <c r="G3530" s="61">
        <v>25300000</v>
      </c>
      <c r="H3530" s="60" t="s">
        <v>97</v>
      </c>
      <c r="I3530" s="60" t="s">
        <v>7473</v>
      </c>
      <c r="J3530" s="60">
        <v>34499</v>
      </c>
      <c r="K3530" s="60">
        <v>558</v>
      </c>
      <c r="L3530" s="60">
        <v>109</v>
      </c>
      <c r="M3530" s="60">
        <v>571</v>
      </c>
      <c r="N3530" s="60" t="s">
        <v>99</v>
      </c>
      <c r="O3530" s="60" t="s">
        <v>19</v>
      </c>
      <c r="P3530" s="62" t="s">
        <v>1493</v>
      </c>
    </row>
    <row r="3531" spans="1:16" ht="24" x14ac:dyDescent="0.2">
      <c r="A3531" s="56">
        <v>106</v>
      </c>
      <c r="B3531" s="57" t="s">
        <v>26</v>
      </c>
      <c r="C3531" s="58" t="s">
        <v>7356</v>
      </c>
      <c r="D3531" s="59" t="s">
        <v>647</v>
      </c>
      <c r="E3531" s="60" t="s">
        <v>94</v>
      </c>
      <c r="F3531" s="60" t="s">
        <v>7357</v>
      </c>
      <c r="G3531" s="61">
        <v>26400000</v>
      </c>
      <c r="H3531" s="60" t="s">
        <v>97</v>
      </c>
      <c r="I3531" s="60" t="s">
        <v>7358</v>
      </c>
      <c r="J3531" s="60">
        <v>34890</v>
      </c>
      <c r="K3531" s="60">
        <v>612</v>
      </c>
      <c r="L3531" s="60">
        <v>110</v>
      </c>
      <c r="M3531" s="60">
        <v>619</v>
      </c>
      <c r="N3531" s="60" t="s">
        <v>99</v>
      </c>
      <c r="O3531" s="60" t="s">
        <v>19</v>
      </c>
      <c r="P3531" s="62" t="s">
        <v>1493</v>
      </c>
    </row>
    <row r="3532" spans="1:16" ht="24" x14ac:dyDescent="0.2">
      <c r="A3532" s="56">
        <v>107</v>
      </c>
      <c r="B3532" s="57" t="s">
        <v>26</v>
      </c>
      <c r="C3532" s="58" t="s">
        <v>7397</v>
      </c>
      <c r="D3532" s="59" t="s">
        <v>300</v>
      </c>
      <c r="E3532" s="60" t="s">
        <v>94</v>
      </c>
      <c r="F3532" s="60" t="s">
        <v>7398</v>
      </c>
      <c r="G3532" s="61">
        <v>26400000</v>
      </c>
      <c r="H3532" s="60" t="s">
        <v>97</v>
      </c>
      <c r="I3532" s="60" t="s">
        <v>7399</v>
      </c>
      <c r="J3532" s="60">
        <v>34890</v>
      </c>
      <c r="K3532" s="60">
        <v>554</v>
      </c>
      <c r="L3532" s="60">
        <v>111</v>
      </c>
      <c r="M3532" s="60">
        <v>603</v>
      </c>
      <c r="N3532" s="60" t="s">
        <v>99</v>
      </c>
      <c r="O3532" s="60" t="s">
        <v>19</v>
      </c>
      <c r="P3532" s="62" t="s">
        <v>1493</v>
      </c>
    </row>
    <row r="3533" spans="1:16" ht="24" x14ac:dyDescent="0.2">
      <c r="A3533" s="56">
        <v>108</v>
      </c>
      <c r="B3533" s="57" t="s">
        <v>26</v>
      </c>
      <c r="C3533" s="58" t="s">
        <v>7468</v>
      </c>
      <c r="D3533" s="59" t="s">
        <v>4183</v>
      </c>
      <c r="E3533" s="60" t="s">
        <v>94</v>
      </c>
      <c r="F3533" s="60" t="s">
        <v>7469</v>
      </c>
      <c r="G3533" s="61">
        <v>51700000</v>
      </c>
      <c r="H3533" s="60" t="s">
        <v>97</v>
      </c>
      <c r="I3533" s="60" t="s">
        <v>7470</v>
      </c>
      <c r="J3533" s="60">
        <v>34948</v>
      </c>
      <c r="K3533" s="60">
        <v>534</v>
      </c>
      <c r="L3533" s="60">
        <v>112</v>
      </c>
      <c r="M3533" s="60">
        <v>600</v>
      </c>
      <c r="N3533" s="60" t="s">
        <v>99</v>
      </c>
      <c r="O3533" s="60" t="s">
        <v>19</v>
      </c>
      <c r="P3533" s="62" t="s">
        <v>1493</v>
      </c>
    </row>
    <row r="3534" spans="1:16" ht="24" x14ac:dyDescent="0.2">
      <c r="A3534" s="56">
        <v>109</v>
      </c>
      <c r="B3534" s="57" t="s">
        <v>26</v>
      </c>
      <c r="C3534" s="58" t="s">
        <v>7465</v>
      </c>
      <c r="D3534" s="59" t="s">
        <v>4183</v>
      </c>
      <c r="E3534" s="60" t="s">
        <v>94</v>
      </c>
      <c r="F3534" s="60" t="s">
        <v>7466</v>
      </c>
      <c r="G3534" s="61">
        <v>56100000</v>
      </c>
      <c r="H3534" s="60" t="s">
        <v>97</v>
      </c>
      <c r="I3534" s="60" t="s">
        <v>7467</v>
      </c>
      <c r="J3534" s="60">
        <v>36242</v>
      </c>
      <c r="K3534" s="60">
        <v>574</v>
      </c>
      <c r="L3534" s="60">
        <v>113</v>
      </c>
      <c r="M3534" s="60">
        <v>602</v>
      </c>
      <c r="N3534" s="60" t="s">
        <v>99</v>
      </c>
      <c r="O3534" s="60" t="s">
        <v>19</v>
      </c>
      <c r="P3534" s="62" t="s">
        <v>1493</v>
      </c>
    </row>
    <row r="3535" spans="1:16" ht="24" x14ac:dyDescent="0.2">
      <c r="A3535" s="56">
        <v>110</v>
      </c>
      <c r="B3535" s="57" t="s">
        <v>26</v>
      </c>
      <c r="C3535" s="58" t="s">
        <v>7453</v>
      </c>
      <c r="D3535" s="59" t="s">
        <v>7307</v>
      </c>
      <c r="E3535" s="60" t="s">
        <v>94</v>
      </c>
      <c r="F3535" s="60" t="s">
        <v>7454</v>
      </c>
      <c r="G3535" s="61">
        <v>55000000</v>
      </c>
      <c r="H3535" s="60" t="s">
        <v>97</v>
      </c>
      <c r="I3535" s="60" t="s">
        <v>7455</v>
      </c>
      <c r="J3535" s="60">
        <v>34880</v>
      </c>
      <c r="K3535" s="60">
        <v>533</v>
      </c>
      <c r="L3535" s="60">
        <v>114</v>
      </c>
      <c r="M3535" s="60">
        <v>593</v>
      </c>
      <c r="N3535" s="60" t="s">
        <v>99</v>
      </c>
      <c r="O3535" s="60" t="s">
        <v>19</v>
      </c>
      <c r="P3535" s="62" t="s">
        <v>1493</v>
      </c>
    </row>
    <row r="3536" spans="1:16" ht="24" x14ac:dyDescent="0.2">
      <c r="A3536" s="56">
        <v>111</v>
      </c>
      <c r="B3536" s="57" t="s">
        <v>26</v>
      </c>
      <c r="C3536" s="58" t="s">
        <v>7456</v>
      </c>
      <c r="D3536" s="59" t="s">
        <v>314</v>
      </c>
      <c r="E3536" s="60" t="s">
        <v>94</v>
      </c>
      <c r="F3536" s="60" t="s">
        <v>7457</v>
      </c>
      <c r="G3536" s="61">
        <v>25300000</v>
      </c>
      <c r="H3536" s="60" t="s">
        <v>97</v>
      </c>
      <c r="I3536" s="60" t="s">
        <v>7458</v>
      </c>
      <c r="J3536" s="60">
        <v>36260</v>
      </c>
      <c r="K3536" s="60">
        <v>623</v>
      </c>
      <c r="L3536" s="60">
        <v>115</v>
      </c>
      <c r="M3536" s="60">
        <v>577</v>
      </c>
      <c r="N3536" s="60" t="s">
        <v>99</v>
      </c>
      <c r="O3536" s="60" t="s">
        <v>19</v>
      </c>
      <c r="P3536" s="62" t="s">
        <v>1493</v>
      </c>
    </row>
    <row r="3537" spans="1:16" ht="24" x14ac:dyDescent="0.2">
      <c r="A3537" s="56">
        <v>112</v>
      </c>
      <c r="B3537" s="57" t="s">
        <v>26</v>
      </c>
      <c r="C3537" s="58" t="s">
        <v>7391</v>
      </c>
      <c r="D3537" s="59" t="s">
        <v>314</v>
      </c>
      <c r="E3537" s="60" t="s">
        <v>94</v>
      </c>
      <c r="F3537" s="60" t="s">
        <v>7392</v>
      </c>
      <c r="G3537" s="61">
        <v>50600000</v>
      </c>
      <c r="H3537" s="60" t="s">
        <v>97</v>
      </c>
      <c r="I3537" s="60" t="s">
        <v>7393</v>
      </c>
      <c r="J3537" s="60">
        <v>34988</v>
      </c>
      <c r="K3537" s="60">
        <v>589</v>
      </c>
      <c r="L3537" s="60">
        <v>116</v>
      </c>
      <c r="M3537" s="60">
        <v>605</v>
      </c>
      <c r="N3537" s="60" t="s">
        <v>99</v>
      </c>
      <c r="O3537" s="60" t="s">
        <v>19</v>
      </c>
      <c r="P3537" s="62" t="s">
        <v>1493</v>
      </c>
    </row>
    <row r="3538" spans="1:16" ht="24" x14ac:dyDescent="0.2">
      <c r="A3538" s="56">
        <v>113</v>
      </c>
      <c r="B3538" s="57" t="s">
        <v>26</v>
      </c>
      <c r="C3538" s="58" t="s">
        <v>7462</v>
      </c>
      <c r="D3538" s="59" t="s">
        <v>647</v>
      </c>
      <c r="E3538" s="60" t="s">
        <v>94</v>
      </c>
      <c r="F3538" s="60" t="s">
        <v>7463</v>
      </c>
      <c r="G3538" s="61">
        <v>51700000</v>
      </c>
      <c r="H3538" s="60" t="s">
        <v>97</v>
      </c>
      <c r="I3538" s="60" t="s">
        <v>7464</v>
      </c>
      <c r="J3538" s="60">
        <v>35117</v>
      </c>
      <c r="K3538" s="60">
        <v>666</v>
      </c>
      <c r="L3538" s="60">
        <v>117</v>
      </c>
      <c r="M3538" s="60">
        <v>597</v>
      </c>
      <c r="N3538" s="60" t="s">
        <v>99</v>
      </c>
      <c r="O3538" s="60" t="s">
        <v>19</v>
      </c>
      <c r="P3538" s="62" t="s">
        <v>1493</v>
      </c>
    </row>
    <row r="3539" spans="1:16" ht="24" x14ac:dyDescent="0.2">
      <c r="A3539" s="56">
        <v>114</v>
      </c>
      <c r="B3539" s="57" t="s">
        <v>26</v>
      </c>
      <c r="C3539" s="58" t="s">
        <v>7385</v>
      </c>
      <c r="D3539" s="59" t="s">
        <v>647</v>
      </c>
      <c r="E3539" s="60" t="s">
        <v>94</v>
      </c>
      <c r="F3539" s="60" t="s">
        <v>7386</v>
      </c>
      <c r="G3539" s="61">
        <v>34100000</v>
      </c>
      <c r="H3539" s="60" t="s">
        <v>97</v>
      </c>
      <c r="I3539" s="60" t="s">
        <v>7387</v>
      </c>
      <c r="J3539" s="60">
        <v>34983</v>
      </c>
      <c r="K3539" s="60">
        <v>541</v>
      </c>
      <c r="L3539" s="60">
        <v>118</v>
      </c>
      <c r="M3539" s="60">
        <v>601</v>
      </c>
      <c r="N3539" s="60" t="s">
        <v>99</v>
      </c>
      <c r="O3539" s="60" t="s">
        <v>19</v>
      </c>
      <c r="P3539" s="62" t="s">
        <v>1493</v>
      </c>
    </row>
    <row r="3540" spans="1:16" ht="24" x14ac:dyDescent="0.2">
      <c r="A3540" s="56">
        <v>115</v>
      </c>
      <c r="B3540" s="57" t="s">
        <v>26</v>
      </c>
      <c r="C3540" s="58" t="s">
        <v>7450</v>
      </c>
      <c r="D3540" s="59" t="s">
        <v>647</v>
      </c>
      <c r="E3540" s="60" t="s">
        <v>94</v>
      </c>
      <c r="F3540" s="60" t="s">
        <v>7451</v>
      </c>
      <c r="G3540" s="61">
        <v>25300000</v>
      </c>
      <c r="H3540" s="60" t="s">
        <v>97</v>
      </c>
      <c r="I3540" s="60" t="s">
        <v>7452</v>
      </c>
      <c r="J3540" s="60">
        <v>34499</v>
      </c>
      <c r="K3540" s="60">
        <v>634</v>
      </c>
      <c r="L3540" s="60">
        <v>119</v>
      </c>
      <c r="M3540" s="60">
        <v>579</v>
      </c>
      <c r="N3540" s="60" t="s">
        <v>99</v>
      </c>
      <c r="O3540" s="60" t="s">
        <v>19</v>
      </c>
      <c r="P3540" s="62" t="s">
        <v>1493</v>
      </c>
    </row>
    <row r="3541" spans="1:16" ht="24" x14ac:dyDescent="0.2">
      <c r="A3541" s="56">
        <v>116</v>
      </c>
      <c r="B3541" s="57" t="s">
        <v>26</v>
      </c>
      <c r="C3541" s="58" t="s">
        <v>7430</v>
      </c>
      <c r="D3541" s="59" t="s">
        <v>647</v>
      </c>
      <c r="E3541" s="60" t="s">
        <v>94</v>
      </c>
      <c r="F3541" s="60" t="s">
        <v>7431</v>
      </c>
      <c r="G3541" s="61">
        <v>52800000</v>
      </c>
      <c r="H3541" s="60" t="s">
        <v>97</v>
      </c>
      <c r="I3541" s="60" t="s">
        <v>7432</v>
      </c>
      <c r="J3541" s="60">
        <v>35004</v>
      </c>
      <c r="K3541" s="60">
        <v>652</v>
      </c>
      <c r="L3541" s="60">
        <v>120</v>
      </c>
      <c r="M3541" s="60">
        <v>588</v>
      </c>
      <c r="N3541" s="60" t="s">
        <v>99</v>
      </c>
      <c r="O3541" s="60" t="s">
        <v>19</v>
      </c>
      <c r="P3541" s="62" t="s">
        <v>1493</v>
      </c>
    </row>
    <row r="3542" spans="1:16" ht="24" x14ac:dyDescent="0.2">
      <c r="A3542" s="56">
        <v>117</v>
      </c>
      <c r="B3542" s="57" t="s">
        <v>26</v>
      </c>
      <c r="C3542" s="58" t="s">
        <v>7444</v>
      </c>
      <c r="D3542" s="59" t="s">
        <v>314</v>
      </c>
      <c r="E3542" s="60" t="s">
        <v>94</v>
      </c>
      <c r="F3542" s="60" t="s">
        <v>7445</v>
      </c>
      <c r="G3542" s="61">
        <v>60500000</v>
      </c>
      <c r="H3542" s="60" t="s">
        <v>97</v>
      </c>
      <c r="I3542" s="60" t="s">
        <v>7446</v>
      </c>
      <c r="J3542" s="60">
        <v>34925</v>
      </c>
      <c r="K3542" s="60">
        <v>640</v>
      </c>
      <c r="L3542" s="60">
        <v>121</v>
      </c>
      <c r="M3542" s="60">
        <v>591</v>
      </c>
      <c r="N3542" s="60" t="s">
        <v>99</v>
      </c>
      <c r="O3542" s="60" t="s">
        <v>19</v>
      </c>
      <c r="P3542" s="62" t="s">
        <v>1493</v>
      </c>
    </row>
    <row r="3543" spans="1:16" ht="24" x14ac:dyDescent="0.2">
      <c r="A3543" s="56">
        <v>118</v>
      </c>
      <c r="B3543" s="57" t="s">
        <v>26</v>
      </c>
      <c r="C3543" s="58" t="s">
        <v>7418</v>
      </c>
      <c r="D3543" s="59" t="s">
        <v>647</v>
      </c>
      <c r="E3543" s="60" t="s">
        <v>94</v>
      </c>
      <c r="F3543" s="60" t="s">
        <v>7419</v>
      </c>
      <c r="G3543" s="61">
        <v>34100000</v>
      </c>
      <c r="H3543" s="60" t="s">
        <v>97</v>
      </c>
      <c r="I3543" s="60" t="s">
        <v>7420</v>
      </c>
      <c r="J3543" s="60">
        <v>34941</v>
      </c>
      <c r="K3543" s="60">
        <v>668</v>
      </c>
      <c r="L3543" s="60">
        <v>122</v>
      </c>
      <c r="M3543" s="60">
        <v>590</v>
      </c>
      <c r="N3543" s="60" t="s">
        <v>99</v>
      </c>
      <c r="O3543" s="60" t="s">
        <v>19</v>
      </c>
      <c r="P3543" s="62" t="s">
        <v>1493</v>
      </c>
    </row>
    <row r="3544" spans="1:16" ht="24" x14ac:dyDescent="0.2">
      <c r="A3544" s="56">
        <v>119</v>
      </c>
      <c r="B3544" s="57" t="s">
        <v>26</v>
      </c>
      <c r="C3544" s="58" t="s">
        <v>7436</v>
      </c>
      <c r="D3544" s="59" t="s">
        <v>314</v>
      </c>
      <c r="E3544" s="60" t="s">
        <v>94</v>
      </c>
      <c r="F3544" s="60" t="s">
        <v>7437</v>
      </c>
      <c r="G3544" s="61">
        <v>51700000</v>
      </c>
      <c r="H3544" s="60" t="s">
        <v>97</v>
      </c>
      <c r="I3544" s="60" t="s">
        <v>7438</v>
      </c>
      <c r="J3544" s="60">
        <v>34837</v>
      </c>
      <c r="K3544" s="60">
        <v>682</v>
      </c>
      <c r="L3544" s="60">
        <v>123</v>
      </c>
      <c r="M3544" s="60">
        <v>595</v>
      </c>
      <c r="N3544" s="60" t="s">
        <v>99</v>
      </c>
      <c r="O3544" s="60" t="s">
        <v>19</v>
      </c>
      <c r="P3544" s="62" t="s">
        <v>1493</v>
      </c>
    </row>
    <row r="3545" spans="1:16" ht="24" x14ac:dyDescent="0.2">
      <c r="A3545" s="56">
        <v>120</v>
      </c>
      <c r="B3545" s="57" t="s">
        <v>26</v>
      </c>
      <c r="C3545" s="58" t="s">
        <v>7439</v>
      </c>
      <c r="D3545" s="59" t="s">
        <v>647</v>
      </c>
      <c r="E3545" s="60" t="s">
        <v>94</v>
      </c>
      <c r="F3545" s="60" t="s">
        <v>7440</v>
      </c>
      <c r="G3545" s="61">
        <v>26400000</v>
      </c>
      <c r="H3545" s="60" t="s">
        <v>97</v>
      </c>
      <c r="I3545" s="60" t="s">
        <v>7441</v>
      </c>
      <c r="J3545" s="60">
        <v>34862</v>
      </c>
      <c r="K3545" s="60">
        <v>685</v>
      </c>
      <c r="L3545" s="60">
        <v>124</v>
      </c>
      <c r="M3545" s="60">
        <v>584</v>
      </c>
      <c r="N3545" s="60" t="s">
        <v>99</v>
      </c>
      <c r="O3545" s="60" t="s">
        <v>19</v>
      </c>
      <c r="P3545" s="62" t="s">
        <v>1493</v>
      </c>
    </row>
    <row r="3546" spans="1:16" ht="24" x14ac:dyDescent="0.2">
      <c r="A3546" s="56">
        <v>121</v>
      </c>
      <c r="B3546" s="57" t="s">
        <v>26</v>
      </c>
      <c r="C3546" s="58" t="s">
        <v>7447</v>
      </c>
      <c r="D3546" s="59" t="s">
        <v>314</v>
      </c>
      <c r="E3546" s="60" t="s">
        <v>94</v>
      </c>
      <c r="F3546" s="60" t="s">
        <v>7448</v>
      </c>
      <c r="G3546" s="61">
        <v>25300000</v>
      </c>
      <c r="H3546" s="60" t="s">
        <v>97</v>
      </c>
      <c r="I3546" s="60" t="s">
        <v>7449</v>
      </c>
      <c r="J3546" s="60">
        <v>34487</v>
      </c>
      <c r="K3546" s="60">
        <v>539</v>
      </c>
      <c r="L3546" s="60">
        <v>125</v>
      </c>
      <c r="M3546" s="60">
        <v>599</v>
      </c>
      <c r="N3546" s="60" t="s">
        <v>99</v>
      </c>
      <c r="O3546" s="60" t="s">
        <v>19</v>
      </c>
      <c r="P3546" s="62" t="s">
        <v>1493</v>
      </c>
    </row>
    <row r="3547" spans="1:16" ht="24" x14ac:dyDescent="0.2">
      <c r="A3547" s="56">
        <v>122</v>
      </c>
      <c r="B3547" s="57" t="s">
        <v>26</v>
      </c>
      <c r="C3547" s="58" t="s">
        <v>7442</v>
      </c>
      <c r="D3547" s="59" t="s">
        <v>314</v>
      </c>
      <c r="E3547" s="60" t="s">
        <v>94</v>
      </c>
      <c r="F3547" s="60" t="s">
        <v>5980</v>
      </c>
      <c r="G3547" s="61">
        <v>55000000</v>
      </c>
      <c r="H3547" s="60" t="s">
        <v>97</v>
      </c>
      <c r="I3547" s="60" t="s">
        <v>7443</v>
      </c>
      <c r="J3547" s="60">
        <v>34880</v>
      </c>
      <c r="K3547" s="60">
        <v>644</v>
      </c>
      <c r="L3547" s="60">
        <v>126</v>
      </c>
      <c r="M3547" s="60">
        <v>583</v>
      </c>
      <c r="N3547" s="60" t="s">
        <v>99</v>
      </c>
      <c r="O3547" s="60" t="s">
        <v>19</v>
      </c>
      <c r="P3547" s="62" t="s">
        <v>1493</v>
      </c>
    </row>
    <row r="3548" spans="1:16" ht="24" x14ac:dyDescent="0.2">
      <c r="A3548" s="56">
        <v>123</v>
      </c>
      <c r="B3548" s="57" t="s">
        <v>26</v>
      </c>
      <c r="C3548" s="58" t="s">
        <v>7433</v>
      </c>
      <c r="D3548" s="59" t="s">
        <v>647</v>
      </c>
      <c r="E3548" s="60" t="s">
        <v>94</v>
      </c>
      <c r="F3548" s="60" t="s">
        <v>7434</v>
      </c>
      <c r="G3548" s="61">
        <v>26400000</v>
      </c>
      <c r="H3548" s="60" t="s">
        <v>97</v>
      </c>
      <c r="I3548" s="60" t="s">
        <v>7435</v>
      </c>
      <c r="J3548" s="60">
        <v>34838</v>
      </c>
      <c r="K3548" s="60">
        <v>680</v>
      </c>
      <c r="L3548" s="60">
        <v>127</v>
      </c>
      <c r="M3548" s="60">
        <v>596</v>
      </c>
      <c r="N3548" s="60" t="s">
        <v>99</v>
      </c>
      <c r="O3548" s="60" t="s">
        <v>19</v>
      </c>
      <c r="P3548" s="62" t="s">
        <v>1493</v>
      </c>
    </row>
    <row r="3549" spans="1:16" ht="24" x14ac:dyDescent="0.2">
      <c r="A3549" s="56">
        <v>124</v>
      </c>
      <c r="B3549" s="57" t="s">
        <v>26</v>
      </c>
      <c r="C3549" s="58" t="s">
        <v>7421</v>
      </c>
      <c r="D3549" s="59" t="s">
        <v>647</v>
      </c>
      <c r="E3549" s="60" t="s">
        <v>94</v>
      </c>
      <c r="F3549" s="60" t="s">
        <v>7422</v>
      </c>
      <c r="G3549" s="61">
        <v>50600000</v>
      </c>
      <c r="H3549" s="60" t="s">
        <v>97</v>
      </c>
      <c r="I3549" s="60" t="s">
        <v>7423</v>
      </c>
      <c r="J3549" s="60">
        <v>34988</v>
      </c>
      <c r="K3549" s="60">
        <v>588</v>
      </c>
      <c r="L3549" s="60">
        <v>128</v>
      </c>
      <c r="M3549" s="60">
        <v>580</v>
      </c>
      <c r="N3549" s="60" t="s">
        <v>99</v>
      </c>
      <c r="O3549" s="60" t="s">
        <v>19</v>
      </c>
      <c r="P3549" s="62" t="s">
        <v>1493</v>
      </c>
    </row>
    <row r="3550" spans="1:16" ht="24" x14ac:dyDescent="0.2">
      <c r="A3550" s="56">
        <v>125</v>
      </c>
      <c r="B3550" s="57" t="s">
        <v>26</v>
      </c>
      <c r="C3550" s="58" t="s">
        <v>7427</v>
      </c>
      <c r="D3550" s="59" t="s">
        <v>300</v>
      </c>
      <c r="E3550" s="60" t="s">
        <v>94</v>
      </c>
      <c r="F3550" s="60" t="s">
        <v>7428</v>
      </c>
      <c r="G3550" s="61">
        <v>51700000</v>
      </c>
      <c r="H3550" s="60" t="s">
        <v>97</v>
      </c>
      <c r="I3550" s="60" t="s">
        <v>7429</v>
      </c>
      <c r="J3550" s="60">
        <v>35066</v>
      </c>
      <c r="K3550" s="60">
        <v>684</v>
      </c>
      <c r="L3550" s="60">
        <v>129</v>
      </c>
      <c r="M3550" s="60">
        <v>582</v>
      </c>
      <c r="N3550" s="60" t="s">
        <v>99</v>
      </c>
      <c r="O3550" s="60" t="s">
        <v>19</v>
      </c>
      <c r="P3550" s="62" t="s">
        <v>1493</v>
      </c>
    </row>
    <row r="3551" spans="1:16" ht="24" x14ac:dyDescent="0.2">
      <c r="A3551" s="56">
        <v>126</v>
      </c>
      <c r="B3551" s="57" t="s">
        <v>26</v>
      </c>
      <c r="C3551" s="58" t="s">
        <v>7424</v>
      </c>
      <c r="D3551" s="59" t="s">
        <v>314</v>
      </c>
      <c r="E3551" s="60" t="s">
        <v>94</v>
      </c>
      <c r="F3551" s="60" t="s">
        <v>7425</v>
      </c>
      <c r="G3551" s="61">
        <v>52800000</v>
      </c>
      <c r="H3551" s="60" t="s">
        <v>97</v>
      </c>
      <c r="I3551" s="60" t="s">
        <v>7426</v>
      </c>
      <c r="J3551" s="60">
        <v>35004</v>
      </c>
      <c r="K3551" s="60">
        <v>656</v>
      </c>
      <c r="L3551" s="60">
        <v>130</v>
      </c>
      <c r="M3551" s="60">
        <v>581</v>
      </c>
      <c r="N3551" s="60" t="s">
        <v>99</v>
      </c>
      <c r="O3551" s="60" t="s">
        <v>19</v>
      </c>
      <c r="P3551" s="62" t="s">
        <v>1493</v>
      </c>
    </row>
    <row r="3552" spans="1:16" ht="24" x14ac:dyDescent="0.2">
      <c r="A3552" s="56">
        <v>127</v>
      </c>
      <c r="B3552" s="57" t="s">
        <v>26</v>
      </c>
      <c r="C3552" s="58" t="s">
        <v>7412</v>
      </c>
      <c r="D3552" s="59" t="s">
        <v>314</v>
      </c>
      <c r="E3552" s="60" t="s">
        <v>94</v>
      </c>
      <c r="F3552" s="60" t="s">
        <v>7413</v>
      </c>
      <c r="G3552" s="61">
        <v>60500000</v>
      </c>
      <c r="H3552" s="60" t="s">
        <v>97</v>
      </c>
      <c r="I3552" s="60" t="s">
        <v>7414</v>
      </c>
      <c r="J3552" s="60">
        <v>34925</v>
      </c>
      <c r="K3552" s="60">
        <v>639</v>
      </c>
      <c r="L3552" s="60">
        <v>131</v>
      </c>
      <c r="M3552" s="60">
        <v>594</v>
      </c>
      <c r="N3552" s="60" t="s">
        <v>99</v>
      </c>
      <c r="O3552" s="60" t="s">
        <v>19</v>
      </c>
      <c r="P3552" s="62" t="s">
        <v>1493</v>
      </c>
    </row>
    <row r="3553" spans="1:16" ht="24" x14ac:dyDescent="0.2">
      <c r="A3553" s="56">
        <v>128</v>
      </c>
      <c r="B3553" s="57" t="s">
        <v>26</v>
      </c>
      <c r="C3553" s="58" t="s">
        <v>7406</v>
      </c>
      <c r="D3553" s="59" t="s">
        <v>300</v>
      </c>
      <c r="E3553" s="60" t="s">
        <v>94</v>
      </c>
      <c r="F3553" s="60" t="s">
        <v>7407</v>
      </c>
      <c r="G3553" s="61">
        <v>55000000</v>
      </c>
      <c r="H3553" s="60" t="s">
        <v>97</v>
      </c>
      <c r="I3553" s="60" t="s">
        <v>7408</v>
      </c>
      <c r="J3553" s="60">
        <v>34997</v>
      </c>
      <c r="K3553" s="60">
        <v>697</v>
      </c>
      <c r="L3553" s="60">
        <v>132</v>
      </c>
      <c r="M3553" s="60">
        <v>587</v>
      </c>
      <c r="N3553" s="60" t="s">
        <v>99</v>
      </c>
      <c r="O3553" s="60" t="s">
        <v>19</v>
      </c>
      <c r="P3553" s="62" t="s">
        <v>1493</v>
      </c>
    </row>
    <row r="3554" spans="1:16" ht="24" x14ac:dyDescent="0.2">
      <c r="A3554" s="56">
        <v>129</v>
      </c>
      <c r="B3554" s="57" t="s">
        <v>26</v>
      </c>
      <c r="C3554" s="58" t="s">
        <v>7415</v>
      </c>
      <c r="D3554" s="59" t="s">
        <v>314</v>
      </c>
      <c r="E3554" s="60" t="s">
        <v>94</v>
      </c>
      <c r="F3554" s="60" t="s">
        <v>7416</v>
      </c>
      <c r="G3554" s="61">
        <v>52800000</v>
      </c>
      <c r="H3554" s="60" t="s">
        <v>97</v>
      </c>
      <c r="I3554" s="60" t="s">
        <v>7417</v>
      </c>
      <c r="J3554" s="60">
        <v>35004</v>
      </c>
      <c r="K3554" s="60">
        <v>650</v>
      </c>
      <c r="L3554" s="60">
        <v>133</v>
      </c>
      <c r="M3554" s="60">
        <v>585</v>
      </c>
      <c r="N3554" s="60" t="s">
        <v>99</v>
      </c>
      <c r="O3554" s="60" t="s">
        <v>19</v>
      </c>
      <c r="P3554" s="62" t="s">
        <v>1493</v>
      </c>
    </row>
    <row r="3555" spans="1:16" ht="24" x14ac:dyDescent="0.2">
      <c r="A3555" s="56">
        <v>130</v>
      </c>
      <c r="B3555" s="57" t="s">
        <v>26</v>
      </c>
      <c r="C3555" s="58" t="s">
        <v>7409</v>
      </c>
      <c r="D3555" s="59" t="s">
        <v>314</v>
      </c>
      <c r="E3555" s="60" t="s">
        <v>94</v>
      </c>
      <c r="F3555" s="60" t="s">
        <v>7410</v>
      </c>
      <c r="G3555" s="61">
        <v>51700000</v>
      </c>
      <c r="H3555" s="60" t="s">
        <v>97</v>
      </c>
      <c r="I3555" s="60" t="s">
        <v>7411</v>
      </c>
      <c r="J3555" s="60">
        <v>35904</v>
      </c>
      <c r="K3555" s="60">
        <v>667</v>
      </c>
      <c r="L3555" s="60">
        <v>134</v>
      </c>
      <c r="M3555" s="60">
        <v>586</v>
      </c>
      <c r="N3555" s="60" t="s">
        <v>99</v>
      </c>
      <c r="O3555" s="60" t="s">
        <v>19</v>
      </c>
      <c r="P3555" s="62" t="s">
        <v>1493</v>
      </c>
    </row>
    <row r="3556" spans="1:16" ht="24" x14ac:dyDescent="0.2">
      <c r="A3556" s="56">
        <v>131</v>
      </c>
      <c r="B3556" s="57" t="s">
        <v>26</v>
      </c>
      <c r="C3556" s="58" t="s">
        <v>7403</v>
      </c>
      <c r="D3556" s="59" t="s">
        <v>314</v>
      </c>
      <c r="E3556" s="60" t="s">
        <v>94</v>
      </c>
      <c r="F3556" s="60" t="s">
        <v>7404</v>
      </c>
      <c r="G3556" s="61">
        <v>55000000</v>
      </c>
      <c r="H3556" s="60" t="s">
        <v>97</v>
      </c>
      <c r="I3556" s="60" t="s">
        <v>7405</v>
      </c>
      <c r="J3556" s="60">
        <v>34880</v>
      </c>
      <c r="K3556" s="60">
        <v>641</v>
      </c>
      <c r="L3556" s="60">
        <v>135</v>
      </c>
      <c r="M3556" s="60">
        <v>592</v>
      </c>
      <c r="N3556" s="60" t="s">
        <v>99</v>
      </c>
      <c r="O3556" s="60" t="s">
        <v>19</v>
      </c>
      <c r="P3556" s="62" t="s">
        <v>1493</v>
      </c>
    </row>
    <row r="3557" spans="1:16" ht="24" x14ac:dyDescent="0.2">
      <c r="A3557" s="56">
        <v>132</v>
      </c>
      <c r="B3557" s="57" t="s">
        <v>26</v>
      </c>
      <c r="C3557" s="58" t="s">
        <v>7400</v>
      </c>
      <c r="D3557" s="59" t="s">
        <v>647</v>
      </c>
      <c r="E3557" s="60" t="s">
        <v>94</v>
      </c>
      <c r="F3557" s="60" t="s">
        <v>7401</v>
      </c>
      <c r="G3557" s="61">
        <v>25300000</v>
      </c>
      <c r="H3557" s="60" t="s">
        <v>97</v>
      </c>
      <c r="I3557" s="60" t="s">
        <v>7402</v>
      </c>
      <c r="J3557" s="60">
        <v>34960</v>
      </c>
      <c r="K3557" s="60">
        <v>677</v>
      </c>
      <c r="L3557" s="60">
        <v>138</v>
      </c>
      <c r="M3557" s="60">
        <v>589</v>
      </c>
      <c r="N3557" s="60" t="s">
        <v>99</v>
      </c>
      <c r="O3557" s="60" t="s">
        <v>19</v>
      </c>
      <c r="P3557" s="62" t="s">
        <v>1493</v>
      </c>
    </row>
    <row r="3558" spans="1:16" ht="24" x14ac:dyDescent="0.2">
      <c r="A3558" s="56">
        <v>133</v>
      </c>
      <c r="B3558" s="57" t="s">
        <v>26</v>
      </c>
      <c r="C3558" s="58" t="s">
        <v>7329</v>
      </c>
      <c r="D3558" s="59" t="s">
        <v>300</v>
      </c>
      <c r="E3558" s="60" t="s">
        <v>94</v>
      </c>
      <c r="F3558" s="60" t="s">
        <v>7330</v>
      </c>
      <c r="G3558" s="61">
        <v>75900000</v>
      </c>
      <c r="H3558" s="60" t="s">
        <v>97</v>
      </c>
      <c r="I3558" s="60" t="s">
        <v>7331</v>
      </c>
      <c r="J3558" s="60">
        <v>34896</v>
      </c>
      <c r="K3558" s="60">
        <v>557</v>
      </c>
      <c r="L3558" s="60">
        <v>139</v>
      </c>
      <c r="M3558" s="60">
        <v>629</v>
      </c>
      <c r="N3558" s="60" t="s">
        <v>99</v>
      </c>
      <c r="O3558" s="60" t="s">
        <v>19</v>
      </c>
      <c r="P3558" s="62" t="s">
        <v>1493</v>
      </c>
    </row>
    <row r="3559" spans="1:16" ht="24" x14ac:dyDescent="0.2">
      <c r="A3559" s="56">
        <v>134</v>
      </c>
      <c r="B3559" s="57" t="s">
        <v>26</v>
      </c>
      <c r="C3559" s="58" t="s">
        <v>7346</v>
      </c>
      <c r="D3559" s="59" t="s">
        <v>300</v>
      </c>
      <c r="E3559" s="60" t="s">
        <v>94</v>
      </c>
      <c r="F3559" s="60" t="s">
        <v>7347</v>
      </c>
      <c r="G3559" s="61">
        <v>26400000</v>
      </c>
      <c r="H3559" s="60" t="s">
        <v>97</v>
      </c>
      <c r="I3559" s="60" t="s">
        <v>7348</v>
      </c>
      <c r="J3559" s="60">
        <v>34890</v>
      </c>
      <c r="K3559" s="60">
        <v>565</v>
      </c>
      <c r="L3559" s="60">
        <v>140</v>
      </c>
      <c r="M3559" s="60">
        <v>625</v>
      </c>
      <c r="N3559" s="60" t="s">
        <v>99</v>
      </c>
      <c r="O3559" s="60" t="s">
        <v>19</v>
      </c>
      <c r="P3559" s="62" t="s">
        <v>1493</v>
      </c>
    </row>
    <row r="3560" spans="1:16" ht="24" x14ac:dyDescent="0.2">
      <c r="A3560" s="56">
        <v>135</v>
      </c>
      <c r="B3560" s="57" t="s">
        <v>26</v>
      </c>
      <c r="C3560" s="58" t="s">
        <v>7394</v>
      </c>
      <c r="D3560" s="59" t="s">
        <v>314</v>
      </c>
      <c r="E3560" s="60" t="s">
        <v>94</v>
      </c>
      <c r="F3560" s="60" t="s">
        <v>7395</v>
      </c>
      <c r="G3560" s="61">
        <v>66000000</v>
      </c>
      <c r="H3560" s="60" t="s">
        <v>97</v>
      </c>
      <c r="I3560" s="60" t="s">
        <v>7396</v>
      </c>
      <c r="J3560" s="60">
        <v>34831</v>
      </c>
      <c r="K3560" s="60">
        <v>591</v>
      </c>
      <c r="L3560" s="60">
        <v>141</v>
      </c>
      <c r="M3560" s="60">
        <v>606</v>
      </c>
      <c r="N3560" s="60" t="s">
        <v>99</v>
      </c>
      <c r="O3560" s="60" t="s">
        <v>19</v>
      </c>
      <c r="P3560" s="62" t="s">
        <v>1493</v>
      </c>
    </row>
    <row r="3561" spans="1:16" ht="24" x14ac:dyDescent="0.2">
      <c r="A3561" s="56">
        <v>136</v>
      </c>
      <c r="B3561" s="57" t="s">
        <v>26</v>
      </c>
      <c r="C3561" s="58" t="s">
        <v>7388</v>
      </c>
      <c r="D3561" s="59" t="s">
        <v>314</v>
      </c>
      <c r="E3561" s="60" t="s">
        <v>94</v>
      </c>
      <c r="F3561" s="60" t="s">
        <v>7389</v>
      </c>
      <c r="G3561" s="61">
        <v>50600000</v>
      </c>
      <c r="H3561" s="60" t="s">
        <v>97</v>
      </c>
      <c r="I3561" s="60" t="s">
        <v>7390</v>
      </c>
      <c r="J3561" s="60">
        <v>35003</v>
      </c>
      <c r="K3561" s="60">
        <v>628</v>
      </c>
      <c r="L3561" s="60">
        <v>142</v>
      </c>
      <c r="M3561" s="60">
        <v>604</v>
      </c>
      <c r="N3561" s="60" t="s">
        <v>99</v>
      </c>
      <c r="O3561" s="60" t="s">
        <v>19</v>
      </c>
      <c r="P3561" s="62" t="s">
        <v>1493</v>
      </c>
    </row>
    <row r="3562" spans="1:16" ht="24" x14ac:dyDescent="0.2">
      <c r="A3562" s="56">
        <v>137</v>
      </c>
      <c r="B3562" s="57" t="s">
        <v>26</v>
      </c>
      <c r="C3562" s="58" t="s">
        <v>7379</v>
      </c>
      <c r="D3562" s="59" t="s">
        <v>647</v>
      </c>
      <c r="E3562" s="60" t="s">
        <v>94</v>
      </c>
      <c r="F3562" s="60" t="s">
        <v>7380</v>
      </c>
      <c r="G3562" s="61">
        <v>51700000</v>
      </c>
      <c r="H3562" s="60" t="s">
        <v>97</v>
      </c>
      <c r="I3562" s="60" t="s">
        <v>7381</v>
      </c>
      <c r="J3562" s="60">
        <v>34449</v>
      </c>
      <c r="K3562" s="60">
        <v>688</v>
      </c>
      <c r="L3562" s="60">
        <v>143</v>
      </c>
      <c r="M3562" s="60">
        <v>613</v>
      </c>
      <c r="N3562" s="60" t="s">
        <v>99</v>
      </c>
      <c r="O3562" s="60" t="s">
        <v>19</v>
      </c>
      <c r="P3562" s="62" t="s">
        <v>1493</v>
      </c>
    </row>
    <row r="3563" spans="1:16" ht="24" x14ac:dyDescent="0.2">
      <c r="A3563" s="56">
        <v>138</v>
      </c>
      <c r="B3563" s="57" t="s">
        <v>26</v>
      </c>
      <c r="C3563" s="58" t="s">
        <v>7362</v>
      </c>
      <c r="D3563" s="59" t="s">
        <v>647</v>
      </c>
      <c r="E3563" s="60" t="s">
        <v>94</v>
      </c>
      <c r="F3563" s="60" t="s">
        <v>7363</v>
      </c>
      <c r="G3563" s="61">
        <v>51700000</v>
      </c>
      <c r="H3563" s="60" t="s">
        <v>97</v>
      </c>
      <c r="I3563" s="60" t="s">
        <v>7364</v>
      </c>
      <c r="J3563" s="60">
        <v>34449</v>
      </c>
      <c r="K3563" s="60">
        <v>692</v>
      </c>
      <c r="L3563" s="60">
        <v>144</v>
      </c>
      <c r="M3563" s="60">
        <v>616</v>
      </c>
      <c r="N3563" s="60" t="s">
        <v>99</v>
      </c>
      <c r="O3563" s="60" t="s">
        <v>19</v>
      </c>
      <c r="P3563" s="62" t="s">
        <v>1493</v>
      </c>
    </row>
    <row r="3564" spans="1:16" ht="24" x14ac:dyDescent="0.2">
      <c r="A3564" s="56">
        <v>139</v>
      </c>
      <c r="B3564" s="57" t="s">
        <v>26</v>
      </c>
      <c r="C3564" s="58" t="s">
        <v>7374</v>
      </c>
      <c r="D3564" s="59" t="s">
        <v>647</v>
      </c>
      <c r="E3564" s="60" t="s">
        <v>94</v>
      </c>
      <c r="F3564" s="60" t="s">
        <v>6617</v>
      </c>
      <c r="G3564" s="61">
        <v>51700000</v>
      </c>
      <c r="H3564" s="60" t="s">
        <v>97</v>
      </c>
      <c r="I3564" s="60" t="s">
        <v>7375</v>
      </c>
      <c r="J3564" s="60">
        <v>34449</v>
      </c>
      <c r="K3564" s="60">
        <v>695</v>
      </c>
      <c r="L3564" s="60">
        <v>145</v>
      </c>
      <c r="M3564" s="60">
        <v>608</v>
      </c>
      <c r="N3564" s="60" t="s">
        <v>99</v>
      </c>
      <c r="O3564" s="60" t="s">
        <v>19</v>
      </c>
      <c r="P3564" s="62" t="s">
        <v>1493</v>
      </c>
    </row>
    <row r="3565" spans="1:16" ht="24" x14ac:dyDescent="0.2">
      <c r="A3565" s="56">
        <v>140</v>
      </c>
      <c r="B3565" s="57" t="s">
        <v>26</v>
      </c>
      <c r="C3565" s="58" t="s">
        <v>7376</v>
      </c>
      <c r="D3565" s="59" t="s">
        <v>647</v>
      </c>
      <c r="E3565" s="60" t="s">
        <v>94</v>
      </c>
      <c r="F3565" s="60" t="s">
        <v>7377</v>
      </c>
      <c r="G3565" s="61">
        <v>51700000</v>
      </c>
      <c r="H3565" s="60" t="s">
        <v>97</v>
      </c>
      <c r="I3565" s="60" t="s">
        <v>7378</v>
      </c>
      <c r="J3565" s="60">
        <v>34449</v>
      </c>
      <c r="K3565" s="60">
        <v>691</v>
      </c>
      <c r="L3565" s="60">
        <v>146</v>
      </c>
      <c r="M3565" s="60">
        <v>609</v>
      </c>
      <c r="N3565" s="60" t="s">
        <v>99</v>
      </c>
      <c r="O3565" s="60" t="s">
        <v>19</v>
      </c>
      <c r="P3565" s="62" t="s">
        <v>1493</v>
      </c>
    </row>
    <row r="3566" spans="1:16" ht="24" x14ac:dyDescent="0.2">
      <c r="A3566" s="56">
        <v>141</v>
      </c>
      <c r="B3566" s="57" t="s">
        <v>26</v>
      </c>
      <c r="C3566" s="58" t="s">
        <v>7335</v>
      </c>
      <c r="D3566" s="59" t="s">
        <v>647</v>
      </c>
      <c r="E3566" s="60" t="s">
        <v>94</v>
      </c>
      <c r="F3566" s="60" t="s">
        <v>7336</v>
      </c>
      <c r="G3566" s="61">
        <v>52800000</v>
      </c>
      <c r="H3566" s="60" t="s">
        <v>97</v>
      </c>
      <c r="I3566" s="60" t="s">
        <v>7337</v>
      </c>
      <c r="J3566" s="60">
        <v>34793</v>
      </c>
      <c r="K3566" s="60">
        <v>651</v>
      </c>
      <c r="L3566" s="60">
        <v>147</v>
      </c>
      <c r="M3566" s="60">
        <v>620</v>
      </c>
      <c r="N3566" s="60" t="s">
        <v>99</v>
      </c>
      <c r="O3566" s="60" t="s">
        <v>19</v>
      </c>
      <c r="P3566" s="62" t="s">
        <v>1493</v>
      </c>
    </row>
    <row r="3567" spans="1:16" ht="24" x14ac:dyDescent="0.2">
      <c r="A3567" s="56">
        <v>142</v>
      </c>
      <c r="B3567" s="57" t="s">
        <v>26</v>
      </c>
      <c r="C3567" s="58" t="s">
        <v>7332</v>
      </c>
      <c r="D3567" s="59" t="s">
        <v>647</v>
      </c>
      <c r="E3567" s="60" t="s">
        <v>94</v>
      </c>
      <c r="F3567" s="60" t="s">
        <v>7333</v>
      </c>
      <c r="G3567" s="61">
        <v>52800000</v>
      </c>
      <c r="H3567" s="60" t="s">
        <v>97</v>
      </c>
      <c r="I3567" s="60" t="s">
        <v>7334</v>
      </c>
      <c r="J3567" s="60">
        <v>34793</v>
      </c>
      <c r="K3567" s="60">
        <v>645</v>
      </c>
      <c r="L3567" s="60">
        <v>148</v>
      </c>
      <c r="M3567" s="60">
        <v>618</v>
      </c>
      <c r="N3567" s="60" t="s">
        <v>99</v>
      </c>
      <c r="O3567" s="60" t="s">
        <v>19</v>
      </c>
      <c r="P3567" s="62" t="s">
        <v>1493</v>
      </c>
    </row>
    <row r="3568" spans="1:16" ht="24" x14ac:dyDescent="0.2">
      <c r="A3568" s="56">
        <v>143</v>
      </c>
      <c r="B3568" s="57" t="s">
        <v>26</v>
      </c>
      <c r="C3568" s="58" t="s">
        <v>7371</v>
      </c>
      <c r="D3568" s="59" t="s">
        <v>647</v>
      </c>
      <c r="E3568" s="60" t="s">
        <v>94</v>
      </c>
      <c r="F3568" s="60" t="s">
        <v>7372</v>
      </c>
      <c r="G3568" s="61">
        <v>51700000</v>
      </c>
      <c r="H3568" s="60" t="s">
        <v>97</v>
      </c>
      <c r="I3568" s="60" t="s">
        <v>7373</v>
      </c>
      <c r="J3568" s="60">
        <v>34449</v>
      </c>
      <c r="K3568" s="60">
        <v>689</v>
      </c>
      <c r="L3568" s="60">
        <v>149</v>
      </c>
      <c r="M3568" s="60">
        <v>611</v>
      </c>
      <c r="N3568" s="60" t="s">
        <v>99</v>
      </c>
      <c r="O3568" s="60" t="s">
        <v>19</v>
      </c>
      <c r="P3568" s="62" t="s">
        <v>1493</v>
      </c>
    </row>
    <row r="3569" spans="1:16" ht="24" x14ac:dyDescent="0.2">
      <c r="A3569" s="56">
        <v>144</v>
      </c>
      <c r="B3569" s="57" t="s">
        <v>26</v>
      </c>
      <c r="C3569" s="58" t="s">
        <v>7368</v>
      </c>
      <c r="D3569" s="59" t="s">
        <v>647</v>
      </c>
      <c r="E3569" s="60" t="s">
        <v>94</v>
      </c>
      <c r="F3569" s="60" t="s">
        <v>7369</v>
      </c>
      <c r="G3569" s="61">
        <v>51700000</v>
      </c>
      <c r="H3569" s="60" t="s">
        <v>97</v>
      </c>
      <c r="I3569" s="60" t="s">
        <v>7370</v>
      </c>
      <c r="J3569" s="60">
        <v>34449</v>
      </c>
      <c r="K3569" s="60">
        <v>693</v>
      </c>
      <c r="L3569" s="60">
        <v>150</v>
      </c>
      <c r="M3569" s="60">
        <v>624</v>
      </c>
      <c r="N3569" s="60" t="s">
        <v>99</v>
      </c>
      <c r="O3569" s="60" t="s">
        <v>19</v>
      </c>
      <c r="P3569" s="62" t="s">
        <v>1493</v>
      </c>
    </row>
    <row r="3570" spans="1:16" ht="24" x14ac:dyDescent="0.2">
      <c r="A3570" s="56">
        <v>145</v>
      </c>
      <c r="B3570" s="57" t="s">
        <v>26</v>
      </c>
      <c r="C3570" s="58" t="s">
        <v>7365</v>
      </c>
      <c r="D3570" s="59" t="s">
        <v>314</v>
      </c>
      <c r="E3570" s="60" t="s">
        <v>94</v>
      </c>
      <c r="F3570" s="60" t="s">
        <v>7366</v>
      </c>
      <c r="G3570" s="61">
        <v>52800000</v>
      </c>
      <c r="H3570" s="60" t="s">
        <v>97</v>
      </c>
      <c r="I3570" s="60" t="s">
        <v>7367</v>
      </c>
      <c r="J3570" s="60">
        <v>34749</v>
      </c>
      <c r="K3570" s="60">
        <v>629</v>
      </c>
      <c r="L3570" s="60">
        <v>151</v>
      </c>
      <c r="M3570" s="60">
        <v>617</v>
      </c>
      <c r="N3570" s="60" t="s">
        <v>99</v>
      </c>
      <c r="O3570" s="60" t="s">
        <v>19</v>
      </c>
      <c r="P3570" s="62" t="s">
        <v>1493</v>
      </c>
    </row>
    <row r="3571" spans="1:16" ht="24" x14ac:dyDescent="0.2">
      <c r="A3571" s="56">
        <v>146</v>
      </c>
      <c r="B3571" s="57" t="s">
        <v>26</v>
      </c>
      <c r="C3571" s="58" t="s">
        <v>7382</v>
      </c>
      <c r="D3571" s="59" t="s">
        <v>647</v>
      </c>
      <c r="E3571" s="60" t="s">
        <v>94</v>
      </c>
      <c r="F3571" s="60" t="s">
        <v>7383</v>
      </c>
      <c r="G3571" s="61">
        <v>51700000</v>
      </c>
      <c r="H3571" s="60" t="s">
        <v>97</v>
      </c>
      <c r="I3571" s="60" t="s">
        <v>7384</v>
      </c>
      <c r="J3571" s="60">
        <v>34449</v>
      </c>
      <c r="K3571" s="60">
        <v>694</v>
      </c>
      <c r="L3571" s="60">
        <v>152</v>
      </c>
      <c r="M3571" s="60">
        <v>610</v>
      </c>
      <c r="N3571" s="60" t="s">
        <v>99</v>
      </c>
      <c r="O3571" s="60" t="s">
        <v>19</v>
      </c>
      <c r="P3571" s="62" t="s">
        <v>1493</v>
      </c>
    </row>
    <row r="3572" spans="1:16" ht="24" x14ac:dyDescent="0.2">
      <c r="A3572" s="56">
        <v>147</v>
      </c>
      <c r="B3572" s="57" t="s">
        <v>26</v>
      </c>
      <c r="C3572" s="58" t="s">
        <v>7352</v>
      </c>
      <c r="D3572" s="59" t="s">
        <v>647</v>
      </c>
      <c r="E3572" s="60" t="s">
        <v>94</v>
      </c>
      <c r="F3572" s="60" t="s">
        <v>5952</v>
      </c>
      <c r="G3572" s="61">
        <v>51700000</v>
      </c>
      <c r="H3572" s="60" t="s">
        <v>97</v>
      </c>
      <c r="I3572" s="60" t="s">
        <v>7353</v>
      </c>
      <c r="J3572" s="60">
        <v>34449</v>
      </c>
      <c r="K3572" s="60">
        <v>687</v>
      </c>
      <c r="L3572" s="60">
        <v>153</v>
      </c>
      <c r="M3572" s="60">
        <v>621</v>
      </c>
      <c r="N3572" s="60" t="s">
        <v>99</v>
      </c>
      <c r="O3572" s="60" t="s">
        <v>19</v>
      </c>
      <c r="P3572" s="62" t="s">
        <v>1493</v>
      </c>
    </row>
    <row r="3573" spans="1:16" ht="24" x14ac:dyDescent="0.2">
      <c r="A3573" s="56">
        <v>148</v>
      </c>
      <c r="B3573" s="57" t="s">
        <v>26</v>
      </c>
      <c r="C3573" s="58" t="s">
        <v>7359</v>
      </c>
      <c r="D3573" s="59" t="s">
        <v>647</v>
      </c>
      <c r="E3573" s="60" t="s">
        <v>94</v>
      </c>
      <c r="F3573" s="60" t="s">
        <v>7360</v>
      </c>
      <c r="G3573" s="61">
        <v>51700000</v>
      </c>
      <c r="H3573" s="60" t="s">
        <v>97</v>
      </c>
      <c r="I3573" s="60" t="s">
        <v>7361</v>
      </c>
      <c r="J3573" s="60">
        <v>34449</v>
      </c>
      <c r="K3573" s="60">
        <v>690</v>
      </c>
      <c r="L3573" s="60">
        <v>154</v>
      </c>
      <c r="M3573" s="60">
        <v>612</v>
      </c>
      <c r="N3573" s="60" t="s">
        <v>99</v>
      </c>
      <c r="O3573" s="60" t="s">
        <v>19</v>
      </c>
      <c r="P3573" s="62" t="s">
        <v>1493</v>
      </c>
    </row>
    <row r="3574" spans="1:16" ht="24" x14ac:dyDescent="0.2">
      <c r="A3574" s="56">
        <v>149</v>
      </c>
      <c r="B3574" s="57" t="s">
        <v>26</v>
      </c>
      <c r="C3574" s="58" t="s">
        <v>7343</v>
      </c>
      <c r="D3574" s="59" t="s">
        <v>314</v>
      </c>
      <c r="E3574" s="60" t="s">
        <v>94</v>
      </c>
      <c r="F3574" s="60" t="s">
        <v>7344</v>
      </c>
      <c r="G3574" s="61">
        <v>16500000</v>
      </c>
      <c r="H3574" s="60" t="s">
        <v>97</v>
      </c>
      <c r="I3574" s="60" t="s">
        <v>7345</v>
      </c>
      <c r="J3574" s="60">
        <v>34894</v>
      </c>
      <c r="K3574" s="60">
        <v>683</v>
      </c>
      <c r="L3574" s="60">
        <v>155</v>
      </c>
      <c r="M3574" s="60">
        <v>622</v>
      </c>
      <c r="N3574" s="60" t="s">
        <v>99</v>
      </c>
      <c r="O3574" s="60" t="s">
        <v>19</v>
      </c>
      <c r="P3574" s="62" t="s">
        <v>1493</v>
      </c>
    </row>
    <row r="3575" spans="1:16" ht="24" x14ac:dyDescent="0.2">
      <c r="A3575" s="56">
        <v>150</v>
      </c>
      <c r="B3575" s="57" t="s">
        <v>26</v>
      </c>
      <c r="C3575" s="58" t="s">
        <v>7354</v>
      </c>
      <c r="D3575" s="59" t="s">
        <v>647</v>
      </c>
      <c r="E3575" s="60" t="s">
        <v>94</v>
      </c>
      <c r="F3575" s="60" t="s">
        <v>5954</v>
      </c>
      <c r="G3575" s="61">
        <v>51700000</v>
      </c>
      <c r="H3575" s="60" t="s">
        <v>97</v>
      </c>
      <c r="I3575" s="60" t="s">
        <v>7355</v>
      </c>
      <c r="J3575" s="60">
        <v>34770</v>
      </c>
      <c r="K3575" s="60">
        <v>698</v>
      </c>
      <c r="L3575" s="60">
        <v>156</v>
      </c>
      <c r="M3575" s="60">
        <v>623</v>
      </c>
      <c r="N3575" s="60" t="s">
        <v>99</v>
      </c>
      <c r="O3575" s="60" t="s">
        <v>19</v>
      </c>
      <c r="P3575" s="62" t="s">
        <v>1493</v>
      </c>
    </row>
    <row r="3576" spans="1:16" ht="24" x14ac:dyDescent="0.2">
      <c r="A3576" s="56">
        <v>151</v>
      </c>
      <c r="B3576" s="57" t="s">
        <v>26</v>
      </c>
      <c r="C3576" s="58" t="s">
        <v>7349</v>
      </c>
      <c r="D3576" s="59" t="s">
        <v>647</v>
      </c>
      <c r="E3576" s="60" t="s">
        <v>94</v>
      </c>
      <c r="F3576" s="60" t="s">
        <v>7350</v>
      </c>
      <c r="G3576" s="61">
        <v>51700000</v>
      </c>
      <c r="H3576" s="60" t="s">
        <v>97</v>
      </c>
      <c r="I3576" s="60" t="s">
        <v>7351</v>
      </c>
      <c r="J3576" s="60">
        <v>34437</v>
      </c>
      <c r="K3576" s="60">
        <v>699</v>
      </c>
      <c r="L3576" s="60">
        <v>157</v>
      </c>
      <c r="M3576" s="60">
        <v>614</v>
      </c>
      <c r="N3576" s="60" t="s">
        <v>99</v>
      </c>
      <c r="O3576" s="60" t="s">
        <v>19</v>
      </c>
      <c r="P3576" s="62" t="s">
        <v>1493</v>
      </c>
    </row>
    <row r="3577" spans="1:16" ht="24" x14ac:dyDescent="0.2">
      <c r="A3577" s="56">
        <v>152</v>
      </c>
      <c r="B3577" s="57" t="s">
        <v>26</v>
      </c>
      <c r="C3577" s="58" t="s">
        <v>7341</v>
      </c>
      <c r="D3577" s="59" t="s">
        <v>647</v>
      </c>
      <c r="E3577" s="60" t="s">
        <v>94</v>
      </c>
      <c r="F3577" s="60" t="s">
        <v>5738</v>
      </c>
      <c r="G3577" s="61">
        <v>52800000</v>
      </c>
      <c r="H3577" s="60" t="s">
        <v>97</v>
      </c>
      <c r="I3577" s="60" t="s">
        <v>7342</v>
      </c>
      <c r="J3577" s="60">
        <v>34425</v>
      </c>
      <c r="K3577" s="60">
        <v>678</v>
      </c>
      <c r="L3577" s="60">
        <v>158</v>
      </c>
      <c r="M3577" s="60">
        <v>615</v>
      </c>
      <c r="N3577" s="60" t="s">
        <v>99</v>
      </c>
      <c r="O3577" s="60" t="s">
        <v>19</v>
      </c>
      <c r="P3577" s="62" t="s">
        <v>1493</v>
      </c>
    </row>
    <row r="3578" spans="1:16" ht="24" x14ac:dyDescent="0.2">
      <c r="A3578" s="56">
        <v>153</v>
      </c>
      <c r="B3578" s="57" t="s">
        <v>26</v>
      </c>
      <c r="C3578" s="58" t="s">
        <v>7338</v>
      </c>
      <c r="D3578" s="59" t="s">
        <v>314</v>
      </c>
      <c r="E3578" s="60" t="s">
        <v>94</v>
      </c>
      <c r="F3578" s="60" t="s">
        <v>7339</v>
      </c>
      <c r="G3578" s="61">
        <v>51700000</v>
      </c>
      <c r="H3578" s="60" t="s">
        <v>97</v>
      </c>
      <c r="I3578" s="60" t="s">
        <v>7340</v>
      </c>
      <c r="J3578" s="60">
        <v>36263</v>
      </c>
      <c r="K3578" s="60">
        <v>577</v>
      </c>
      <c r="L3578" s="60">
        <v>159</v>
      </c>
      <c r="M3578" s="60">
        <v>637</v>
      </c>
      <c r="N3578" s="60" t="s">
        <v>99</v>
      </c>
      <c r="O3578" s="60" t="s">
        <v>19</v>
      </c>
      <c r="P3578" s="62" t="s">
        <v>1493</v>
      </c>
    </row>
    <row r="3579" spans="1:16" ht="24" x14ac:dyDescent="0.2">
      <c r="A3579" s="56">
        <v>154</v>
      </c>
      <c r="B3579" s="57" t="s">
        <v>26</v>
      </c>
      <c r="C3579" s="58" t="s">
        <v>7326</v>
      </c>
      <c r="D3579" s="59" t="s">
        <v>314</v>
      </c>
      <c r="E3579" s="60" t="s">
        <v>94</v>
      </c>
      <c r="F3579" s="60" t="s">
        <v>7327</v>
      </c>
      <c r="G3579" s="61">
        <v>51700000</v>
      </c>
      <c r="H3579" s="60" t="s">
        <v>97</v>
      </c>
      <c r="I3579" s="60" t="s">
        <v>7328</v>
      </c>
      <c r="J3579" s="60">
        <v>36264</v>
      </c>
      <c r="K3579" s="60">
        <v>671</v>
      </c>
      <c r="L3579" s="60">
        <v>160</v>
      </c>
      <c r="M3579" s="60">
        <v>635</v>
      </c>
      <c r="N3579" s="60" t="s">
        <v>99</v>
      </c>
      <c r="O3579" s="60" t="s">
        <v>19</v>
      </c>
      <c r="P3579" s="62" t="s">
        <v>1493</v>
      </c>
    </row>
    <row r="3580" spans="1:16" ht="24" x14ac:dyDescent="0.2">
      <c r="A3580" s="56">
        <v>155</v>
      </c>
      <c r="B3580" s="57" t="s">
        <v>26</v>
      </c>
      <c r="C3580" s="58" t="s">
        <v>7323</v>
      </c>
      <c r="D3580" s="59" t="s">
        <v>647</v>
      </c>
      <c r="E3580" s="60" t="s">
        <v>94</v>
      </c>
      <c r="F3580" s="60" t="s">
        <v>7324</v>
      </c>
      <c r="G3580" s="61">
        <v>51700000</v>
      </c>
      <c r="H3580" s="60" t="s">
        <v>97</v>
      </c>
      <c r="I3580" s="60" t="s">
        <v>7325</v>
      </c>
      <c r="J3580" s="60">
        <v>36264</v>
      </c>
      <c r="K3580" s="60">
        <v>669</v>
      </c>
      <c r="L3580" s="60">
        <v>161</v>
      </c>
      <c r="M3580" s="60">
        <v>632</v>
      </c>
      <c r="N3580" s="60" t="s">
        <v>99</v>
      </c>
      <c r="O3580" s="60" t="s">
        <v>19</v>
      </c>
      <c r="P3580" s="62" t="s">
        <v>1493</v>
      </c>
    </row>
    <row r="3581" spans="1:16" ht="24" x14ac:dyDescent="0.2">
      <c r="A3581" s="56">
        <v>156</v>
      </c>
      <c r="B3581" s="57" t="s">
        <v>26</v>
      </c>
      <c r="C3581" s="58" t="s">
        <v>7314</v>
      </c>
      <c r="D3581" s="59" t="s">
        <v>300</v>
      </c>
      <c r="E3581" s="60" t="s">
        <v>94</v>
      </c>
      <c r="F3581" s="60" t="s">
        <v>7315</v>
      </c>
      <c r="G3581" s="61">
        <v>25300000</v>
      </c>
      <c r="H3581" s="60" t="s">
        <v>97</v>
      </c>
      <c r="I3581" s="60" t="s">
        <v>7316</v>
      </c>
      <c r="J3581" s="60">
        <v>34857</v>
      </c>
      <c r="K3581" s="60">
        <v>618</v>
      </c>
      <c r="L3581" s="60">
        <v>162</v>
      </c>
      <c r="M3581" s="60">
        <v>631</v>
      </c>
      <c r="N3581" s="60" t="s">
        <v>99</v>
      </c>
      <c r="O3581" s="60" t="s">
        <v>19</v>
      </c>
      <c r="P3581" s="62" t="s">
        <v>1493</v>
      </c>
    </row>
    <row r="3582" spans="1:16" ht="24" x14ac:dyDescent="0.2">
      <c r="A3582" s="56">
        <v>157</v>
      </c>
      <c r="B3582" s="57" t="s">
        <v>26</v>
      </c>
      <c r="C3582" s="58" t="s">
        <v>7320</v>
      </c>
      <c r="D3582" s="59" t="s">
        <v>300</v>
      </c>
      <c r="E3582" s="60" t="s">
        <v>94</v>
      </c>
      <c r="F3582" s="60" t="s">
        <v>7321</v>
      </c>
      <c r="G3582" s="61">
        <v>25300000</v>
      </c>
      <c r="H3582" s="60" t="s">
        <v>97</v>
      </c>
      <c r="I3582" s="60" t="s">
        <v>7322</v>
      </c>
      <c r="J3582" s="60">
        <v>34857</v>
      </c>
      <c r="K3582" s="60">
        <v>616</v>
      </c>
      <c r="L3582" s="60">
        <v>163</v>
      </c>
      <c r="M3582" s="60">
        <v>634</v>
      </c>
      <c r="N3582" s="60" t="s">
        <v>99</v>
      </c>
      <c r="O3582" s="60" t="s">
        <v>19</v>
      </c>
      <c r="P3582" s="62" t="s">
        <v>1493</v>
      </c>
    </row>
    <row r="3583" spans="1:16" ht="24" x14ac:dyDescent="0.2">
      <c r="A3583" s="56">
        <v>158</v>
      </c>
      <c r="B3583" s="57" t="s">
        <v>26</v>
      </c>
      <c r="C3583" s="58" t="s">
        <v>7312</v>
      </c>
      <c r="D3583" s="59" t="s">
        <v>300</v>
      </c>
      <c r="E3583" s="60" t="s">
        <v>94</v>
      </c>
      <c r="F3583" s="60" t="s">
        <v>7313</v>
      </c>
      <c r="G3583" s="61">
        <v>25300000</v>
      </c>
      <c r="H3583" s="60" t="s">
        <v>97</v>
      </c>
      <c r="I3583" s="60" t="s">
        <v>7812</v>
      </c>
      <c r="J3583" s="60">
        <v>34857</v>
      </c>
      <c r="K3583" s="60">
        <v>615</v>
      </c>
      <c r="L3583" s="60">
        <v>164</v>
      </c>
      <c r="M3583" s="60">
        <v>633</v>
      </c>
      <c r="N3583" s="60" t="s">
        <v>99</v>
      </c>
      <c r="O3583" s="60" t="s">
        <v>19</v>
      </c>
      <c r="P3583" s="62" t="s">
        <v>1493</v>
      </c>
    </row>
    <row r="3584" spans="1:16" ht="24" x14ac:dyDescent="0.2">
      <c r="A3584" s="56">
        <v>159</v>
      </c>
      <c r="B3584" s="57" t="s">
        <v>26</v>
      </c>
      <c r="C3584" s="58" t="s">
        <v>7317</v>
      </c>
      <c r="D3584" s="59" t="s">
        <v>647</v>
      </c>
      <c r="E3584" s="60" t="s">
        <v>94</v>
      </c>
      <c r="F3584" s="60" t="s">
        <v>7318</v>
      </c>
      <c r="G3584" s="61">
        <v>18400000</v>
      </c>
      <c r="H3584" s="60" t="s">
        <v>97</v>
      </c>
      <c r="I3584" s="60" t="s">
        <v>7319</v>
      </c>
      <c r="J3584" s="60">
        <v>34960</v>
      </c>
      <c r="K3584" s="60">
        <v>686</v>
      </c>
      <c r="L3584" s="60">
        <v>165</v>
      </c>
      <c r="M3584" s="60">
        <v>626</v>
      </c>
      <c r="N3584" s="60" t="s">
        <v>99</v>
      </c>
      <c r="O3584" s="60" t="s">
        <v>19</v>
      </c>
      <c r="P3584" s="62" t="s">
        <v>1493</v>
      </c>
    </row>
    <row r="3585" spans="1:16" ht="24" x14ac:dyDescent="0.2">
      <c r="A3585" s="56">
        <v>160</v>
      </c>
      <c r="B3585" s="57" t="s">
        <v>26</v>
      </c>
      <c r="C3585" s="58" t="s">
        <v>7309</v>
      </c>
      <c r="D3585" s="59" t="s">
        <v>647</v>
      </c>
      <c r="E3585" s="60" t="s">
        <v>94</v>
      </c>
      <c r="F3585" s="60" t="s">
        <v>7310</v>
      </c>
      <c r="G3585" s="61">
        <v>52800000</v>
      </c>
      <c r="H3585" s="60" t="s">
        <v>97</v>
      </c>
      <c r="I3585" s="60" t="s">
        <v>7311</v>
      </c>
      <c r="J3585" s="60">
        <v>34793</v>
      </c>
      <c r="K3585" s="60">
        <v>647</v>
      </c>
      <c r="L3585" s="60">
        <v>175</v>
      </c>
      <c r="M3585" s="60">
        <v>630</v>
      </c>
      <c r="N3585" s="60" t="s">
        <v>99</v>
      </c>
      <c r="O3585" s="60" t="s">
        <v>19</v>
      </c>
      <c r="P3585" s="62" t="s">
        <v>1493</v>
      </c>
    </row>
    <row r="3586" spans="1:16" ht="24" x14ac:dyDescent="0.2">
      <c r="A3586" s="56">
        <v>161</v>
      </c>
      <c r="B3586" s="57" t="s">
        <v>26</v>
      </c>
      <c r="C3586" s="58" t="s">
        <v>7270</v>
      </c>
      <c r="D3586" s="59" t="s">
        <v>166</v>
      </c>
      <c r="E3586" s="60" t="s">
        <v>94</v>
      </c>
      <c r="F3586" s="60" t="s">
        <v>7271</v>
      </c>
      <c r="G3586" s="61">
        <v>52800000</v>
      </c>
      <c r="H3586" s="60" t="s">
        <v>97</v>
      </c>
      <c r="I3586" s="60" t="s">
        <v>7272</v>
      </c>
      <c r="J3586" s="60">
        <v>34793</v>
      </c>
      <c r="K3586" s="60">
        <v>646</v>
      </c>
      <c r="L3586" s="60">
        <v>176</v>
      </c>
      <c r="M3586" s="60">
        <v>644</v>
      </c>
      <c r="N3586" s="60" t="s">
        <v>99</v>
      </c>
      <c r="O3586" s="60" t="s">
        <v>19</v>
      </c>
      <c r="P3586" s="62" t="s">
        <v>1493</v>
      </c>
    </row>
    <row r="3587" spans="1:16" ht="24" x14ac:dyDescent="0.2">
      <c r="A3587" s="56">
        <v>162</v>
      </c>
      <c r="B3587" s="57" t="s">
        <v>26</v>
      </c>
      <c r="C3587" s="58" t="s">
        <v>7273</v>
      </c>
      <c r="D3587" s="59" t="s">
        <v>314</v>
      </c>
      <c r="E3587" s="60" t="s">
        <v>94</v>
      </c>
      <c r="F3587" s="60" t="s">
        <v>5891</v>
      </c>
      <c r="G3587" s="61">
        <v>25300000</v>
      </c>
      <c r="H3587" s="60" t="s">
        <v>97</v>
      </c>
      <c r="I3587" s="60" t="s">
        <v>7274</v>
      </c>
      <c r="J3587" s="60">
        <v>34857</v>
      </c>
      <c r="K3587" s="60">
        <v>617</v>
      </c>
      <c r="L3587" s="60">
        <v>177</v>
      </c>
      <c r="M3587" s="60">
        <v>636</v>
      </c>
      <c r="N3587" s="60" t="s">
        <v>99</v>
      </c>
      <c r="O3587" s="60" t="s">
        <v>19</v>
      </c>
      <c r="P3587" s="62" t="s">
        <v>1493</v>
      </c>
    </row>
    <row r="3588" spans="1:16" ht="24" x14ac:dyDescent="0.2">
      <c r="A3588" s="56">
        <v>163</v>
      </c>
      <c r="B3588" s="57" t="s">
        <v>26</v>
      </c>
      <c r="C3588" s="58" t="s">
        <v>7281</v>
      </c>
      <c r="D3588" s="59" t="s">
        <v>300</v>
      </c>
      <c r="E3588" s="60" t="s">
        <v>94</v>
      </c>
      <c r="F3588" s="60" t="s">
        <v>7282</v>
      </c>
      <c r="G3588" s="61">
        <v>52800000</v>
      </c>
      <c r="H3588" s="60" t="s">
        <v>97</v>
      </c>
      <c r="I3588" s="60" t="s">
        <v>7813</v>
      </c>
      <c r="J3588" s="60">
        <v>34793</v>
      </c>
      <c r="K3588" s="60">
        <v>649</v>
      </c>
      <c r="L3588" s="60">
        <v>178</v>
      </c>
      <c r="M3588" s="60">
        <v>638</v>
      </c>
      <c r="N3588" s="60" t="s">
        <v>99</v>
      </c>
      <c r="O3588" s="60" t="s">
        <v>19</v>
      </c>
      <c r="P3588" s="62" t="s">
        <v>1493</v>
      </c>
    </row>
    <row r="3589" spans="1:16" ht="24" x14ac:dyDescent="0.2">
      <c r="A3589" s="56">
        <v>164</v>
      </c>
      <c r="B3589" s="57" t="s">
        <v>26</v>
      </c>
      <c r="C3589" s="58" t="s">
        <v>7286</v>
      </c>
      <c r="D3589" s="59" t="s">
        <v>300</v>
      </c>
      <c r="E3589" s="60" t="s">
        <v>94</v>
      </c>
      <c r="F3589" s="60" t="s">
        <v>5878</v>
      </c>
      <c r="G3589" s="61">
        <v>52800000</v>
      </c>
      <c r="H3589" s="60" t="s">
        <v>97</v>
      </c>
      <c r="I3589" s="60" t="s">
        <v>7287</v>
      </c>
      <c r="J3589" s="60">
        <v>34793</v>
      </c>
      <c r="K3589" s="60">
        <v>648</v>
      </c>
      <c r="L3589" s="60">
        <v>179</v>
      </c>
      <c r="M3589" s="60">
        <v>639</v>
      </c>
      <c r="N3589" s="60" t="s">
        <v>99</v>
      </c>
      <c r="O3589" s="60" t="s">
        <v>19</v>
      </c>
      <c r="P3589" s="62" t="s">
        <v>1493</v>
      </c>
    </row>
    <row r="3590" spans="1:16" ht="24" x14ac:dyDescent="0.2">
      <c r="A3590" s="56">
        <v>165</v>
      </c>
      <c r="B3590" s="57" t="s">
        <v>26</v>
      </c>
      <c r="C3590" s="58" t="s">
        <v>7275</v>
      </c>
      <c r="D3590" s="59" t="s">
        <v>166</v>
      </c>
      <c r="E3590" s="60" t="s">
        <v>94</v>
      </c>
      <c r="F3590" s="60" t="s">
        <v>7276</v>
      </c>
      <c r="G3590" s="61">
        <v>50600000</v>
      </c>
      <c r="H3590" s="60" t="s">
        <v>97</v>
      </c>
      <c r="I3590" s="60" t="s">
        <v>7277</v>
      </c>
      <c r="J3590" s="60">
        <v>35247</v>
      </c>
      <c r="K3590" s="60">
        <v>632</v>
      </c>
      <c r="L3590" s="60">
        <v>181</v>
      </c>
      <c r="M3590" s="60">
        <v>642</v>
      </c>
      <c r="N3590" s="60" t="s">
        <v>99</v>
      </c>
      <c r="O3590" s="60" t="s">
        <v>19</v>
      </c>
      <c r="P3590" s="62" t="s">
        <v>1493</v>
      </c>
    </row>
    <row r="3591" spans="1:16" ht="24" x14ac:dyDescent="0.2">
      <c r="A3591" s="56">
        <v>166</v>
      </c>
      <c r="B3591" s="57" t="s">
        <v>26</v>
      </c>
      <c r="C3591" s="58" t="s">
        <v>7283</v>
      </c>
      <c r="D3591" s="59" t="s">
        <v>300</v>
      </c>
      <c r="E3591" s="60" t="s">
        <v>94</v>
      </c>
      <c r="F3591" s="60" t="s">
        <v>7284</v>
      </c>
      <c r="G3591" s="61">
        <v>52800000</v>
      </c>
      <c r="H3591" s="60" t="s">
        <v>97</v>
      </c>
      <c r="I3591" s="60" t="s">
        <v>7285</v>
      </c>
      <c r="J3591" s="60">
        <v>34793</v>
      </c>
      <c r="K3591" s="60">
        <v>653</v>
      </c>
      <c r="L3591" s="60">
        <v>182</v>
      </c>
      <c r="M3591" s="60">
        <v>640</v>
      </c>
      <c r="N3591" s="60" t="s">
        <v>99</v>
      </c>
      <c r="O3591" s="60" t="s">
        <v>19</v>
      </c>
      <c r="P3591" s="62" t="s">
        <v>1493</v>
      </c>
    </row>
    <row r="3592" spans="1:16" ht="24" x14ac:dyDescent="0.2">
      <c r="A3592" s="56">
        <v>167</v>
      </c>
      <c r="B3592" s="57" t="s">
        <v>26</v>
      </c>
      <c r="C3592" s="58" t="s">
        <v>7306</v>
      </c>
      <c r="D3592" s="59" t="s">
        <v>7307</v>
      </c>
      <c r="E3592" s="60" t="s">
        <v>94</v>
      </c>
      <c r="F3592" s="60" t="s">
        <v>7308</v>
      </c>
      <c r="G3592" s="61">
        <v>52800000</v>
      </c>
      <c r="H3592" s="60" t="s">
        <v>97</v>
      </c>
      <c r="I3592" s="60" t="s">
        <v>7857</v>
      </c>
      <c r="J3592" s="60">
        <v>36293</v>
      </c>
      <c r="K3592" s="60">
        <v>630</v>
      </c>
      <c r="L3592" s="60">
        <v>183</v>
      </c>
      <c r="M3592" s="60">
        <v>667</v>
      </c>
      <c r="N3592" s="60" t="s">
        <v>99</v>
      </c>
      <c r="O3592" s="60" t="s">
        <v>19</v>
      </c>
      <c r="P3592" s="62" t="s">
        <v>1493</v>
      </c>
    </row>
    <row r="3593" spans="1:16" ht="24" x14ac:dyDescent="0.2">
      <c r="A3593" s="56">
        <v>168</v>
      </c>
      <c r="B3593" s="57" t="s">
        <v>26</v>
      </c>
      <c r="C3593" s="58" t="s">
        <v>7255</v>
      </c>
      <c r="D3593" s="59" t="s">
        <v>314</v>
      </c>
      <c r="E3593" s="60" t="s">
        <v>94</v>
      </c>
      <c r="F3593" s="60" t="s">
        <v>7256</v>
      </c>
      <c r="G3593" s="61">
        <v>51700000</v>
      </c>
      <c r="H3593" s="60" t="s">
        <v>97</v>
      </c>
      <c r="I3593" s="60" t="s">
        <v>7858</v>
      </c>
      <c r="J3593" s="60">
        <v>34889</v>
      </c>
      <c r="K3593" s="60">
        <v>633</v>
      </c>
      <c r="L3593" s="60">
        <v>184</v>
      </c>
      <c r="M3593" s="60">
        <v>661</v>
      </c>
      <c r="N3593" s="60" t="s">
        <v>99</v>
      </c>
      <c r="O3593" s="60" t="s">
        <v>19</v>
      </c>
      <c r="P3593" s="62" t="s">
        <v>1493</v>
      </c>
    </row>
    <row r="3594" spans="1:16" ht="24" x14ac:dyDescent="0.2">
      <c r="A3594" s="56">
        <v>169</v>
      </c>
      <c r="B3594" s="57" t="s">
        <v>26</v>
      </c>
      <c r="C3594" s="58" t="s">
        <v>7278</v>
      </c>
      <c r="D3594" s="59" t="s">
        <v>4293</v>
      </c>
      <c r="E3594" s="60" t="s">
        <v>94</v>
      </c>
      <c r="F3594" s="60" t="s">
        <v>7279</v>
      </c>
      <c r="G3594" s="61">
        <v>51700000</v>
      </c>
      <c r="H3594" s="60" t="s">
        <v>97</v>
      </c>
      <c r="I3594" s="60" t="s">
        <v>7280</v>
      </c>
      <c r="J3594" s="60">
        <v>34909</v>
      </c>
      <c r="K3594" s="60">
        <v>705</v>
      </c>
      <c r="L3594" s="60">
        <v>185</v>
      </c>
      <c r="M3594" s="60">
        <v>643</v>
      </c>
      <c r="N3594" s="60" t="s">
        <v>99</v>
      </c>
      <c r="O3594" s="60" t="s">
        <v>19</v>
      </c>
      <c r="P3594" s="62" t="s">
        <v>1493</v>
      </c>
    </row>
    <row r="3595" spans="1:16" ht="24" x14ac:dyDescent="0.2">
      <c r="A3595" s="56">
        <v>170</v>
      </c>
      <c r="B3595" s="57" t="s">
        <v>26</v>
      </c>
      <c r="C3595" s="58" t="s">
        <v>7288</v>
      </c>
      <c r="D3595" s="59" t="s">
        <v>647</v>
      </c>
      <c r="E3595" s="60" t="s">
        <v>94</v>
      </c>
      <c r="F3595" s="60" t="s">
        <v>7289</v>
      </c>
      <c r="G3595" s="61">
        <v>51700000</v>
      </c>
      <c r="H3595" s="60" t="s">
        <v>97</v>
      </c>
      <c r="I3595" s="60" t="s">
        <v>7290</v>
      </c>
      <c r="J3595" s="60">
        <v>36264</v>
      </c>
      <c r="K3595" s="60">
        <v>674</v>
      </c>
      <c r="L3595" s="60">
        <v>186</v>
      </c>
      <c r="M3595" s="60">
        <v>641</v>
      </c>
      <c r="N3595" s="60" t="s">
        <v>99</v>
      </c>
      <c r="O3595" s="60" t="s">
        <v>19</v>
      </c>
      <c r="P3595" s="62" t="s">
        <v>1493</v>
      </c>
    </row>
    <row r="3596" spans="1:16" ht="24" x14ac:dyDescent="0.2">
      <c r="A3596" s="56">
        <v>171</v>
      </c>
      <c r="B3596" s="57" t="s">
        <v>26</v>
      </c>
      <c r="C3596" s="58" t="s">
        <v>7291</v>
      </c>
      <c r="D3596" s="59" t="s">
        <v>647</v>
      </c>
      <c r="E3596" s="60" t="s">
        <v>94</v>
      </c>
      <c r="F3596" s="60" t="s">
        <v>7292</v>
      </c>
      <c r="G3596" s="61">
        <v>25300000</v>
      </c>
      <c r="H3596" s="60" t="s">
        <v>97</v>
      </c>
      <c r="I3596" s="60" t="s">
        <v>7293</v>
      </c>
      <c r="J3596" s="60">
        <v>36260</v>
      </c>
      <c r="K3596" s="60">
        <v>626</v>
      </c>
      <c r="L3596" s="60">
        <v>187</v>
      </c>
      <c r="M3596" s="60">
        <v>650</v>
      </c>
      <c r="N3596" s="60" t="s">
        <v>99</v>
      </c>
      <c r="O3596" s="60" t="s">
        <v>19</v>
      </c>
      <c r="P3596" s="62" t="s">
        <v>1493</v>
      </c>
    </row>
    <row r="3597" spans="1:16" ht="24" x14ac:dyDescent="0.2">
      <c r="A3597" s="56">
        <v>172</v>
      </c>
      <c r="B3597" s="57" t="s">
        <v>26</v>
      </c>
      <c r="C3597" s="58" t="s">
        <v>7300</v>
      </c>
      <c r="D3597" s="59" t="s">
        <v>647</v>
      </c>
      <c r="E3597" s="60" t="s">
        <v>94</v>
      </c>
      <c r="F3597" s="60" t="s">
        <v>7301</v>
      </c>
      <c r="G3597" s="61">
        <v>51700000</v>
      </c>
      <c r="H3597" s="60" t="s">
        <v>97</v>
      </c>
      <c r="I3597" s="60" t="s">
        <v>7302</v>
      </c>
      <c r="J3597" s="60">
        <v>36264</v>
      </c>
      <c r="K3597" s="60">
        <v>673</v>
      </c>
      <c r="L3597" s="60">
        <v>188</v>
      </c>
      <c r="M3597" s="60">
        <v>646</v>
      </c>
      <c r="N3597" s="60" t="s">
        <v>99</v>
      </c>
      <c r="O3597" s="60" t="s">
        <v>19</v>
      </c>
      <c r="P3597" s="62" t="s">
        <v>1493</v>
      </c>
    </row>
    <row r="3598" spans="1:16" ht="24" x14ac:dyDescent="0.2">
      <c r="A3598" s="56">
        <v>173</v>
      </c>
      <c r="B3598" s="57" t="s">
        <v>26</v>
      </c>
      <c r="C3598" s="58" t="s">
        <v>7295</v>
      </c>
      <c r="D3598" s="59" t="s">
        <v>647</v>
      </c>
      <c r="E3598" s="60" t="s">
        <v>94</v>
      </c>
      <c r="F3598" s="60" t="s">
        <v>7296</v>
      </c>
      <c r="G3598" s="61">
        <v>51700000</v>
      </c>
      <c r="H3598" s="60" t="s">
        <v>97</v>
      </c>
      <c r="I3598" s="60" t="s">
        <v>7294</v>
      </c>
      <c r="J3598" s="60">
        <v>36264</v>
      </c>
      <c r="K3598" s="60">
        <v>670</v>
      </c>
      <c r="L3598" s="60">
        <v>189</v>
      </c>
      <c r="M3598" s="60">
        <v>649</v>
      </c>
      <c r="N3598" s="60" t="s">
        <v>99</v>
      </c>
      <c r="O3598" s="60" t="s">
        <v>19</v>
      </c>
      <c r="P3598" s="62" t="s">
        <v>1493</v>
      </c>
    </row>
    <row r="3599" spans="1:16" ht="24" x14ac:dyDescent="0.2">
      <c r="A3599" s="56">
        <v>174</v>
      </c>
      <c r="B3599" s="57" t="s">
        <v>26</v>
      </c>
      <c r="C3599" s="58" t="s">
        <v>7297</v>
      </c>
      <c r="D3599" s="59" t="s">
        <v>647</v>
      </c>
      <c r="E3599" s="60" t="s">
        <v>94</v>
      </c>
      <c r="F3599" s="60" t="s">
        <v>7298</v>
      </c>
      <c r="G3599" s="61">
        <v>51700000</v>
      </c>
      <c r="H3599" s="60" t="s">
        <v>97</v>
      </c>
      <c r="I3599" s="60" t="s">
        <v>7299</v>
      </c>
      <c r="J3599" s="60">
        <v>36264</v>
      </c>
      <c r="K3599" s="60">
        <v>672</v>
      </c>
      <c r="L3599" s="60">
        <v>190</v>
      </c>
      <c r="M3599" s="60">
        <v>647</v>
      </c>
      <c r="N3599" s="60" t="s">
        <v>99</v>
      </c>
      <c r="O3599" s="60" t="s">
        <v>19</v>
      </c>
      <c r="P3599" s="62" t="s">
        <v>1493</v>
      </c>
    </row>
    <row r="3600" spans="1:16" ht="24" x14ac:dyDescent="0.2">
      <c r="A3600" s="56">
        <v>175</v>
      </c>
      <c r="B3600" s="57" t="s">
        <v>26</v>
      </c>
      <c r="C3600" s="58" t="s">
        <v>7303</v>
      </c>
      <c r="D3600" s="59" t="s">
        <v>300</v>
      </c>
      <c r="E3600" s="60" t="s">
        <v>94</v>
      </c>
      <c r="F3600" s="60" t="s">
        <v>7304</v>
      </c>
      <c r="G3600" s="61">
        <v>33000000</v>
      </c>
      <c r="H3600" s="60" t="s">
        <v>97</v>
      </c>
      <c r="I3600" s="60" t="s">
        <v>7305</v>
      </c>
      <c r="J3600" s="60">
        <v>34422</v>
      </c>
      <c r="K3600" s="60">
        <v>664</v>
      </c>
      <c r="L3600" s="60">
        <v>191</v>
      </c>
      <c r="M3600" s="60">
        <v>648</v>
      </c>
      <c r="N3600" s="60" t="s">
        <v>99</v>
      </c>
      <c r="O3600" s="60" t="s">
        <v>19</v>
      </c>
      <c r="P3600" s="62" t="s">
        <v>1493</v>
      </c>
    </row>
    <row r="3601" spans="1:16" ht="24" x14ac:dyDescent="0.2">
      <c r="A3601" s="56">
        <v>176</v>
      </c>
      <c r="B3601" s="57" t="s">
        <v>26</v>
      </c>
      <c r="C3601" s="58" t="s">
        <v>7259</v>
      </c>
      <c r="D3601" s="59" t="s">
        <v>7260</v>
      </c>
      <c r="E3601" s="60" t="s">
        <v>94</v>
      </c>
      <c r="F3601" s="60" t="s">
        <v>7261</v>
      </c>
      <c r="G3601" s="61">
        <v>40700000</v>
      </c>
      <c r="H3601" s="60" t="s">
        <v>97</v>
      </c>
      <c r="I3601" s="60" t="s">
        <v>9793</v>
      </c>
      <c r="J3601" s="60">
        <v>34849</v>
      </c>
      <c r="K3601" s="60">
        <v>712</v>
      </c>
      <c r="L3601" s="60">
        <v>192</v>
      </c>
      <c r="M3601" s="60">
        <v>671</v>
      </c>
      <c r="N3601" s="60" t="s">
        <v>99</v>
      </c>
      <c r="O3601" s="60" t="s">
        <v>19</v>
      </c>
      <c r="P3601" s="62" t="s">
        <v>1493</v>
      </c>
    </row>
    <row r="3602" spans="1:16" ht="24" x14ac:dyDescent="0.2">
      <c r="A3602" s="56">
        <v>177</v>
      </c>
      <c r="B3602" s="57" t="s">
        <v>26</v>
      </c>
      <c r="C3602" s="58" t="s">
        <v>7268</v>
      </c>
      <c r="D3602" s="59" t="s">
        <v>647</v>
      </c>
      <c r="E3602" s="60" t="s">
        <v>94</v>
      </c>
      <c r="F3602" s="60" t="s">
        <v>7269</v>
      </c>
      <c r="G3602" s="61">
        <v>37400000</v>
      </c>
      <c r="H3602" s="60" t="s">
        <v>97</v>
      </c>
      <c r="I3602" s="60" t="s">
        <v>6863</v>
      </c>
      <c r="J3602" s="60">
        <v>36266</v>
      </c>
      <c r="K3602" s="60">
        <v>715</v>
      </c>
      <c r="L3602" s="60">
        <v>193</v>
      </c>
      <c r="M3602" s="60">
        <v>651</v>
      </c>
      <c r="N3602" s="60" t="s">
        <v>99</v>
      </c>
      <c r="O3602" s="60" t="s">
        <v>19</v>
      </c>
      <c r="P3602" s="62" t="s">
        <v>1493</v>
      </c>
    </row>
    <row r="3603" spans="1:16" ht="24" x14ac:dyDescent="0.2">
      <c r="A3603" s="56">
        <v>178</v>
      </c>
      <c r="B3603" s="57" t="s">
        <v>26</v>
      </c>
      <c r="C3603" s="58" t="s">
        <v>7262</v>
      </c>
      <c r="D3603" s="59" t="s">
        <v>647</v>
      </c>
      <c r="E3603" s="60" t="s">
        <v>94</v>
      </c>
      <c r="F3603" s="60" t="s">
        <v>7263</v>
      </c>
      <c r="G3603" s="61">
        <v>40700000</v>
      </c>
      <c r="H3603" s="60" t="s">
        <v>97</v>
      </c>
      <c r="I3603" s="60" t="s">
        <v>7859</v>
      </c>
      <c r="J3603" s="60">
        <v>34849</v>
      </c>
      <c r="K3603" s="60">
        <v>709</v>
      </c>
      <c r="L3603" s="60">
        <v>194</v>
      </c>
      <c r="M3603" s="60">
        <v>659</v>
      </c>
      <c r="N3603" s="60" t="s">
        <v>99</v>
      </c>
      <c r="O3603" s="60" t="s">
        <v>19</v>
      </c>
      <c r="P3603" s="62" t="s">
        <v>1493</v>
      </c>
    </row>
    <row r="3604" spans="1:16" ht="24" x14ac:dyDescent="0.2">
      <c r="A3604" s="56">
        <v>179</v>
      </c>
      <c r="B3604" s="57" t="s">
        <v>26</v>
      </c>
      <c r="C3604" s="58" t="s">
        <v>7266</v>
      </c>
      <c r="D3604" s="59" t="s">
        <v>314</v>
      </c>
      <c r="E3604" s="60" t="s">
        <v>94</v>
      </c>
      <c r="F3604" s="60" t="s">
        <v>7267</v>
      </c>
      <c r="G3604" s="61">
        <v>56100000</v>
      </c>
      <c r="H3604" s="60" t="s">
        <v>97</v>
      </c>
      <c r="I3604" s="60" t="s">
        <v>7860</v>
      </c>
      <c r="J3604" s="60">
        <v>36242</v>
      </c>
      <c r="K3604" s="60">
        <v>725</v>
      </c>
      <c r="L3604" s="60">
        <v>195</v>
      </c>
      <c r="M3604" s="60">
        <v>654</v>
      </c>
      <c r="N3604" s="60" t="s">
        <v>99</v>
      </c>
      <c r="O3604" s="60" t="s">
        <v>19</v>
      </c>
      <c r="P3604" s="62" t="s">
        <v>1493</v>
      </c>
    </row>
    <row r="3605" spans="1:16" ht="24" x14ac:dyDescent="0.2">
      <c r="A3605" s="56">
        <v>180</v>
      </c>
      <c r="B3605" s="57" t="s">
        <v>26</v>
      </c>
      <c r="C3605" s="58" t="s">
        <v>7264</v>
      </c>
      <c r="D3605" s="59" t="s">
        <v>647</v>
      </c>
      <c r="E3605" s="60" t="s">
        <v>94</v>
      </c>
      <c r="F3605" s="60" t="s">
        <v>7265</v>
      </c>
      <c r="G3605" s="61">
        <v>34100000</v>
      </c>
      <c r="H3605" s="60" t="s">
        <v>97</v>
      </c>
      <c r="I3605" s="60" t="s">
        <v>7861</v>
      </c>
      <c r="J3605" s="60">
        <v>34983</v>
      </c>
      <c r="K3605" s="60">
        <v>532</v>
      </c>
      <c r="L3605" s="60">
        <v>196</v>
      </c>
      <c r="M3605" s="60">
        <v>653</v>
      </c>
      <c r="N3605" s="60" t="s">
        <v>99</v>
      </c>
      <c r="O3605" s="60" t="s">
        <v>19</v>
      </c>
      <c r="P3605" s="62" t="s">
        <v>1493</v>
      </c>
    </row>
    <row r="3606" spans="1:16" ht="24" x14ac:dyDescent="0.2">
      <c r="A3606" s="56">
        <v>181</v>
      </c>
      <c r="B3606" s="57" t="s">
        <v>26</v>
      </c>
      <c r="C3606" s="58" t="s">
        <v>7253</v>
      </c>
      <c r="D3606" s="59" t="s">
        <v>314</v>
      </c>
      <c r="E3606" s="60" t="s">
        <v>94</v>
      </c>
      <c r="F3606" s="60" t="s">
        <v>7254</v>
      </c>
      <c r="G3606" s="61">
        <v>52800000</v>
      </c>
      <c r="H3606" s="60" t="s">
        <v>97</v>
      </c>
      <c r="I3606" s="60" t="s">
        <v>7862</v>
      </c>
      <c r="J3606" s="60">
        <v>36399</v>
      </c>
      <c r="K3606" s="60">
        <v>717</v>
      </c>
      <c r="L3606" s="60">
        <v>197</v>
      </c>
      <c r="M3606" s="60">
        <v>657</v>
      </c>
      <c r="N3606" s="60" t="s">
        <v>99</v>
      </c>
      <c r="O3606" s="60" t="s">
        <v>19</v>
      </c>
      <c r="P3606" s="62" t="s">
        <v>1493</v>
      </c>
    </row>
    <row r="3607" spans="1:16" ht="24" x14ac:dyDescent="0.2">
      <c r="A3607" s="56">
        <v>182</v>
      </c>
      <c r="B3607" s="57" t="s">
        <v>26</v>
      </c>
      <c r="C3607" s="58" t="s">
        <v>7257</v>
      </c>
      <c r="D3607" s="59" t="s">
        <v>314</v>
      </c>
      <c r="E3607" s="60" t="s">
        <v>94</v>
      </c>
      <c r="F3607" s="60" t="s">
        <v>7258</v>
      </c>
      <c r="G3607" s="61">
        <v>40700000</v>
      </c>
      <c r="H3607" s="60" t="s">
        <v>97</v>
      </c>
      <c r="I3607" s="60" t="s">
        <v>7863</v>
      </c>
      <c r="J3607" s="60">
        <v>34849</v>
      </c>
      <c r="K3607" s="60">
        <v>711</v>
      </c>
      <c r="L3607" s="60">
        <v>198</v>
      </c>
      <c r="M3607" s="60">
        <v>672</v>
      </c>
      <c r="N3607" s="60" t="s">
        <v>99</v>
      </c>
      <c r="O3607" s="60" t="s">
        <v>19</v>
      </c>
      <c r="P3607" s="62" t="s">
        <v>1493</v>
      </c>
    </row>
    <row r="3608" spans="1:16" ht="24" x14ac:dyDescent="0.2">
      <c r="A3608" s="56">
        <v>183</v>
      </c>
      <c r="B3608" s="57" t="s">
        <v>26</v>
      </c>
      <c r="C3608" s="58" t="s">
        <v>7251</v>
      </c>
      <c r="D3608" s="59" t="s">
        <v>647</v>
      </c>
      <c r="E3608" s="60" t="s">
        <v>94</v>
      </c>
      <c r="F3608" s="60" t="s">
        <v>7252</v>
      </c>
      <c r="G3608" s="61">
        <v>34100000</v>
      </c>
      <c r="H3608" s="60" t="s">
        <v>97</v>
      </c>
      <c r="I3608" s="60" t="s">
        <v>7864</v>
      </c>
      <c r="J3608" s="60">
        <v>34983</v>
      </c>
      <c r="K3608" s="60">
        <v>724</v>
      </c>
      <c r="L3608" s="60">
        <v>199</v>
      </c>
      <c r="M3608" s="60">
        <v>655</v>
      </c>
      <c r="N3608" s="60" t="s">
        <v>99</v>
      </c>
      <c r="O3608" s="60" t="s">
        <v>19</v>
      </c>
      <c r="P3608" s="62" t="s">
        <v>1493</v>
      </c>
    </row>
    <row r="3609" spans="1:16" ht="24" x14ac:dyDescent="0.2">
      <c r="A3609" s="56">
        <v>184</v>
      </c>
      <c r="B3609" s="57" t="s">
        <v>26</v>
      </c>
      <c r="C3609" s="58" t="s">
        <v>7247</v>
      </c>
      <c r="D3609" s="59" t="s">
        <v>647</v>
      </c>
      <c r="E3609" s="60" t="s">
        <v>94</v>
      </c>
      <c r="F3609" s="60" t="s">
        <v>7248</v>
      </c>
      <c r="G3609" s="61">
        <v>25300000</v>
      </c>
      <c r="H3609" s="60" t="s">
        <v>97</v>
      </c>
      <c r="I3609" s="60" t="s">
        <v>7865</v>
      </c>
      <c r="J3609" s="60">
        <v>36260</v>
      </c>
      <c r="K3609" s="60">
        <v>624</v>
      </c>
      <c r="L3609" s="60">
        <v>200</v>
      </c>
      <c r="M3609" s="60">
        <v>658</v>
      </c>
      <c r="N3609" s="60" t="s">
        <v>99</v>
      </c>
      <c r="O3609" s="60" t="s">
        <v>19</v>
      </c>
      <c r="P3609" s="62" t="s">
        <v>1493</v>
      </c>
    </row>
    <row r="3610" spans="1:16" ht="24" x14ac:dyDescent="0.2">
      <c r="A3610" s="56">
        <v>185</v>
      </c>
      <c r="B3610" s="57" t="s">
        <v>26</v>
      </c>
      <c r="C3610" s="58" t="s">
        <v>7249</v>
      </c>
      <c r="D3610" s="59" t="s">
        <v>300</v>
      </c>
      <c r="E3610" s="60" t="s">
        <v>94</v>
      </c>
      <c r="F3610" s="60" t="s">
        <v>7250</v>
      </c>
      <c r="G3610" s="61">
        <v>59400000</v>
      </c>
      <c r="H3610" s="60" t="s">
        <v>97</v>
      </c>
      <c r="I3610" s="60" t="s">
        <v>7866</v>
      </c>
      <c r="J3610" s="60">
        <v>36287</v>
      </c>
      <c r="K3610" s="60">
        <v>702</v>
      </c>
      <c r="L3610" s="60">
        <v>201</v>
      </c>
      <c r="M3610" s="60">
        <v>656</v>
      </c>
      <c r="N3610" s="60" t="s">
        <v>99</v>
      </c>
      <c r="O3610" s="60" t="s">
        <v>19</v>
      </c>
      <c r="P3610" s="62" t="s">
        <v>1493</v>
      </c>
    </row>
    <row r="3611" spans="1:16" ht="24" x14ac:dyDescent="0.2">
      <c r="A3611" s="56">
        <v>186</v>
      </c>
      <c r="B3611" s="57" t="s">
        <v>26</v>
      </c>
      <c r="C3611" s="58" t="s">
        <v>7822</v>
      </c>
      <c r="D3611" s="59" t="s">
        <v>7260</v>
      </c>
      <c r="E3611" s="60" t="s">
        <v>94</v>
      </c>
      <c r="F3611" s="60" t="s">
        <v>7823</v>
      </c>
      <c r="G3611" s="61">
        <v>39600000</v>
      </c>
      <c r="H3611" s="60" t="s">
        <v>97</v>
      </c>
      <c r="I3611" s="60" t="s">
        <v>7824</v>
      </c>
      <c r="J3611" s="60">
        <v>35007</v>
      </c>
      <c r="K3611" s="60">
        <v>703</v>
      </c>
      <c r="L3611" s="60">
        <v>202</v>
      </c>
      <c r="M3611" s="60">
        <v>664</v>
      </c>
      <c r="N3611" s="60" t="s">
        <v>99</v>
      </c>
      <c r="O3611" s="60" t="s">
        <v>19</v>
      </c>
      <c r="P3611" s="62" t="s">
        <v>1493</v>
      </c>
    </row>
    <row r="3612" spans="1:16" ht="24" x14ac:dyDescent="0.2">
      <c r="A3612" s="56">
        <v>187</v>
      </c>
      <c r="B3612" s="57" t="s">
        <v>26</v>
      </c>
      <c r="C3612" s="58" t="s">
        <v>7825</v>
      </c>
      <c r="D3612" s="59" t="s">
        <v>7260</v>
      </c>
      <c r="E3612" s="60" t="s">
        <v>94</v>
      </c>
      <c r="F3612" s="60" t="s">
        <v>7826</v>
      </c>
      <c r="G3612" s="61">
        <v>40700000</v>
      </c>
      <c r="H3612" s="60" t="s">
        <v>97</v>
      </c>
      <c r="I3612" s="60" t="s">
        <v>7827</v>
      </c>
      <c r="J3612" s="60">
        <v>34849</v>
      </c>
      <c r="K3612" s="60">
        <v>710</v>
      </c>
      <c r="L3612" s="60">
        <v>203</v>
      </c>
      <c r="M3612" s="60">
        <v>665</v>
      </c>
      <c r="N3612" s="60" t="s">
        <v>99</v>
      </c>
      <c r="O3612" s="60" t="s">
        <v>19</v>
      </c>
      <c r="P3612" s="62" t="s">
        <v>1493</v>
      </c>
    </row>
    <row r="3613" spans="1:16" ht="24" x14ac:dyDescent="0.2">
      <c r="A3613" s="56">
        <v>188</v>
      </c>
      <c r="B3613" s="57" t="s">
        <v>26</v>
      </c>
      <c r="C3613" s="58" t="s">
        <v>7828</v>
      </c>
      <c r="D3613" s="59" t="s">
        <v>314</v>
      </c>
      <c r="E3613" s="60" t="s">
        <v>94</v>
      </c>
      <c r="F3613" s="60" t="s">
        <v>7829</v>
      </c>
      <c r="G3613" s="61">
        <v>56100000</v>
      </c>
      <c r="H3613" s="60" t="s">
        <v>97</v>
      </c>
      <c r="I3613" s="60" t="s">
        <v>7830</v>
      </c>
      <c r="J3613" s="60">
        <v>36242</v>
      </c>
      <c r="K3613" s="60">
        <v>721</v>
      </c>
      <c r="L3613" s="60">
        <v>204</v>
      </c>
      <c r="M3613" s="60">
        <v>660</v>
      </c>
      <c r="N3613" s="60" t="s">
        <v>99</v>
      </c>
      <c r="O3613" s="60" t="s">
        <v>19</v>
      </c>
      <c r="P3613" s="62" t="s">
        <v>1493</v>
      </c>
    </row>
    <row r="3614" spans="1:16" ht="24" x14ac:dyDescent="0.2">
      <c r="A3614" s="56">
        <v>189</v>
      </c>
      <c r="B3614" s="57" t="s">
        <v>26</v>
      </c>
      <c r="C3614" s="58" t="s">
        <v>7831</v>
      </c>
      <c r="D3614" s="59" t="s">
        <v>314</v>
      </c>
      <c r="E3614" s="60" t="s">
        <v>94</v>
      </c>
      <c r="F3614" s="60" t="s">
        <v>7832</v>
      </c>
      <c r="G3614" s="61">
        <v>56100000</v>
      </c>
      <c r="H3614" s="60" t="s">
        <v>97</v>
      </c>
      <c r="I3614" s="60" t="s">
        <v>7833</v>
      </c>
      <c r="J3614" s="60">
        <v>36242</v>
      </c>
      <c r="K3614" s="60">
        <v>722</v>
      </c>
      <c r="L3614" s="60">
        <v>205</v>
      </c>
      <c r="M3614" s="60">
        <v>659</v>
      </c>
      <c r="N3614" s="60" t="s">
        <v>99</v>
      </c>
      <c r="O3614" s="60" t="s">
        <v>19</v>
      </c>
      <c r="P3614" s="62" t="s">
        <v>1493</v>
      </c>
    </row>
    <row r="3615" spans="1:16" ht="24" x14ac:dyDescent="0.2">
      <c r="A3615" s="56">
        <v>190</v>
      </c>
      <c r="B3615" s="57" t="s">
        <v>26</v>
      </c>
      <c r="C3615" s="58" t="s">
        <v>7834</v>
      </c>
      <c r="D3615" s="59" t="s">
        <v>314</v>
      </c>
      <c r="E3615" s="60" t="s">
        <v>94</v>
      </c>
      <c r="F3615" s="60" t="s">
        <v>7835</v>
      </c>
      <c r="G3615" s="61">
        <v>79200000</v>
      </c>
      <c r="H3615" s="60" t="s">
        <v>97</v>
      </c>
      <c r="I3615" s="60" t="s">
        <v>7836</v>
      </c>
      <c r="J3615" s="60">
        <v>34802</v>
      </c>
      <c r="K3615" s="60">
        <v>729</v>
      </c>
      <c r="L3615" s="60">
        <v>206</v>
      </c>
      <c r="M3615" s="60">
        <v>666</v>
      </c>
      <c r="N3615" s="60" t="s">
        <v>99</v>
      </c>
      <c r="O3615" s="60" t="s">
        <v>19</v>
      </c>
      <c r="P3615" s="62" t="s">
        <v>1493</v>
      </c>
    </row>
    <row r="3616" spans="1:16" ht="24" x14ac:dyDescent="0.2">
      <c r="A3616" s="56">
        <v>191</v>
      </c>
      <c r="B3616" s="57" t="s">
        <v>26</v>
      </c>
      <c r="C3616" s="58" t="s">
        <v>7837</v>
      </c>
      <c r="D3616" s="59" t="s">
        <v>300</v>
      </c>
      <c r="E3616" s="60" t="s">
        <v>94</v>
      </c>
      <c r="F3616" s="60" t="s">
        <v>7838</v>
      </c>
      <c r="G3616" s="61">
        <v>56100000</v>
      </c>
      <c r="H3616" s="60" t="s">
        <v>97</v>
      </c>
      <c r="I3616" s="60" t="s">
        <v>7839</v>
      </c>
      <c r="J3616" s="60">
        <v>36242</v>
      </c>
      <c r="K3616" s="60">
        <v>719</v>
      </c>
      <c r="L3616" s="60">
        <v>207</v>
      </c>
      <c r="M3616" s="60">
        <v>673</v>
      </c>
      <c r="N3616" s="60" t="s">
        <v>99</v>
      </c>
      <c r="O3616" s="60" t="s">
        <v>19</v>
      </c>
      <c r="P3616" s="62" t="s">
        <v>1493</v>
      </c>
    </row>
    <row r="3617" spans="1:16" ht="24" x14ac:dyDescent="0.2">
      <c r="A3617" s="56">
        <v>192</v>
      </c>
      <c r="B3617" s="57" t="s">
        <v>26</v>
      </c>
      <c r="C3617" s="58" t="s">
        <v>7840</v>
      </c>
      <c r="D3617" s="59" t="s">
        <v>314</v>
      </c>
      <c r="E3617" s="60" t="s">
        <v>94</v>
      </c>
      <c r="F3617" s="60" t="s">
        <v>7841</v>
      </c>
      <c r="G3617" s="61">
        <v>51700000</v>
      </c>
      <c r="H3617" s="60" t="s">
        <v>97</v>
      </c>
      <c r="I3617" s="60" t="s">
        <v>7842</v>
      </c>
      <c r="J3617" s="60">
        <v>34889</v>
      </c>
      <c r="K3617" s="60">
        <v>563</v>
      </c>
      <c r="L3617" s="60">
        <v>208</v>
      </c>
      <c r="M3617" s="60">
        <v>669</v>
      </c>
      <c r="N3617" s="60" t="s">
        <v>99</v>
      </c>
      <c r="O3617" s="60" t="s">
        <v>19</v>
      </c>
      <c r="P3617" s="62" t="s">
        <v>1493</v>
      </c>
    </row>
    <row r="3618" spans="1:16" ht="24" x14ac:dyDescent="0.2">
      <c r="A3618" s="56">
        <v>193</v>
      </c>
      <c r="B3618" s="57" t="s">
        <v>26</v>
      </c>
      <c r="C3618" s="58" t="s">
        <v>7843</v>
      </c>
      <c r="D3618" s="59" t="s">
        <v>300</v>
      </c>
      <c r="E3618" s="60" t="s">
        <v>94</v>
      </c>
      <c r="F3618" s="60" t="s">
        <v>7844</v>
      </c>
      <c r="G3618" s="61">
        <v>52800000</v>
      </c>
      <c r="H3618" s="60" t="s">
        <v>97</v>
      </c>
      <c r="I3618" s="60" t="s">
        <v>7845</v>
      </c>
      <c r="J3618" s="60">
        <v>36293</v>
      </c>
      <c r="K3618" s="60">
        <v>726</v>
      </c>
      <c r="L3618" s="60">
        <v>209</v>
      </c>
      <c r="M3618" s="60">
        <v>666</v>
      </c>
      <c r="N3618" s="60" t="s">
        <v>99</v>
      </c>
      <c r="O3618" s="60" t="s">
        <v>19</v>
      </c>
      <c r="P3618" s="62" t="s">
        <v>1493</v>
      </c>
    </row>
    <row r="3619" spans="1:16" ht="24" x14ac:dyDescent="0.2">
      <c r="A3619" s="56">
        <v>194</v>
      </c>
      <c r="B3619" s="57" t="s">
        <v>26</v>
      </c>
      <c r="C3619" s="58" t="s">
        <v>7846</v>
      </c>
      <c r="D3619" s="59" t="s">
        <v>300</v>
      </c>
      <c r="E3619" s="60" t="s">
        <v>94</v>
      </c>
      <c r="F3619" s="60" t="s">
        <v>7847</v>
      </c>
      <c r="G3619" s="61">
        <v>40700000</v>
      </c>
      <c r="H3619" s="60" t="s">
        <v>97</v>
      </c>
      <c r="I3619" s="60" t="s">
        <v>7848</v>
      </c>
      <c r="J3619" s="60">
        <v>34849</v>
      </c>
      <c r="K3619" s="60">
        <v>708</v>
      </c>
      <c r="L3619" s="60">
        <v>210</v>
      </c>
      <c r="M3619" s="60">
        <v>670</v>
      </c>
      <c r="N3619" s="60" t="s">
        <v>99</v>
      </c>
      <c r="O3619" s="60" t="s">
        <v>19</v>
      </c>
      <c r="P3619" s="62" t="s">
        <v>1493</v>
      </c>
    </row>
    <row r="3620" spans="1:16" ht="24" x14ac:dyDescent="0.2">
      <c r="A3620" s="56">
        <v>195</v>
      </c>
      <c r="B3620" s="57" t="s">
        <v>26</v>
      </c>
      <c r="C3620" s="58" t="s">
        <v>7849</v>
      </c>
      <c r="D3620" s="59" t="s">
        <v>314</v>
      </c>
      <c r="E3620" s="60" t="s">
        <v>94</v>
      </c>
      <c r="F3620" s="60" t="s">
        <v>7850</v>
      </c>
      <c r="G3620" s="61">
        <v>56100000</v>
      </c>
      <c r="H3620" s="60" t="s">
        <v>97</v>
      </c>
      <c r="I3620" s="60" t="s">
        <v>7851</v>
      </c>
      <c r="J3620" s="60">
        <v>36242</v>
      </c>
      <c r="K3620" s="60">
        <v>723</v>
      </c>
      <c r="L3620" s="60">
        <v>211</v>
      </c>
      <c r="M3620" s="60">
        <v>663</v>
      </c>
      <c r="N3620" s="60" t="s">
        <v>99</v>
      </c>
      <c r="O3620" s="60" t="s">
        <v>19</v>
      </c>
      <c r="P3620" s="62" t="s">
        <v>1493</v>
      </c>
    </row>
    <row r="3621" spans="1:16" ht="24" x14ac:dyDescent="0.2">
      <c r="A3621" s="56">
        <v>196</v>
      </c>
      <c r="B3621" s="57" t="s">
        <v>26</v>
      </c>
      <c r="C3621" s="58" t="s">
        <v>7852</v>
      </c>
      <c r="D3621" s="59" t="s">
        <v>647</v>
      </c>
      <c r="E3621" s="60" t="s">
        <v>94</v>
      </c>
      <c r="F3621" s="60" t="s">
        <v>7853</v>
      </c>
      <c r="G3621" s="61">
        <v>55000000</v>
      </c>
      <c r="H3621" s="60" t="s">
        <v>97</v>
      </c>
      <c r="I3621" s="60" t="s">
        <v>7411</v>
      </c>
      <c r="J3621" s="60">
        <v>35108</v>
      </c>
      <c r="K3621" s="60">
        <v>714</v>
      </c>
      <c r="L3621" s="60">
        <v>212</v>
      </c>
      <c r="M3621" s="60">
        <v>662</v>
      </c>
      <c r="N3621" s="60" t="s">
        <v>99</v>
      </c>
      <c r="O3621" s="60" t="s">
        <v>19</v>
      </c>
      <c r="P3621" s="62" t="s">
        <v>1493</v>
      </c>
    </row>
    <row r="3622" spans="1:16" ht="24" x14ac:dyDescent="0.2">
      <c r="A3622" s="56">
        <v>197</v>
      </c>
      <c r="B3622" s="57" t="s">
        <v>26</v>
      </c>
      <c r="C3622" s="58" t="s">
        <v>7854</v>
      </c>
      <c r="D3622" s="59" t="s">
        <v>300</v>
      </c>
      <c r="E3622" s="60" t="s">
        <v>94</v>
      </c>
      <c r="F3622" s="60" t="s">
        <v>7855</v>
      </c>
      <c r="G3622" s="61">
        <v>40700000</v>
      </c>
      <c r="H3622" s="60" t="s">
        <v>97</v>
      </c>
      <c r="I3622" s="60" t="s">
        <v>7856</v>
      </c>
      <c r="J3622" s="60">
        <v>34849</v>
      </c>
      <c r="K3622" s="60">
        <v>713</v>
      </c>
      <c r="L3622" s="60">
        <v>213</v>
      </c>
      <c r="M3622" s="60">
        <v>674</v>
      </c>
      <c r="N3622" s="60" t="s">
        <v>99</v>
      </c>
      <c r="O3622" s="60" t="s">
        <v>19</v>
      </c>
      <c r="P3622" s="62" t="s">
        <v>1493</v>
      </c>
    </row>
    <row r="3623" spans="1:16" ht="24" x14ac:dyDescent="0.2">
      <c r="A3623" s="56">
        <v>198</v>
      </c>
      <c r="B3623" s="57" t="s">
        <v>26</v>
      </c>
      <c r="C3623" s="58" t="s">
        <v>8712</v>
      </c>
      <c r="D3623" s="59" t="s">
        <v>493</v>
      </c>
      <c r="E3623" s="60" t="s">
        <v>11026</v>
      </c>
      <c r="F3623" s="84">
        <v>43536</v>
      </c>
      <c r="G3623" s="61">
        <v>79200000</v>
      </c>
      <c r="H3623" s="60" t="s">
        <v>97</v>
      </c>
      <c r="I3623" s="60" t="s">
        <v>8713</v>
      </c>
      <c r="J3623" s="60">
        <v>36943</v>
      </c>
      <c r="K3623" s="60">
        <v>765</v>
      </c>
      <c r="L3623" s="60">
        <v>215</v>
      </c>
      <c r="M3623" s="60">
        <v>675</v>
      </c>
      <c r="N3623" s="60" t="s">
        <v>99</v>
      </c>
      <c r="O3623" s="60" t="s">
        <v>19</v>
      </c>
      <c r="P3623" s="62" t="s">
        <v>1493</v>
      </c>
    </row>
    <row r="3624" spans="1:16" ht="24" x14ac:dyDescent="0.2">
      <c r="A3624" s="56">
        <v>199</v>
      </c>
      <c r="B3624" s="57" t="s">
        <v>26</v>
      </c>
      <c r="C3624" s="58" t="s">
        <v>8773</v>
      </c>
      <c r="D3624" s="59" t="s">
        <v>9082</v>
      </c>
      <c r="E3624" s="60" t="s">
        <v>11026</v>
      </c>
      <c r="F3624" s="84">
        <v>43543</v>
      </c>
      <c r="G3624" s="61">
        <v>52800000</v>
      </c>
      <c r="H3624" s="60" t="s">
        <v>97</v>
      </c>
      <c r="I3624" s="60" t="s">
        <v>8901</v>
      </c>
      <c r="J3624" s="60">
        <v>36952</v>
      </c>
      <c r="K3624" s="60">
        <v>738</v>
      </c>
      <c r="L3624" s="60">
        <v>216</v>
      </c>
      <c r="M3624" s="60">
        <v>679</v>
      </c>
      <c r="N3624" s="60" t="s">
        <v>99</v>
      </c>
      <c r="O3624" s="60" t="s">
        <v>19</v>
      </c>
      <c r="P3624" s="62" t="s">
        <v>1493</v>
      </c>
    </row>
    <row r="3625" spans="1:16" ht="36" x14ac:dyDescent="0.2">
      <c r="A3625" s="56">
        <v>200</v>
      </c>
      <c r="B3625" s="57" t="s">
        <v>26</v>
      </c>
      <c r="C3625" s="58" t="s">
        <v>8738</v>
      </c>
      <c r="D3625" s="59" t="s">
        <v>10678</v>
      </c>
      <c r="E3625" s="60" t="s">
        <v>11026</v>
      </c>
      <c r="F3625" s="84">
        <v>43536</v>
      </c>
      <c r="G3625" s="61">
        <v>20900000</v>
      </c>
      <c r="H3625" s="60" t="s">
        <v>97</v>
      </c>
      <c r="I3625" s="60" t="s">
        <v>8739</v>
      </c>
      <c r="J3625" s="60">
        <v>36949</v>
      </c>
      <c r="K3625" s="60">
        <v>749</v>
      </c>
      <c r="L3625" s="60">
        <v>217</v>
      </c>
      <c r="M3625" s="60">
        <v>677</v>
      </c>
      <c r="N3625" s="60" t="s">
        <v>99</v>
      </c>
      <c r="O3625" s="60" t="s">
        <v>19</v>
      </c>
      <c r="P3625" s="62" t="s">
        <v>1493</v>
      </c>
    </row>
    <row r="3626" spans="1:16" ht="36" x14ac:dyDescent="0.2">
      <c r="A3626" s="56">
        <v>201</v>
      </c>
      <c r="B3626" s="57" t="s">
        <v>26</v>
      </c>
      <c r="C3626" s="58" t="s">
        <v>8740</v>
      </c>
      <c r="D3626" s="59" t="s">
        <v>10678</v>
      </c>
      <c r="E3626" s="60" t="s">
        <v>11026</v>
      </c>
      <c r="F3626" s="84">
        <v>43536</v>
      </c>
      <c r="G3626" s="61">
        <v>20900000</v>
      </c>
      <c r="H3626" s="60" t="s">
        <v>97</v>
      </c>
      <c r="I3626" s="60" t="s">
        <v>8741</v>
      </c>
      <c r="J3626" s="60">
        <v>36949</v>
      </c>
      <c r="K3626" s="60">
        <v>760</v>
      </c>
      <c r="L3626" s="60">
        <v>218</v>
      </c>
      <c r="M3626" s="60">
        <v>691</v>
      </c>
      <c r="N3626" s="60" t="s">
        <v>99</v>
      </c>
      <c r="O3626" s="60" t="s">
        <v>19</v>
      </c>
      <c r="P3626" s="62" t="s">
        <v>1493</v>
      </c>
    </row>
    <row r="3627" spans="1:16" ht="36" x14ac:dyDescent="0.2">
      <c r="A3627" s="56">
        <v>202</v>
      </c>
      <c r="B3627" s="57" t="s">
        <v>26</v>
      </c>
      <c r="C3627" s="58" t="s">
        <v>8744</v>
      </c>
      <c r="D3627" s="59" t="s">
        <v>10678</v>
      </c>
      <c r="E3627" s="60" t="s">
        <v>11026</v>
      </c>
      <c r="F3627" s="84">
        <v>43536</v>
      </c>
      <c r="G3627" s="61">
        <v>20900000</v>
      </c>
      <c r="H3627" s="60" t="s">
        <v>97</v>
      </c>
      <c r="I3627" s="60" t="s">
        <v>8745</v>
      </c>
      <c r="J3627" s="60">
        <v>36949</v>
      </c>
      <c r="K3627" s="60">
        <v>755</v>
      </c>
      <c r="L3627" s="60">
        <v>219</v>
      </c>
      <c r="M3627" s="60">
        <v>690</v>
      </c>
      <c r="N3627" s="60" t="s">
        <v>99</v>
      </c>
      <c r="O3627" s="60" t="s">
        <v>19</v>
      </c>
      <c r="P3627" s="62" t="s">
        <v>1493</v>
      </c>
    </row>
    <row r="3628" spans="1:16" ht="36" x14ac:dyDescent="0.2">
      <c r="A3628" s="56">
        <v>203</v>
      </c>
      <c r="B3628" s="57" t="s">
        <v>26</v>
      </c>
      <c r="C3628" s="58" t="s">
        <v>8904</v>
      </c>
      <c r="D3628" s="59" t="s">
        <v>10678</v>
      </c>
      <c r="E3628" s="60" t="s">
        <v>11026</v>
      </c>
      <c r="F3628" s="84">
        <v>43536</v>
      </c>
      <c r="G3628" s="61">
        <v>20900000</v>
      </c>
      <c r="H3628" s="60" t="s">
        <v>97</v>
      </c>
      <c r="I3628" s="60" t="s">
        <v>8905</v>
      </c>
      <c r="J3628" s="60">
        <v>36949</v>
      </c>
      <c r="K3628" s="60">
        <v>750</v>
      </c>
      <c r="L3628" s="60">
        <v>220</v>
      </c>
      <c r="M3628" s="60">
        <v>687</v>
      </c>
      <c r="N3628" s="60" t="s">
        <v>99</v>
      </c>
      <c r="O3628" s="60" t="s">
        <v>19</v>
      </c>
      <c r="P3628" s="62" t="s">
        <v>1493</v>
      </c>
    </row>
    <row r="3629" spans="1:16" ht="36" x14ac:dyDescent="0.2">
      <c r="A3629" s="56">
        <v>204</v>
      </c>
      <c r="B3629" s="57" t="s">
        <v>26</v>
      </c>
      <c r="C3629" s="58" t="s">
        <v>8779</v>
      </c>
      <c r="D3629" s="59" t="s">
        <v>10678</v>
      </c>
      <c r="E3629" s="60" t="s">
        <v>11026</v>
      </c>
      <c r="F3629" s="84">
        <v>43536</v>
      </c>
      <c r="G3629" s="61">
        <v>20900000</v>
      </c>
      <c r="H3629" s="60" t="s">
        <v>97</v>
      </c>
      <c r="I3629" s="60" t="s">
        <v>8908</v>
      </c>
      <c r="J3629" s="60">
        <v>36949</v>
      </c>
      <c r="K3629" s="60">
        <v>763</v>
      </c>
      <c r="L3629" s="60">
        <v>221</v>
      </c>
      <c r="M3629" s="60">
        <v>694</v>
      </c>
      <c r="N3629" s="60" t="s">
        <v>99</v>
      </c>
      <c r="O3629" s="60" t="s">
        <v>19</v>
      </c>
      <c r="P3629" s="62" t="s">
        <v>1493</v>
      </c>
    </row>
    <row r="3630" spans="1:16" ht="36" x14ac:dyDescent="0.2">
      <c r="A3630" s="56">
        <v>205</v>
      </c>
      <c r="B3630" s="57" t="s">
        <v>26</v>
      </c>
      <c r="C3630" s="58" t="s">
        <v>8899</v>
      </c>
      <c r="D3630" s="59" t="s">
        <v>10678</v>
      </c>
      <c r="E3630" s="60" t="s">
        <v>11026</v>
      </c>
      <c r="F3630" s="84">
        <v>43536</v>
      </c>
      <c r="G3630" s="61">
        <v>20900000</v>
      </c>
      <c r="H3630" s="60" t="s">
        <v>97</v>
      </c>
      <c r="I3630" s="60" t="s">
        <v>8900</v>
      </c>
      <c r="J3630" s="60">
        <v>36949</v>
      </c>
      <c r="K3630" s="60">
        <v>764</v>
      </c>
      <c r="L3630" s="60">
        <v>222</v>
      </c>
      <c r="M3630" s="60">
        <v>686</v>
      </c>
      <c r="N3630" s="60" t="s">
        <v>99</v>
      </c>
      <c r="O3630" s="60" t="s">
        <v>19</v>
      </c>
      <c r="P3630" s="62" t="s">
        <v>1493</v>
      </c>
    </row>
    <row r="3631" spans="1:16" ht="36" x14ac:dyDescent="0.2">
      <c r="A3631" s="56">
        <v>206</v>
      </c>
      <c r="B3631" s="57" t="s">
        <v>26</v>
      </c>
      <c r="C3631" s="58" t="s">
        <v>8777</v>
      </c>
      <c r="D3631" s="59" t="s">
        <v>10678</v>
      </c>
      <c r="E3631" s="60" t="s">
        <v>11026</v>
      </c>
      <c r="F3631" s="84">
        <v>43536</v>
      </c>
      <c r="G3631" s="61">
        <v>20900000</v>
      </c>
      <c r="H3631" s="60" t="s">
        <v>97</v>
      </c>
      <c r="I3631" s="60" t="s">
        <v>8906</v>
      </c>
      <c r="J3631" s="60">
        <v>36949</v>
      </c>
      <c r="K3631" s="60">
        <v>701</v>
      </c>
      <c r="L3631" s="60">
        <v>223</v>
      </c>
      <c r="M3631" s="60">
        <v>701</v>
      </c>
      <c r="N3631" s="60" t="s">
        <v>99</v>
      </c>
      <c r="O3631" s="60" t="s">
        <v>19</v>
      </c>
      <c r="P3631" s="62" t="s">
        <v>1493</v>
      </c>
    </row>
    <row r="3632" spans="1:16" ht="36" x14ac:dyDescent="0.2">
      <c r="A3632" s="56">
        <v>207</v>
      </c>
      <c r="B3632" s="57" t="s">
        <v>26</v>
      </c>
      <c r="C3632" s="58" t="s">
        <v>8778</v>
      </c>
      <c r="D3632" s="59" t="s">
        <v>10678</v>
      </c>
      <c r="E3632" s="60" t="s">
        <v>11026</v>
      </c>
      <c r="F3632" s="84">
        <v>43536</v>
      </c>
      <c r="G3632" s="61">
        <v>20900000</v>
      </c>
      <c r="H3632" s="60" t="s">
        <v>97</v>
      </c>
      <c r="I3632" s="60" t="s">
        <v>8907</v>
      </c>
      <c r="J3632" s="60">
        <v>36949</v>
      </c>
      <c r="K3632" s="60">
        <v>756</v>
      </c>
      <c r="L3632" s="60">
        <v>224</v>
      </c>
      <c r="M3632" s="60">
        <v>700</v>
      </c>
      <c r="N3632" s="60" t="s">
        <v>99</v>
      </c>
      <c r="O3632" s="60" t="s">
        <v>19</v>
      </c>
      <c r="P3632" s="62" t="s">
        <v>1493</v>
      </c>
    </row>
    <row r="3633" spans="1:16" ht="36" x14ac:dyDescent="0.2">
      <c r="A3633" s="56">
        <v>208</v>
      </c>
      <c r="B3633" s="57" t="s">
        <v>26</v>
      </c>
      <c r="C3633" s="58" t="s">
        <v>8742</v>
      </c>
      <c r="D3633" s="59" t="s">
        <v>10678</v>
      </c>
      <c r="E3633" s="60" t="s">
        <v>11026</v>
      </c>
      <c r="F3633" s="84">
        <v>43536</v>
      </c>
      <c r="G3633" s="61">
        <v>20900000</v>
      </c>
      <c r="H3633" s="60" t="s">
        <v>97</v>
      </c>
      <c r="I3633" s="60" t="s">
        <v>8743</v>
      </c>
      <c r="J3633" s="60">
        <v>36949</v>
      </c>
      <c r="K3633" s="60">
        <v>752</v>
      </c>
      <c r="L3633" s="60">
        <v>225</v>
      </c>
      <c r="M3633" s="60">
        <v>689</v>
      </c>
      <c r="N3633" s="60" t="s">
        <v>99</v>
      </c>
      <c r="O3633" s="60" t="s">
        <v>19</v>
      </c>
      <c r="P3633" s="62" t="s">
        <v>1493</v>
      </c>
    </row>
    <row r="3634" spans="1:16" ht="36" x14ac:dyDescent="0.2">
      <c r="A3634" s="56">
        <v>209</v>
      </c>
      <c r="B3634" s="57" t="s">
        <v>26</v>
      </c>
      <c r="C3634" s="58" t="s">
        <v>8734</v>
      </c>
      <c r="D3634" s="59" t="s">
        <v>10678</v>
      </c>
      <c r="E3634" s="60" t="s">
        <v>11026</v>
      </c>
      <c r="F3634" s="84">
        <v>43536</v>
      </c>
      <c r="G3634" s="61">
        <v>20900000</v>
      </c>
      <c r="H3634" s="60" t="s">
        <v>97</v>
      </c>
      <c r="I3634" s="60" t="s">
        <v>8735</v>
      </c>
      <c r="J3634" s="60">
        <v>36949</v>
      </c>
      <c r="K3634" s="60">
        <v>748</v>
      </c>
      <c r="L3634" s="60">
        <v>226</v>
      </c>
      <c r="M3634" s="60">
        <v>678</v>
      </c>
      <c r="N3634" s="60" t="s">
        <v>99</v>
      </c>
      <c r="O3634" s="60" t="s">
        <v>19</v>
      </c>
      <c r="P3634" s="62" t="s">
        <v>1493</v>
      </c>
    </row>
    <row r="3635" spans="1:16" ht="36" x14ac:dyDescent="0.2">
      <c r="A3635" s="56">
        <v>210</v>
      </c>
      <c r="B3635" s="57" t="s">
        <v>26</v>
      </c>
      <c r="C3635" s="58" t="s">
        <v>8893</v>
      </c>
      <c r="D3635" s="59" t="s">
        <v>10678</v>
      </c>
      <c r="E3635" s="60" t="s">
        <v>11026</v>
      </c>
      <c r="F3635" s="84">
        <v>43546</v>
      </c>
      <c r="G3635" s="61">
        <v>20900000</v>
      </c>
      <c r="H3635" s="60" t="s">
        <v>97</v>
      </c>
      <c r="I3635" s="60" t="s">
        <v>9376</v>
      </c>
      <c r="J3635" s="60">
        <v>36949</v>
      </c>
      <c r="K3635" s="60">
        <v>746</v>
      </c>
      <c r="L3635" s="60">
        <v>227</v>
      </c>
      <c r="M3635" s="60">
        <v>697</v>
      </c>
      <c r="N3635" s="60" t="s">
        <v>99</v>
      </c>
      <c r="O3635" s="60" t="s">
        <v>19</v>
      </c>
      <c r="P3635" s="62" t="s">
        <v>1493</v>
      </c>
    </row>
    <row r="3636" spans="1:16" ht="36" x14ac:dyDescent="0.2">
      <c r="A3636" s="56">
        <v>211</v>
      </c>
      <c r="B3636" s="57" t="s">
        <v>26</v>
      </c>
      <c r="C3636" s="58" t="s">
        <v>8892</v>
      </c>
      <c r="D3636" s="59" t="s">
        <v>10678</v>
      </c>
      <c r="E3636" s="60" t="s">
        <v>11026</v>
      </c>
      <c r="F3636" s="84">
        <v>43546</v>
      </c>
      <c r="G3636" s="61">
        <v>20900000</v>
      </c>
      <c r="H3636" s="60" t="s">
        <v>97</v>
      </c>
      <c r="I3636" s="60" t="s">
        <v>9377</v>
      </c>
      <c r="J3636" s="60">
        <v>36949</v>
      </c>
      <c r="K3636" s="60">
        <v>747</v>
      </c>
      <c r="L3636" s="60">
        <v>228</v>
      </c>
      <c r="M3636" s="60">
        <v>685</v>
      </c>
      <c r="N3636" s="60" t="s">
        <v>99</v>
      </c>
      <c r="O3636" s="60" t="s">
        <v>19</v>
      </c>
      <c r="P3636" s="62" t="s">
        <v>1493</v>
      </c>
    </row>
    <row r="3637" spans="1:16" ht="36" x14ac:dyDescent="0.2">
      <c r="A3637" s="56">
        <v>212</v>
      </c>
      <c r="B3637" s="57" t="s">
        <v>26</v>
      </c>
      <c r="C3637" s="58" t="s">
        <v>8902</v>
      </c>
      <c r="D3637" s="59" t="s">
        <v>10678</v>
      </c>
      <c r="E3637" s="60" t="s">
        <v>11026</v>
      </c>
      <c r="F3637" s="84">
        <v>43536</v>
      </c>
      <c r="G3637" s="61">
        <v>20900000</v>
      </c>
      <c r="H3637" s="60" t="s">
        <v>97</v>
      </c>
      <c r="I3637" s="60" t="s">
        <v>8903</v>
      </c>
      <c r="J3637" s="60">
        <v>36949</v>
      </c>
      <c r="K3637" s="60">
        <v>754</v>
      </c>
      <c r="L3637" s="60">
        <v>229</v>
      </c>
      <c r="M3637" s="60">
        <v>684</v>
      </c>
      <c r="N3637" s="60" t="s">
        <v>99</v>
      </c>
      <c r="O3637" s="60" t="s">
        <v>19</v>
      </c>
      <c r="P3637" s="62" t="s">
        <v>1493</v>
      </c>
    </row>
    <row r="3638" spans="1:16" ht="36" x14ac:dyDescent="0.2">
      <c r="A3638" s="56">
        <v>213</v>
      </c>
      <c r="B3638" s="57" t="s">
        <v>26</v>
      </c>
      <c r="C3638" s="58" t="s">
        <v>8891</v>
      </c>
      <c r="D3638" s="59" t="s">
        <v>10678</v>
      </c>
      <c r="E3638" s="60" t="s">
        <v>11026</v>
      </c>
      <c r="F3638" s="84">
        <v>43546</v>
      </c>
      <c r="G3638" s="61">
        <v>20900000</v>
      </c>
      <c r="H3638" s="60" t="s">
        <v>97</v>
      </c>
      <c r="I3638" s="60" t="s">
        <v>9378</v>
      </c>
      <c r="J3638" s="60">
        <v>36949</v>
      </c>
      <c r="K3638" s="60">
        <v>762</v>
      </c>
      <c r="L3638" s="60">
        <v>230</v>
      </c>
      <c r="M3638" s="60">
        <v>683</v>
      </c>
      <c r="N3638" s="60" t="s">
        <v>99</v>
      </c>
      <c r="O3638" s="60" t="s">
        <v>19</v>
      </c>
      <c r="P3638" s="62" t="s">
        <v>1493</v>
      </c>
    </row>
    <row r="3639" spans="1:16" ht="36" x14ac:dyDescent="0.2">
      <c r="A3639" s="56">
        <v>214</v>
      </c>
      <c r="B3639" s="57" t="s">
        <v>26</v>
      </c>
      <c r="C3639" s="58" t="s">
        <v>9170</v>
      </c>
      <c r="D3639" s="59" t="s">
        <v>10678</v>
      </c>
      <c r="E3639" s="60" t="s">
        <v>11026</v>
      </c>
      <c r="F3639" s="84">
        <v>43546</v>
      </c>
      <c r="G3639" s="61">
        <v>20900000</v>
      </c>
      <c r="H3639" s="60" t="s">
        <v>97</v>
      </c>
      <c r="I3639" s="60" t="s">
        <v>11588</v>
      </c>
      <c r="J3639" s="60">
        <v>36949</v>
      </c>
      <c r="K3639" s="60">
        <v>753</v>
      </c>
      <c r="L3639" s="60">
        <v>231</v>
      </c>
      <c r="M3639" s="60">
        <v>707</v>
      </c>
      <c r="N3639" s="60" t="s">
        <v>99</v>
      </c>
      <c r="O3639" s="60" t="s">
        <v>19</v>
      </c>
      <c r="P3639" s="62" t="s">
        <v>100</v>
      </c>
    </row>
    <row r="3640" spans="1:16" ht="36" x14ac:dyDescent="0.2">
      <c r="A3640" s="56">
        <v>215</v>
      </c>
      <c r="B3640" s="57" t="s">
        <v>26</v>
      </c>
      <c r="C3640" s="58" t="s">
        <v>8769</v>
      </c>
      <c r="D3640" s="59" t="s">
        <v>10678</v>
      </c>
      <c r="E3640" s="60" t="s">
        <v>11026</v>
      </c>
      <c r="F3640" s="84">
        <v>43543</v>
      </c>
      <c r="G3640" s="61">
        <v>20900000</v>
      </c>
      <c r="H3640" s="60" t="s">
        <v>97</v>
      </c>
      <c r="I3640" s="60" t="s">
        <v>8896</v>
      </c>
      <c r="J3640" s="60">
        <v>36949</v>
      </c>
      <c r="K3640" s="60">
        <v>761</v>
      </c>
      <c r="L3640" s="60">
        <v>232</v>
      </c>
      <c r="M3640" s="60">
        <v>698</v>
      </c>
      <c r="N3640" s="60" t="s">
        <v>99</v>
      </c>
      <c r="O3640" s="60" t="s">
        <v>19</v>
      </c>
      <c r="P3640" s="62" t="s">
        <v>1493</v>
      </c>
    </row>
    <row r="3641" spans="1:16" ht="36" x14ac:dyDescent="0.2">
      <c r="A3641" s="56">
        <v>216</v>
      </c>
      <c r="B3641" s="57" t="s">
        <v>26</v>
      </c>
      <c r="C3641" s="58" t="s">
        <v>8890</v>
      </c>
      <c r="D3641" s="59" t="s">
        <v>10678</v>
      </c>
      <c r="E3641" s="60" t="s">
        <v>11026</v>
      </c>
      <c r="F3641" s="84">
        <v>43546</v>
      </c>
      <c r="G3641" s="61">
        <v>20900000</v>
      </c>
      <c r="H3641" s="60" t="s">
        <v>97</v>
      </c>
      <c r="I3641" s="60" t="s">
        <v>9379</v>
      </c>
      <c r="J3641" s="60">
        <v>36949</v>
      </c>
      <c r="K3641" s="60">
        <v>751</v>
      </c>
      <c r="L3641" s="60">
        <v>233</v>
      </c>
      <c r="M3641" s="60">
        <v>696</v>
      </c>
      <c r="N3641" s="60" t="s">
        <v>99</v>
      </c>
      <c r="O3641" s="60" t="s">
        <v>19</v>
      </c>
      <c r="P3641" s="62" t="s">
        <v>1493</v>
      </c>
    </row>
    <row r="3642" spans="1:16" ht="36" x14ac:dyDescent="0.2">
      <c r="A3642" s="56">
        <v>217</v>
      </c>
      <c r="B3642" s="57" t="s">
        <v>26</v>
      </c>
      <c r="C3642" s="58" t="s">
        <v>8772</v>
      </c>
      <c r="D3642" s="59" t="s">
        <v>10678</v>
      </c>
      <c r="E3642" s="60" t="s">
        <v>11026</v>
      </c>
      <c r="F3642" s="84">
        <v>43543</v>
      </c>
      <c r="G3642" s="61">
        <v>20900000</v>
      </c>
      <c r="H3642" s="60" t="s">
        <v>97</v>
      </c>
      <c r="I3642" s="60" t="s">
        <v>8897</v>
      </c>
      <c r="J3642" s="60">
        <v>36949</v>
      </c>
      <c r="K3642" s="60">
        <v>758</v>
      </c>
      <c r="L3642" s="60">
        <v>234</v>
      </c>
      <c r="M3642" s="60">
        <v>680</v>
      </c>
      <c r="N3642" s="60" t="s">
        <v>99</v>
      </c>
      <c r="O3642" s="60" t="s">
        <v>19</v>
      </c>
      <c r="P3642" s="62" t="s">
        <v>1493</v>
      </c>
    </row>
    <row r="3643" spans="1:16" ht="36" x14ac:dyDescent="0.2">
      <c r="A3643" s="56">
        <v>218</v>
      </c>
      <c r="B3643" s="57" t="s">
        <v>26</v>
      </c>
      <c r="C3643" s="58" t="s">
        <v>8736</v>
      </c>
      <c r="D3643" s="59" t="s">
        <v>10678</v>
      </c>
      <c r="E3643" s="60" t="s">
        <v>11026</v>
      </c>
      <c r="F3643" s="84">
        <v>43536</v>
      </c>
      <c r="G3643" s="61">
        <v>20900000</v>
      </c>
      <c r="H3643" s="60" t="s">
        <v>97</v>
      </c>
      <c r="I3643" s="60" t="s">
        <v>8737</v>
      </c>
      <c r="J3643" s="60">
        <v>36949</v>
      </c>
      <c r="K3643" s="60">
        <v>737</v>
      </c>
      <c r="L3643" s="60">
        <v>236</v>
      </c>
      <c r="M3643" s="60">
        <v>693</v>
      </c>
      <c r="N3643" s="60" t="s">
        <v>99</v>
      </c>
      <c r="O3643" s="60" t="s">
        <v>19</v>
      </c>
      <c r="P3643" s="62" t="s">
        <v>1493</v>
      </c>
    </row>
    <row r="3644" spans="1:16" ht="24" x14ac:dyDescent="0.2">
      <c r="A3644" s="56">
        <v>219</v>
      </c>
      <c r="B3644" s="57" t="s">
        <v>26</v>
      </c>
      <c r="C3644" s="58" t="s">
        <v>8776</v>
      </c>
      <c r="D3644" s="59" t="s">
        <v>10676</v>
      </c>
      <c r="E3644" s="60" t="s">
        <v>11026</v>
      </c>
      <c r="F3644" s="84">
        <v>43538</v>
      </c>
      <c r="G3644" s="61">
        <v>7800000</v>
      </c>
      <c r="H3644" s="60" t="s">
        <v>97</v>
      </c>
      <c r="I3644" s="60" t="s">
        <v>8894</v>
      </c>
      <c r="J3644" s="60">
        <v>36708</v>
      </c>
      <c r="K3644" s="60">
        <v>735</v>
      </c>
      <c r="L3644" s="60">
        <v>237</v>
      </c>
      <c r="M3644" s="60">
        <v>695</v>
      </c>
      <c r="N3644" s="60" t="s">
        <v>99</v>
      </c>
      <c r="O3644" s="60" t="s">
        <v>19</v>
      </c>
      <c r="P3644" s="62" t="s">
        <v>1493</v>
      </c>
    </row>
    <row r="3645" spans="1:16" ht="36" x14ac:dyDescent="0.2">
      <c r="A3645" s="56">
        <v>220</v>
      </c>
      <c r="B3645" s="57" t="s">
        <v>26</v>
      </c>
      <c r="C3645" s="58" t="s">
        <v>8771</v>
      </c>
      <c r="D3645" s="59" t="s">
        <v>10678</v>
      </c>
      <c r="E3645" s="60" t="s">
        <v>11026</v>
      </c>
      <c r="F3645" s="84">
        <v>43543</v>
      </c>
      <c r="G3645" s="61">
        <v>20900000</v>
      </c>
      <c r="H3645" s="60" t="s">
        <v>97</v>
      </c>
      <c r="I3645" s="60" t="s">
        <v>8898</v>
      </c>
      <c r="J3645" s="60">
        <v>36949</v>
      </c>
      <c r="K3645" s="60">
        <v>757</v>
      </c>
      <c r="L3645" s="60">
        <v>238</v>
      </c>
      <c r="M3645" s="60">
        <v>682</v>
      </c>
      <c r="N3645" s="60" t="s">
        <v>99</v>
      </c>
      <c r="O3645" s="60" t="s">
        <v>19</v>
      </c>
      <c r="P3645" s="62" t="s">
        <v>1493</v>
      </c>
    </row>
    <row r="3646" spans="1:16" ht="36" x14ac:dyDescent="0.2">
      <c r="A3646" s="56">
        <v>221</v>
      </c>
      <c r="B3646" s="57" t="s">
        <v>26</v>
      </c>
      <c r="C3646" s="58" t="s">
        <v>8770</v>
      </c>
      <c r="D3646" s="59" t="s">
        <v>10678</v>
      </c>
      <c r="E3646" s="60" t="s">
        <v>11026</v>
      </c>
      <c r="F3646" s="84">
        <v>43543</v>
      </c>
      <c r="G3646" s="61">
        <v>20900000</v>
      </c>
      <c r="H3646" s="60" t="s">
        <v>97</v>
      </c>
      <c r="I3646" s="60" t="s">
        <v>8895</v>
      </c>
      <c r="J3646" s="60">
        <v>36949</v>
      </c>
      <c r="K3646" s="60">
        <v>745</v>
      </c>
      <c r="L3646" s="60">
        <v>239</v>
      </c>
      <c r="M3646" s="60">
        <v>681</v>
      </c>
      <c r="N3646" s="60" t="s">
        <v>99</v>
      </c>
      <c r="O3646" s="60" t="s">
        <v>19</v>
      </c>
      <c r="P3646" s="62" t="s">
        <v>1493</v>
      </c>
    </row>
    <row r="3647" spans="1:16" ht="24" x14ac:dyDescent="0.2">
      <c r="A3647" s="56">
        <v>222</v>
      </c>
      <c r="B3647" s="57" t="s">
        <v>26</v>
      </c>
      <c r="C3647" s="58" t="s">
        <v>8774</v>
      </c>
      <c r="D3647" s="59" t="s">
        <v>10679</v>
      </c>
      <c r="E3647" s="60" t="s">
        <v>11026</v>
      </c>
      <c r="F3647" s="84">
        <v>43542</v>
      </c>
      <c r="G3647" s="61">
        <v>7800000</v>
      </c>
      <c r="H3647" s="60" t="s">
        <v>97</v>
      </c>
      <c r="I3647" s="60" t="s">
        <v>8775</v>
      </c>
      <c r="J3647" s="60">
        <v>36683</v>
      </c>
      <c r="K3647" s="60">
        <v>736</v>
      </c>
      <c r="L3647" s="60">
        <v>240</v>
      </c>
      <c r="M3647" s="60">
        <v>699</v>
      </c>
      <c r="N3647" s="60" t="s">
        <v>99</v>
      </c>
      <c r="O3647" s="60" t="s">
        <v>19</v>
      </c>
      <c r="P3647" s="62" t="s">
        <v>1493</v>
      </c>
    </row>
    <row r="3648" spans="1:16" ht="36" x14ac:dyDescent="0.2">
      <c r="A3648" s="56">
        <v>223</v>
      </c>
      <c r="B3648" s="57" t="s">
        <v>26</v>
      </c>
      <c r="C3648" s="58" t="s">
        <v>8746</v>
      </c>
      <c r="D3648" s="59" t="s">
        <v>10678</v>
      </c>
      <c r="E3648" s="60" t="s">
        <v>11026</v>
      </c>
      <c r="F3648" s="84">
        <v>43536</v>
      </c>
      <c r="G3648" s="61">
        <v>20900000</v>
      </c>
      <c r="H3648" s="60" t="s">
        <v>97</v>
      </c>
      <c r="I3648" s="60" t="s">
        <v>8747</v>
      </c>
      <c r="J3648" s="60">
        <v>36949</v>
      </c>
      <c r="K3648" s="60">
        <v>759</v>
      </c>
      <c r="L3648" s="60">
        <v>241</v>
      </c>
      <c r="M3648" s="60">
        <v>692</v>
      </c>
      <c r="N3648" s="60" t="s">
        <v>99</v>
      </c>
      <c r="O3648" s="60" t="s">
        <v>19</v>
      </c>
      <c r="P3648" s="62" t="s">
        <v>1493</v>
      </c>
    </row>
    <row r="3649" spans="1:16" ht="36" x14ac:dyDescent="0.2">
      <c r="A3649" s="56">
        <v>224</v>
      </c>
      <c r="B3649" s="57" t="s">
        <v>26</v>
      </c>
      <c r="C3649" s="58" t="s">
        <v>8883</v>
      </c>
      <c r="D3649" s="59" t="s">
        <v>10678</v>
      </c>
      <c r="E3649" s="60" t="s">
        <v>11026</v>
      </c>
      <c r="F3649" s="84">
        <v>43553</v>
      </c>
      <c r="G3649" s="61">
        <v>20900000</v>
      </c>
      <c r="H3649" s="60" t="s">
        <v>97</v>
      </c>
      <c r="I3649" s="60" t="s">
        <v>9380</v>
      </c>
      <c r="J3649" s="60">
        <v>36949</v>
      </c>
      <c r="K3649" s="60">
        <v>739</v>
      </c>
      <c r="L3649" s="60">
        <v>243</v>
      </c>
      <c r="M3649" s="60">
        <v>709</v>
      </c>
      <c r="N3649" s="60" t="s">
        <v>99</v>
      </c>
      <c r="O3649" s="60" t="s">
        <v>19</v>
      </c>
      <c r="P3649" s="62" t="s">
        <v>1493</v>
      </c>
    </row>
    <row r="3650" spans="1:16" ht="36" x14ac:dyDescent="0.2">
      <c r="A3650" s="56">
        <v>225</v>
      </c>
      <c r="B3650" s="57" t="s">
        <v>26</v>
      </c>
      <c r="C3650" s="58" t="s">
        <v>8888</v>
      </c>
      <c r="D3650" s="59" t="s">
        <v>10678</v>
      </c>
      <c r="E3650" s="60" t="s">
        <v>11026</v>
      </c>
      <c r="F3650" s="84">
        <v>43553</v>
      </c>
      <c r="G3650" s="61">
        <v>20900000</v>
      </c>
      <c r="H3650" s="60" t="s">
        <v>97</v>
      </c>
      <c r="I3650" s="60" t="s">
        <v>8889</v>
      </c>
      <c r="J3650" s="60">
        <v>36949</v>
      </c>
      <c r="K3650" s="60">
        <v>741</v>
      </c>
      <c r="L3650" s="60">
        <v>246</v>
      </c>
      <c r="M3650" s="60">
        <v>710</v>
      </c>
      <c r="N3650" s="60" t="s">
        <v>99</v>
      </c>
      <c r="O3650" s="60" t="s">
        <v>19</v>
      </c>
      <c r="P3650" s="62" t="s">
        <v>1493</v>
      </c>
    </row>
    <row r="3651" spans="1:16" ht="36" x14ac:dyDescent="0.2">
      <c r="A3651" s="56">
        <v>226</v>
      </c>
      <c r="B3651" s="57" t="s">
        <v>26</v>
      </c>
      <c r="C3651" s="58" t="s">
        <v>8884</v>
      </c>
      <c r="D3651" s="59" t="s">
        <v>10680</v>
      </c>
      <c r="E3651" s="60" t="s">
        <v>11026</v>
      </c>
      <c r="F3651" s="84">
        <v>43553</v>
      </c>
      <c r="G3651" s="61">
        <v>25300000</v>
      </c>
      <c r="H3651" s="60" t="s">
        <v>97</v>
      </c>
      <c r="I3651" s="60" t="s">
        <v>9381</v>
      </c>
      <c r="J3651" s="60">
        <v>37004</v>
      </c>
      <c r="K3651" s="60">
        <v>767</v>
      </c>
      <c r="L3651" s="60">
        <v>248</v>
      </c>
      <c r="M3651" s="60">
        <v>711</v>
      </c>
      <c r="N3651" s="60" t="s">
        <v>99</v>
      </c>
      <c r="O3651" s="60" t="s">
        <v>19</v>
      </c>
      <c r="P3651" s="62" t="s">
        <v>1493</v>
      </c>
    </row>
    <row r="3652" spans="1:16" ht="24" x14ac:dyDescent="0.2">
      <c r="A3652" s="56">
        <v>227</v>
      </c>
      <c r="B3652" s="57" t="s">
        <v>26</v>
      </c>
      <c r="C3652" s="58" t="s">
        <v>8881</v>
      </c>
      <c r="D3652" s="59" t="s">
        <v>10681</v>
      </c>
      <c r="E3652" s="60" t="s">
        <v>11026</v>
      </c>
      <c r="F3652" s="84">
        <v>43556</v>
      </c>
      <c r="G3652" s="61">
        <v>20900000</v>
      </c>
      <c r="H3652" s="60" t="s">
        <v>97</v>
      </c>
      <c r="I3652" s="60" t="s">
        <v>9792</v>
      </c>
      <c r="J3652" s="60">
        <v>36949</v>
      </c>
      <c r="K3652" s="60">
        <v>742</v>
      </c>
      <c r="L3652" s="60">
        <v>249</v>
      </c>
      <c r="M3652" s="60">
        <v>708</v>
      </c>
      <c r="N3652" s="60" t="s">
        <v>99</v>
      </c>
      <c r="O3652" s="60" t="s">
        <v>19</v>
      </c>
      <c r="P3652" s="62" t="s">
        <v>1493</v>
      </c>
    </row>
    <row r="3653" spans="1:16" ht="24" x14ac:dyDescent="0.2">
      <c r="A3653" s="56">
        <v>228</v>
      </c>
      <c r="B3653" s="57" t="s">
        <v>26</v>
      </c>
      <c r="C3653" s="58" t="s">
        <v>8882</v>
      </c>
      <c r="D3653" s="59" t="s">
        <v>9082</v>
      </c>
      <c r="E3653" s="60" t="s">
        <v>11026</v>
      </c>
      <c r="F3653" s="84">
        <v>43553</v>
      </c>
      <c r="G3653" s="61">
        <v>56100000</v>
      </c>
      <c r="H3653" s="60" t="s">
        <v>97</v>
      </c>
      <c r="I3653" s="60" t="s">
        <v>9382</v>
      </c>
      <c r="J3653" s="60">
        <v>37122</v>
      </c>
      <c r="K3653" s="60">
        <v>774</v>
      </c>
      <c r="L3653" s="60">
        <v>251</v>
      </c>
      <c r="M3653" s="60">
        <v>714</v>
      </c>
      <c r="N3653" s="60" t="s">
        <v>99</v>
      </c>
      <c r="O3653" s="60" t="s">
        <v>19</v>
      </c>
      <c r="P3653" s="62" t="s">
        <v>1493</v>
      </c>
    </row>
    <row r="3654" spans="1:16" ht="24" x14ac:dyDescent="0.2">
      <c r="A3654" s="56">
        <v>229</v>
      </c>
      <c r="B3654" s="57" t="s">
        <v>26</v>
      </c>
      <c r="C3654" s="58" t="s">
        <v>9388</v>
      </c>
      <c r="D3654" s="59" t="s">
        <v>7232</v>
      </c>
      <c r="E3654" s="60" t="s">
        <v>11026</v>
      </c>
      <c r="F3654" s="84">
        <v>43558</v>
      </c>
      <c r="G3654" s="61">
        <v>51700000</v>
      </c>
      <c r="H3654" s="60" t="s">
        <v>97</v>
      </c>
      <c r="I3654" s="60" t="s">
        <v>9389</v>
      </c>
      <c r="J3654" s="60">
        <v>37291</v>
      </c>
      <c r="K3654" s="60">
        <v>775</v>
      </c>
      <c r="L3654" s="60">
        <v>252</v>
      </c>
      <c r="M3654" s="60">
        <v>716</v>
      </c>
      <c r="N3654" s="60" t="s">
        <v>99</v>
      </c>
      <c r="O3654" s="60" t="s">
        <v>19</v>
      </c>
      <c r="P3654" s="62" t="s">
        <v>1493</v>
      </c>
    </row>
    <row r="3655" spans="1:16" ht="24" x14ac:dyDescent="0.2">
      <c r="A3655" s="56">
        <v>230</v>
      </c>
      <c r="B3655" s="57" t="s">
        <v>26</v>
      </c>
      <c r="C3655" s="58" t="s">
        <v>9387</v>
      </c>
      <c r="D3655" s="59" t="s">
        <v>7232</v>
      </c>
      <c r="E3655" s="60" t="s">
        <v>11026</v>
      </c>
      <c r="F3655" s="84">
        <v>43556</v>
      </c>
      <c r="G3655" s="61">
        <v>55000000</v>
      </c>
      <c r="H3655" s="60" t="s">
        <v>97</v>
      </c>
      <c r="I3655" s="60" t="s">
        <v>9791</v>
      </c>
      <c r="J3655" s="60">
        <v>36975</v>
      </c>
      <c r="K3655" s="60">
        <v>776</v>
      </c>
      <c r="L3655" s="60">
        <v>253</v>
      </c>
      <c r="M3655" s="60">
        <v>718</v>
      </c>
      <c r="N3655" s="60" t="s">
        <v>99</v>
      </c>
      <c r="O3655" s="60" t="s">
        <v>19</v>
      </c>
      <c r="P3655" s="62" t="s">
        <v>1493</v>
      </c>
    </row>
    <row r="3656" spans="1:16" ht="24" x14ac:dyDescent="0.2">
      <c r="A3656" s="56">
        <v>231</v>
      </c>
      <c r="B3656" s="57" t="s">
        <v>26</v>
      </c>
      <c r="C3656" s="58" t="s">
        <v>8885</v>
      </c>
      <c r="D3656" s="59" t="s">
        <v>7232</v>
      </c>
      <c r="E3656" s="60" t="s">
        <v>11026</v>
      </c>
      <c r="F3656" s="84" t="s">
        <v>8886</v>
      </c>
      <c r="G3656" s="61">
        <v>55000000</v>
      </c>
      <c r="H3656" s="60" t="s">
        <v>97</v>
      </c>
      <c r="I3656" s="60" t="s">
        <v>8887</v>
      </c>
      <c r="J3656" s="60">
        <v>36975</v>
      </c>
      <c r="K3656" s="60">
        <v>777</v>
      </c>
      <c r="L3656" s="60">
        <v>254</v>
      </c>
      <c r="M3656" s="60">
        <v>719</v>
      </c>
      <c r="N3656" s="60" t="s">
        <v>99</v>
      </c>
      <c r="O3656" s="60" t="s">
        <v>19</v>
      </c>
      <c r="P3656" s="62" t="s">
        <v>1493</v>
      </c>
    </row>
    <row r="3657" spans="1:16" ht="24" x14ac:dyDescent="0.2">
      <c r="A3657" s="56">
        <v>232</v>
      </c>
      <c r="B3657" s="57" t="s">
        <v>26</v>
      </c>
      <c r="C3657" s="58" t="s">
        <v>9172</v>
      </c>
      <c r="D3657" s="59" t="s">
        <v>7232</v>
      </c>
      <c r="E3657" s="60" t="s">
        <v>11026</v>
      </c>
      <c r="F3657" s="84">
        <v>43585</v>
      </c>
      <c r="G3657" s="61">
        <v>41400000</v>
      </c>
      <c r="H3657" s="60" t="s">
        <v>97</v>
      </c>
      <c r="I3657" s="60" t="s">
        <v>9395</v>
      </c>
      <c r="J3657" s="60">
        <v>37310</v>
      </c>
      <c r="K3657" s="60">
        <v>786</v>
      </c>
      <c r="L3657" s="60">
        <v>257</v>
      </c>
      <c r="M3657" s="60">
        <v>738</v>
      </c>
      <c r="N3657" s="60" t="s">
        <v>99</v>
      </c>
      <c r="O3657" s="60" t="s">
        <v>19</v>
      </c>
      <c r="P3657" s="62" t="s">
        <v>1493</v>
      </c>
    </row>
    <row r="3658" spans="1:16" ht="36" x14ac:dyDescent="0.2">
      <c r="A3658" s="56">
        <v>233</v>
      </c>
      <c r="B3658" s="57" t="s">
        <v>26</v>
      </c>
      <c r="C3658" s="58" t="s">
        <v>9390</v>
      </c>
      <c r="D3658" s="59" t="s">
        <v>8362</v>
      </c>
      <c r="E3658" s="60" t="s">
        <v>11026</v>
      </c>
      <c r="F3658" s="84">
        <v>43567</v>
      </c>
      <c r="G3658" s="61">
        <v>43200000</v>
      </c>
      <c r="H3658" s="60" t="s">
        <v>97</v>
      </c>
      <c r="I3658" s="60" t="s">
        <v>9391</v>
      </c>
      <c r="J3658" s="60">
        <v>36473</v>
      </c>
      <c r="K3658" s="60">
        <v>788</v>
      </c>
      <c r="L3658" s="60">
        <v>259</v>
      </c>
      <c r="M3658" s="60">
        <v>727</v>
      </c>
      <c r="N3658" s="60" t="s">
        <v>99</v>
      </c>
      <c r="O3658" s="60" t="s">
        <v>19</v>
      </c>
      <c r="P3658" s="62" t="s">
        <v>1493</v>
      </c>
    </row>
    <row r="3659" spans="1:16" ht="24" x14ac:dyDescent="0.2">
      <c r="A3659" s="56">
        <v>234</v>
      </c>
      <c r="B3659" s="57" t="s">
        <v>26</v>
      </c>
      <c r="C3659" s="58" t="s">
        <v>9392</v>
      </c>
      <c r="D3659" s="59" t="s">
        <v>7232</v>
      </c>
      <c r="E3659" s="60" t="s">
        <v>11026</v>
      </c>
      <c r="F3659" s="84">
        <v>43577</v>
      </c>
      <c r="G3659" s="61">
        <v>41400000</v>
      </c>
      <c r="H3659" s="60" t="s">
        <v>97</v>
      </c>
      <c r="I3659" s="60" t="s">
        <v>9670</v>
      </c>
      <c r="J3659" s="60">
        <v>37309</v>
      </c>
      <c r="K3659" s="60">
        <v>785</v>
      </c>
      <c r="L3659" s="60">
        <v>260</v>
      </c>
      <c r="M3659" s="60">
        <v>737</v>
      </c>
      <c r="N3659" s="60" t="s">
        <v>99</v>
      </c>
      <c r="O3659" s="60" t="s">
        <v>19</v>
      </c>
      <c r="P3659" s="62" t="s">
        <v>1493</v>
      </c>
    </row>
    <row r="3660" spans="1:16" ht="36" x14ac:dyDescent="0.2">
      <c r="A3660" s="56">
        <v>235</v>
      </c>
      <c r="B3660" s="57" t="s">
        <v>26</v>
      </c>
      <c r="C3660" s="58" t="s">
        <v>9396</v>
      </c>
      <c r="D3660" s="59" t="s">
        <v>10682</v>
      </c>
      <c r="E3660" s="60" t="s">
        <v>11026</v>
      </c>
      <c r="F3660" s="113">
        <v>43588</v>
      </c>
      <c r="G3660" s="61">
        <v>32400000</v>
      </c>
      <c r="H3660" s="60" t="s">
        <v>97</v>
      </c>
      <c r="I3660" s="60" t="s">
        <v>9397</v>
      </c>
      <c r="J3660" s="60">
        <v>37406</v>
      </c>
      <c r="K3660" s="60">
        <v>810</v>
      </c>
      <c r="L3660" s="60">
        <v>264</v>
      </c>
      <c r="M3660" s="60">
        <v>754</v>
      </c>
      <c r="N3660" s="60" t="s">
        <v>99</v>
      </c>
      <c r="O3660" s="60" t="s">
        <v>19</v>
      </c>
      <c r="P3660" s="62" t="s">
        <v>1493</v>
      </c>
    </row>
    <row r="3661" spans="1:16" ht="36" x14ac:dyDescent="0.2">
      <c r="A3661" s="56">
        <v>236</v>
      </c>
      <c r="B3661" s="57" t="s">
        <v>26</v>
      </c>
      <c r="C3661" s="58" t="s">
        <v>9394</v>
      </c>
      <c r="D3661" s="59" t="s">
        <v>10734</v>
      </c>
      <c r="E3661" s="60" t="s">
        <v>11026</v>
      </c>
      <c r="F3661" s="84">
        <v>43584</v>
      </c>
      <c r="G3661" s="61">
        <v>43200000</v>
      </c>
      <c r="H3661" s="60" t="s">
        <v>9393</v>
      </c>
      <c r="I3661" s="60" t="s">
        <v>9671</v>
      </c>
      <c r="J3661" s="60">
        <v>37370</v>
      </c>
      <c r="K3661" s="60">
        <v>812</v>
      </c>
      <c r="L3661" s="60">
        <v>265</v>
      </c>
      <c r="M3661" s="60">
        <v>753</v>
      </c>
      <c r="N3661" s="60" t="s">
        <v>99</v>
      </c>
      <c r="O3661" s="60" t="s">
        <v>19</v>
      </c>
      <c r="P3661" s="62" t="s">
        <v>1493</v>
      </c>
    </row>
    <row r="3662" spans="1:16" ht="24" x14ac:dyDescent="0.2">
      <c r="A3662" s="56">
        <v>237</v>
      </c>
      <c r="B3662" s="57" t="s">
        <v>26</v>
      </c>
      <c r="C3662" s="58" t="s">
        <v>9398</v>
      </c>
      <c r="D3662" s="59" t="s">
        <v>10683</v>
      </c>
      <c r="E3662" s="60" t="s">
        <v>11026</v>
      </c>
      <c r="F3662" s="84">
        <v>43616</v>
      </c>
      <c r="G3662" s="61">
        <v>16100000</v>
      </c>
      <c r="H3662" s="60" t="s">
        <v>97</v>
      </c>
      <c r="I3662" s="60" t="s">
        <v>9399</v>
      </c>
      <c r="J3662" s="60">
        <v>37652</v>
      </c>
      <c r="K3662" s="60">
        <v>824</v>
      </c>
      <c r="L3662" s="60">
        <v>269</v>
      </c>
      <c r="M3662" s="60">
        <v>765</v>
      </c>
      <c r="N3662" s="60" t="s">
        <v>99</v>
      </c>
      <c r="O3662" s="60" t="s">
        <v>19</v>
      </c>
      <c r="P3662" s="62" t="s">
        <v>1493</v>
      </c>
    </row>
    <row r="3663" spans="1:16" ht="24" x14ac:dyDescent="0.2">
      <c r="A3663" s="56">
        <v>238</v>
      </c>
      <c r="B3663" s="57" t="s">
        <v>26</v>
      </c>
      <c r="C3663" s="58" t="s">
        <v>9402</v>
      </c>
      <c r="D3663" s="59" t="s">
        <v>10645</v>
      </c>
      <c r="E3663" s="60" t="s">
        <v>11026</v>
      </c>
      <c r="F3663" s="84">
        <v>43623</v>
      </c>
      <c r="G3663" s="61">
        <v>32900000</v>
      </c>
      <c r="H3663" s="60" t="s">
        <v>97</v>
      </c>
      <c r="I3663" s="60" t="s">
        <v>9403</v>
      </c>
      <c r="J3663" s="60">
        <v>37588</v>
      </c>
      <c r="K3663" s="60">
        <v>829</v>
      </c>
      <c r="L3663" s="60">
        <v>272</v>
      </c>
      <c r="M3663" s="60">
        <v>768</v>
      </c>
      <c r="N3663" s="60" t="s">
        <v>99</v>
      </c>
      <c r="O3663" s="60" t="s">
        <v>19</v>
      </c>
      <c r="P3663" s="62" t="s">
        <v>1493</v>
      </c>
    </row>
    <row r="3664" spans="1:16" ht="24" x14ac:dyDescent="0.2">
      <c r="A3664" s="56">
        <v>239</v>
      </c>
      <c r="B3664" s="57" t="s">
        <v>26</v>
      </c>
      <c r="C3664" s="58" t="s">
        <v>9400</v>
      </c>
      <c r="D3664" s="59" t="s">
        <v>10659</v>
      </c>
      <c r="E3664" s="60" t="s">
        <v>11026</v>
      </c>
      <c r="F3664" s="84">
        <v>43623</v>
      </c>
      <c r="G3664" s="61">
        <v>32900000</v>
      </c>
      <c r="H3664" s="60" t="s">
        <v>97</v>
      </c>
      <c r="I3664" s="60" t="s">
        <v>9401</v>
      </c>
      <c r="J3664" s="60">
        <v>37588</v>
      </c>
      <c r="K3664" s="60">
        <v>830</v>
      </c>
      <c r="L3664" s="60">
        <v>273</v>
      </c>
      <c r="M3664" s="60">
        <v>767</v>
      </c>
      <c r="N3664" s="60" t="s">
        <v>99</v>
      </c>
      <c r="O3664" s="60" t="s">
        <v>19</v>
      </c>
      <c r="P3664" s="62" t="s">
        <v>1493</v>
      </c>
    </row>
    <row r="3665" spans="1:16" ht="24" x14ac:dyDescent="0.2">
      <c r="A3665" s="56">
        <v>240</v>
      </c>
      <c r="B3665" s="57" t="s">
        <v>26</v>
      </c>
      <c r="C3665" s="58" t="s">
        <v>9784</v>
      </c>
      <c r="D3665" s="59" t="s">
        <v>10684</v>
      </c>
      <c r="E3665" s="60" t="s">
        <v>11026</v>
      </c>
      <c r="F3665" s="84">
        <v>43636</v>
      </c>
      <c r="G3665" s="61">
        <v>16100000</v>
      </c>
      <c r="H3665" s="60" t="s">
        <v>97</v>
      </c>
      <c r="I3665" s="60" t="s">
        <v>9785</v>
      </c>
      <c r="J3665" s="60">
        <v>37796</v>
      </c>
      <c r="K3665" s="60">
        <v>835</v>
      </c>
      <c r="L3665" s="60">
        <v>277</v>
      </c>
      <c r="M3665" s="60">
        <v>772</v>
      </c>
      <c r="N3665" s="60" t="s">
        <v>99</v>
      </c>
      <c r="O3665" s="60" t="s">
        <v>19</v>
      </c>
      <c r="P3665" s="62" t="s">
        <v>1493</v>
      </c>
    </row>
    <row r="3666" spans="1:16" ht="24" x14ac:dyDescent="0.2">
      <c r="A3666" s="56">
        <v>241</v>
      </c>
      <c r="B3666" s="57" t="s">
        <v>26</v>
      </c>
      <c r="C3666" s="58" t="s">
        <v>10926</v>
      </c>
      <c r="D3666" s="59" t="s">
        <v>10685</v>
      </c>
      <c r="E3666" s="60" t="s">
        <v>11026</v>
      </c>
      <c r="F3666" s="84">
        <v>43644</v>
      </c>
      <c r="G3666" s="61">
        <v>12600000</v>
      </c>
      <c r="H3666" s="60" t="s">
        <v>97</v>
      </c>
      <c r="I3666" s="60" t="s">
        <v>10927</v>
      </c>
      <c r="J3666" s="60">
        <v>37865</v>
      </c>
      <c r="K3666" s="60">
        <v>836</v>
      </c>
      <c r="L3666" s="60">
        <v>278</v>
      </c>
      <c r="M3666" s="60">
        <v>786</v>
      </c>
      <c r="N3666" s="60" t="s">
        <v>99</v>
      </c>
      <c r="O3666" s="60" t="s">
        <v>19</v>
      </c>
      <c r="P3666" s="62" t="s">
        <v>1493</v>
      </c>
    </row>
    <row r="3667" spans="1:16" ht="24" x14ac:dyDescent="0.2">
      <c r="A3667" s="56">
        <v>242</v>
      </c>
      <c r="B3667" s="57" t="s">
        <v>26</v>
      </c>
      <c r="C3667" s="58" t="s">
        <v>9731</v>
      </c>
      <c r="D3667" s="59" t="s">
        <v>10685</v>
      </c>
      <c r="E3667" s="60" t="s">
        <v>11026</v>
      </c>
      <c r="F3667" s="84">
        <v>43644</v>
      </c>
      <c r="G3667" s="61">
        <v>12600000</v>
      </c>
      <c r="H3667" s="60" t="s">
        <v>97</v>
      </c>
      <c r="I3667" s="60" t="s">
        <v>9732</v>
      </c>
      <c r="J3667" s="60">
        <v>37865</v>
      </c>
      <c r="K3667" s="60">
        <v>840</v>
      </c>
      <c r="L3667" s="60">
        <v>280</v>
      </c>
      <c r="M3667" s="60">
        <v>780</v>
      </c>
      <c r="N3667" s="60" t="s">
        <v>99</v>
      </c>
      <c r="O3667" s="60" t="s">
        <v>19</v>
      </c>
      <c r="P3667" s="62" t="s">
        <v>1493</v>
      </c>
    </row>
    <row r="3668" spans="1:16" ht="36" x14ac:dyDescent="0.2">
      <c r="A3668" s="56">
        <v>243</v>
      </c>
      <c r="B3668" s="57" t="s">
        <v>26</v>
      </c>
      <c r="C3668" s="58" t="s">
        <v>9730</v>
      </c>
      <c r="D3668" s="59" t="s">
        <v>10686</v>
      </c>
      <c r="E3668" s="60" t="s">
        <v>11026</v>
      </c>
      <c r="F3668" s="84">
        <v>43644</v>
      </c>
      <c r="G3668" s="61">
        <v>12600000</v>
      </c>
      <c r="H3668" s="60" t="s">
        <v>97</v>
      </c>
      <c r="I3668" s="60" t="s">
        <v>9701</v>
      </c>
      <c r="J3668" s="60">
        <v>37865</v>
      </c>
      <c r="K3668" s="60">
        <v>843</v>
      </c>
      <c r="L3668" s="60">
        <v>281</v>
      </c>
      <c r="M3668" s="60">
        <v>782</v>
      </c>
      <c r="N3668" s="60" t="s">
        <v>99</v>
      </c>
      <c r="O3668" s="60" t="s">
        <v>19</v>
      </c>
      <c r="P3668" s="62" t="s">
        <v>1493</v>
      </c>
    </row>
    <row r="3669" spans="1:16" ht="24" x14ac:dyDescent="0.2">
      <c r="A3669" s="56">
        <v>244</v>
      </c>
      <c r="B3669" s="57" t="s">
        <v>26</v>
      </c>
      <c r="C3669" s="58" t="s">
        <v>9743</v>
      </c>
      <c r="D3669" s="59" t="s">
        <v>10676</v>
      </c>
      <c r="E3669" s="60" t="s">
        <v>11026</v>
      </c>
      <c r="F3669" s="84">
        <v>43642</v>
      </c>
      <c r="G3669" s="61">
        <v>12600000</v>
      </c>
      <c r="H3669" s="60" t="s">
        <v>97</v>
      </c>
      <c r="I3669" s="60" t="s">
        <v>8894</v>
      </c>
      <c r="J3669" s="60">
        <v>37977</v>
      </c>
      <c r="K3669" s="60">
        <v>858</v>
      </c>
      <c r="L3669" s="60">
        <v>282</v>
      </c>
      <c r="M3669" s="60">
        <v>775</v>
      </c>
      <c r="N3669" s="60" t="s">
        <v>99</v>
      </c>
      <c r="O3669" s="60" t="s">
        <v>19</v>
      </c>
      <c r="P3669" s="62" t="s">
        <v>1493</v>
      </c>
    </row>
    <row r="3670" spans="1:16" ht="24" x14ac:dyDescent="0.2">
      <c r="A3670" s="56">
        <v>245</v>
      </c>
      <c r="B3670" s="57" t="s">
        <v>26</v>
      </c>
      <c r="C3670" s="58" t="s">
        <v>9741</v>
      </c>
      <c r="D3670" s="59" t="s">
        <v>10676</v>
      </c>
      <c r="E3670" s="60" t="s">
        <v>11026</v>
      </c>
      <c r="F3670" s="84">
        <v>43642</v>
      </c>
      <c r="G3670" s="61">
        <v>12600000</v>
      </c>
      <c r="H3670" s="60" t="s">
        <v>97</v>
      </c>
      <c r="I3670" s="60" t="s">
        <v>9742</v>
      </c>
      <c r="J3670" s="60">
        <v>37977</v>
      </c>
      <c r="K3670" s="60">
        <v>861</v>
      </c>
      <c r="L3670" s="60">
        <v>283</v>
      </c>
      <c r="M3670" s="60">
        <v>779</v>
      </c>
      <c r="N3670" s="60" t="s">
        <v>99</v>
      </c>
      <c r="O3670" s="60" t="s">
        <v>19</v>
      </c>
      <c r="P3670" s="62" t="s">
        <v>1493</v>
      </c>
    </row>
    <row r="3671" spans="1:16" ht="24" x14ac:dyDescent="0.2">
      <c r="A3671" s="56">
        <v>246</v>
      </c>
      <c r="B3671" s="57" t="s">
        <v>26</v>
      </c>
      <c r="C3671" s="58" t="s">
        <v>9739</v>
      </c>
      <c r="D3671" s="59" t="s">
        <v>10676</v>
      </c>
      <c r="E3671" s="60" t="s">
        <v>11026</v>
      </c>
      <c r="F3671" s="84">
        <v>43642</v>
      </c>
      <c r="G3671" s="61">
        <v>18200000</v>
      </c>
      <c r="H3671" s="60" t="s">
        <v>97</v>
      </c>
      <c r="I3671" s="60" t="s">
        <v>9740</v>
      </c>
      <c r="J3671" s="60">
        <v>37977</v>
      </c>
      <c r="K3671" s="60">
        <v>862</v>
      </c>
      <c r="L3671" s="60">
        <v>284</v>
      </c>
      <c r="M3671" s="60">
        <v>784</v>
      </c>
      <c r="N3671" s="60" t="s">
        <v>99</v>
      </c>
      <c r="O3671" s="60" t="s">
        <v>19</v>
      </c>
      <c r="P3671" s="62" t="s">
        <v>1493</v>
      </c>
    </row>
    <row r="3672" spans="1:16" ht="24" x14ac:dyDescent="0.2">
      <c r="A3672" s="56">
        <v>247</v>
      </c>
      <c r="B3672" s="57" t="s">
        <v>26</v>
      </c>
      <c r="C3672" s="58" t="s">
        <v>9763</v>
      </c>
      <c r="D3672" s="59" t="s">
        <v>10676</v>
      </c>
      <c r="E3672" s="60" t="s">
        <v>11026</v>
      </c>
      <c r="F3672" s="84">
        <v>43642</v>
      </c>
      <c r="G3672" s="61">
        <v>18200000</v>
      </c>
      <c r="H3672" s="60" t="s">
        <v>97</v>
      </c>
      <c r="I3672" s="60" t="s">
        <v>9764</v>
      </c>
      <c r="J3672" s="60">
        <v>37977</v>
      </c>
      <c r="K3672" s="60">
        <v>859</v>
      </c>
      <c r="L3672" s="60">
        <v>285</v>
      </c>
      <c r="M3672" s="60">
        <v>785</v>
      </c>
      <c r="N3672" s="60" t="s">
        <v>99</v>
      </c>
      <c r="O3672" s="60" t="s">
        <v>19</v>
      </c>
      <c r="P3672" s="62" t="s">
        <v>1493</v>
      </c>
    </row>
    <row r="3673" spans="1:16" ht="24" x14ac:dyDescent="0.2">
      <c r="A3673" s="56">
        <v>248</v>
      </c>
      <c r="B3673" s="57" t="s">
        <v>26</v>
      </c>
      <c r="C3673" s="58" t="s">
        <v>9767</v>
      </c>
      <c r="D3673" s="59" t="s">
        <v>10676</v>
      </c>
      <c r="E3673" s="60" t="s">
        <v>11026</v>
      </c>
      <c r="F3673" s="84">
        <v>43642</v>
      </c>
      <c r="G3673" s="61">
        <v>18200000</v>
      </c>
      <c r="H3673" s="60" t="s">
        <v>97</v>
      </c>
      <c r="I3673" s="60" t="s">
        <v>9768</v>
      </c>
      <c r="J3673" s="60">
        <v>37977</v>
      </c>
      <c r="K3673" s="60">
        <v>860</v>
      </c>
      <c r="L3673" s="60">
        <v>286</v>
      </c>
      <c r="M3673" s="60">
        <v>783</v>
      </c>
      <c r="N3673" s="60" t="s">
        <v>99</v>
      </c>
      <c r="O3673" s="60" t="s">
        <v>19</v>
      </c>
      <c r="P3673" s="62" t="s">
        <v>1493</v>
      </c>
    </row>
    <row r="3674" spans="1:16" ht="24" x14ac:dyDescent="0.2">
      <c r="A3674" s="56">
        <v>249</v>
      </c>
      <c r="B3674" s="57" t="s">
        <v>26</v>
      </c>
      <c r="C3674" s="58" t="s">
        <v>9769</v>
      </c>
      <c r="D3674" s="59" t="s">
        <v>10676</v>
      </c>
      <c r="E3674" s="60" t="s">
        <v>11026</v>
      </c>
      <c r="F3674" s="84">
        <v>43642</v>
      </c>
      <c r="G3674" s="61">
        <v>18200000</v>
      </c>
      <c r="H3674" s="60" t="s">
        <v>97</v>
      </c>
      <c r="I3674" s="60" t="s">
        <v>9770</v>
      </c>
      <c r="J3674" s="60">
        <v>37977</v>
      </c>
      <c r="K3674" s="60">
        <v>857</v>
      </c>
      <c r="L3674" s="60">
        <v>287</v>
      </c>
      <c r="M3674" s="60">
        <v>787</v>
      </c>
      <c r="N3674" s="60" t="s">
        <v>99</v>
      </c>
      <c r="O3674" s="60" t="s">
        <v>19</v>
      </c>
      <c r="P3674" s="62" t="s">
        <v>1493</v>
      </c>
    </row>
    <row r="3675" spans="1:16" ht="36" x14ac:dyDescent="0.2">
      <c r="A3675" s="56">
        <v>250</v>
      </c>
      <c r="B3675" s="57" t="s">
        <v>26</v>
      </c>
      <c r="C3675" s="58" t="s">
        <v>9771</v>
      </c>
      <c r="D3675" s="59" t="s">
        <v>10675</v>
      </c>
      <c r="E3675" s="60" t="s">
        <v>11026</v>
      </c>
      <c r="F3675" s="84">
        <v>43642</v>
      </c>
      <c r="G3675" s="61">
        <v>12600000</v>
      </c>
      <c r="H3675" s="60" t="s">
        <v>97</v>
      </c>
      <c r="I3675" s="60" t="s">
        <v>9772</v>
      </c>
      <c r="J3675" s="60">
        <v>37865</v>
      </c>
      <c r="K3675" s="60">
        <v>838</v>
      </c>
      <c r="L3675" s="60">
        <v>288</v>
      </c>
      <c r="M3675" s="60">
        <v>792</v>
      </c>
      <c r="N3675" s="60" t="s">
        <v>99</v>
      </c>
      <c r="O3675" s="60" t="s">
        <v>19</v>
      </c>
      <c r="P3675" s="62" t="s">
        <v>1493</v>
      </c>
    </row>
    <row r="3676" spans="1:16" ht="24" x14ac:dyDescent="0.2">
      <c r="A3676" s="56">
        <v>251</v>
      </c>
      <c r="B3676" s="57" t="s">
        <v>26</v>
      </c>
      <c r="C3676" s="58" t="s">
        <v>9728</v>
      </c>
      <c r="D3676" s="59" t="s">
        <v>10687</v>
      </c>
      <c r="E3676" s="60" t="s">
        <v>11026</v>
      </c>
      <c r="F3676" s="84">
        <v>43644</v>
      </c>
      <c r="G3676" s="61">
        <v>16100000</v>
      </c>
      <c r="H3676" s="60" t="s">
        <v>97</v>
      </c>
      <c r="I3676" s="60" t="s">
        <v>9729</v>
      </c>
      <c r="J3676" s="60">
        <v>38216</v>
      </c>
      <c r="K3676" s="60">
        <v>848</v>
      </c>
      <c r="L3676" s="60">
        <v>289</v>
      </c>
      <c r="M3676" s="60">
        <v>789</v>
      </c>
      <c r="N3676" s="60" t="s">
        <v>99</v>
      </c>
      <c r="O3676" s="60" t="s">
        <v>19</v>
      </c>
      <c r="P3676" s="62" t="s">
        <v>1493</v>
      </c>
    </row>
    <row r="3677" spans="1:16" ht="24" x14ac:dyDescent="0.2">
      <c r="A3677" s="56">
        <v>252</v>
      </c>
      <c r="B3677" s="57" t="s">
        <v>26</v>
      </c>
      <c r="C3677" s="58" t="s">
        <v>9779</v>
      </c>
      <c r="D3677" s="59" t="s">
        <v>10679</v>
      </c>
      <c r="E3677" s="60" t="s">
        <v>11026</v>
      </c>
      <c r="F3677" s="84">
        <v>43642</v>
      </c>
      <c r="G3677" s="61">
        <v>18200000</v>
      </c>
      <c r="H3677" s="60" t="s">
        <v>97</v>
      </c>
      <c r="I3677" s="60" t="s">
        <v>8775</v>
      </c>
      <c r="J3677" s="60">
        <v>37977</v>
      </c>
      <c r="K3677" s="60">
        <v>856</v>
      </c>
      <c r="L3677" s="60">
        <v>290</v>
      </c>
      <c r="M3677" s="60">
        <v>774</v>
      </c>
      <c r="N3677" s="60" t="s">
        <v>99</v>
      </c>
      <c r="O3677" s="60" t="s">
        <v>19</v>
      </c>
      <c r="P3677" s="62" t="s">
        <v>1493</v>
      </c>
    </row>
    <row r="3678" spans="1:16" ht="24" x14ac:dyDescent="0.2">
      <c r="A3678" s="56">
        <v>253</v>
      </c>
      <c r="B3678" s="57" t="s">
        <v>26</v>
      </c>
      <c r="C3678" s="58" t="s">
        <v>9780</v>
      </c>
      <c r="D3678" s="59" t="s">
        <v>10679</v>
      </c>
      <c r="E3678" s="60" t="s">
        <v>11026</v>
      </c>
      <c r="F3678" s="84">
        <v>43642</v>
      </c>
      <c r="G3678" s="61">
        <v>18200000</v>
      </c>
      <c r="H3678" s="60" t="s">
        <v>97</v>
      </c>
      <c r="I3678" s="60" t="s">
        <v>9781</v>
      </c>
      <c r="J3678" s="60">
        <v>37977</v>
      </c>
      <c r="K3678" s="60">
        <v>854</v>
      </c>
      <c r="L3678" s="60">
        <v>291</v>
      </c>
      <c r="M3678" s="60">
        <v>776</v>
      </c>
      <c r="N3678" s="60" t="s">
        <v>99</v>
      </c>
      <c r="O3678" s="60" t="s">
        <v>19</v>
      </c>
      <c r="P3678" s="62" t="s">
        <v>1493</v>
      </c>
    </row>
    <row r="3679" spans="1:16" ht="36" x14ac:dyDescent="0.2">
      <c r="A3679" s="56">
        <v>254</v>
      </c>
      <c r="B3679" s="57" t="s">
        <v>26</v>
      </c>
      <c r="C3679" s="58" t="s">
        <v>9747</v>
      </c>
      <c r="D3679" s="59" t="s">
        <v>10672</v>
      </c>
      <c r="E3679" s="60" t="s">
        <v>11026</v>
      </c>
      <c r="F3679" s="84">
        <v>43642</v>
      </c>
      <c r="G3679" s="61">
        <v>12600000</v>
      </c>
      <c r="H3679" s="60" t="s">
        <v>97</v>
      </c>
      <c r="I3679" s="60" t="s">
        <v>9748</v>
      </c>
      <c r="J3679" s="60">
        <v>37865</v>
      </c>
      <c r="K3679" s="60">
        <v>839</v>
      </c>
      <c r="L3679" s="60">
        <v>292</v>
      </c>
      <c r="M3679" s="60">
        <v>788</v>
      </c>
      <c r="N3679" s="60" t="s">
        <v>99</v>
      </c>
      <c r="O3679" s="60" t="s">
        <v>19</v>
      </c>
      <c r="P3679" s="62" t="s">
        <v>1493</v>
      </c>
    </row>
    <row r="3680" spans="1:16" ht="24" x14ac:dyDescent="0.2">
      <c r="A3680" s="56">
        <v>255</v>
      </c>
      <c r="B3680" s="57" t="s">
        <v>26</v>
      </c>
      <c r="C3680" s="58" t="s">
        <v>9746</v>
      </c>
      <c r="D3680" s="59" t="s">
        <v>10644</v>
      </c>
      <c r="E3680" s="60" t="s">
        <v>11026</v>
      </c>
      <c r="F3680" s="84">
        <v>43642</v>
      </c>
      <c r="G3680" s="61">
        <v>51800000</v>
      </c>
      <c r="H3680" s="60" t="s">
        <v>97</v>
      </c>
      <c r="I3680" s="60" t="s">
        <v>7396</v>
      </c>
      <c r="J3680" s="60">
        <v>38007</v>
      </c>
      <c r="K3680" s="60">
        <v>852</v>
      </c>
      <c r="L3680" s="60">
        <v>293</v>
      </c>
      <c r="M3680" s="60">
        <v>777</v>
      </c>
      <c r="N3680" s="60" t="s">
        <v>99</v>
      </c>
      <c r="O3680" s="60" t="s">
        <v>19</v>
      </c>
      <c r="P3680" s="62" t="s">
        <v>1493</v>
      </c>
    </row>
    <row r="3681" spans="1:16" ht="24" x14ac:dyDescent="0.2">
      <c r="A3681" s="56">
        <v>256</v>
      </c>
      <c r="B3681" s="57" t="s">
        <v>26</v>
      </c>
      <c r="C3681" s="58" t="s">
        <v>9734</v>
      </c>
      <c r="D3681" s="59" t="s">
        <v>10688</v>
      </c>
      <c r="E3681" s="60" t="s">
        <v>11026</v>
      </c>
      <c r="F3681" s="84">
        <v>43644</v>
      </c>
      <c r="G3681" s="61">
        <v>16800000</v>
      </c>
      <c r="H3681" s="60" t="s">
        <v>97</v>
      </c>
      <c r="I3681" s="60" t="s">
        <v>9735</v>
      </c>
      <c r="J3681" s="60">
        <v>37823</v>
      </c>
      <c r="K3681" s="60">
        <v>853</v>
      </c>
      <c r="L3681" s="60">
        <v>294</v>
      </c>
      <c r="M3681" s="60">
        <v>795</v>
      </c>
      <c r="N3681" s="60" t="s">
        <v>99</v>
      </c>
      <c r="O3681" s="60" t="s">
        <v>19</v>
      </c>
      <c r="P3681" s="62" t="s">
        <v>1493</v>
      </c>
    </row>
    <row r="3682" spans="1:16" ht="24" x14ac:dyDescent="0.2">
      <c r="A3682" s="56">
        <v>257</v>
      </c>
      <c r="B3682" s="57" t="s">
        <v>26</v>
      </c>
      <c r="C3682" s="58" t="s">
        <v>9749</v>
      </c>
      <c r="D3682" s="59" t="s">
        <v>10676</v>
      </c>
      <c r="E3682" s="60" t="s">
        <v>11026</v>
      </c>
      <c r="F3682" s="84">
        <v>43642</v>
      </c>
      <c r="G3682" s="61">
        <v>12600000</v>
      </c>
      <c r="H3682" s="60" t="s">
        <v>97</v>
      </c>
      <c r="I3682" s="60" t="s">
        <v>9750</v>
      </c>
      <c r="J3682" s="60">
        <v>37977</v>
      </c>
      <c r="K3682" s="60">
        <v>849</v>
      </c>
      <c r="L3682" s="60">
        <v>295</v>
      </c>
      <c r="M3682" s="60">
        <v>781</v>
      </c>
      <c r="N3682" s="60" t="s">
        <v>99</v>
      </c>
      <c r="O3682" s="60" t="s">
        <v>19</v>
      </c>
      <c r="P3682" s="62" t="s">
        <v>1493</v>
      </c>
    </row>
    <row r="3683" spans="1:16" ht="36" x14ac:dyDescent="0.2">
      <c r="A3683" s="56">
        <v>258</v>
      </c>
      <c r="B3683" s="57" t="s">
        <v>26</v>
      </c>
      <c r="C3683" s="58" t="s">
        <v>9753</v>
      </c>
      <c r="D3683" s="59" t="s">
        <v>10677</v>
      </c>
      <c r="E3683" s="60" t="s">
        <v>11026</v>
      </c>
      <c r="F3683" s="84">
        <v>43642</v>
      </c>
      <c r="G3683" s="61">
        <v>16100000</v>
      </c>
      <c r="H3683" s="60" t="s">
        <v>97</v>
      </c>
      <c r="I3683" s="60" t="s">
        <v>9754</v>
      </c>
      <c r="J3683" s="60">
        <v>38091</v>
      </c>
      <c r="K3683" s="60">
        <v>870</v>
      </c>
      <c r="L3683" s="60">
        <v>306</v>
      </c>
      <c r="M3683" s="60">
        <v>801</v>
      </c>
      <c r="N3683" s="60" t="s">
        <v>99</v>
      </c>
      <c r="O3683" s="60" t="s">
        <v>19</v>
      </c>
      <c r="P3683" s="62" t="s">
        <v>1493</v>
      </c>
    </row>
    <row r="3684" spans="1:16" ht="36" x14ac:dyDescent="0.2">
      <c r="A3684" s="56">
        <v>259</v>
      </c>
      <c r="B3684" s="57" t="s">
        <v>26</v>
      </c>
      <c r="C3684" s="58" t="s">
        <v>9657</v>
      </c>
      <c r="D3684" s="59" t="s">
        <v>10677</v>
      </c>
      <c r="E3684" s="60" t="s">
        <v>11026</v>
      </c>
      <c r="F3684" s="84">
        <v>43642</v>
      </c>
      <c r="G3684" s="61">
        <v>16100000</v>
      </c>
      <c r="H3684" s="60" t="s">
        <v>97</v>
      </c>
      <c r="I3684" s="60" t="s">
        <v>9658</v>
      </c>
      <c r="J3684" s="60">
        <v>38091</v>
      </c>
      <c r="K3684" s="60">
        <v>863</v>
      </c>
      <c r="L3684" s="60">
        <v>285</v>
      </c>
      <c r="M3684" s="60">
        <v>793</v>
      </c>
      <c r="N3684" s="60" t="s">
        <v>99</v>
      </c>
      <c r="O3684" s="60" t="s">
        <v>19</v>
      </c>
      <c r="P3684" s="62" t="s">
        <v>1493</v>
      </c>
    </row>
    <row r="3685" spans="1:16" ht="36" x14ac:dyDescent="0.2">
      <c r="A3685" s="56">
        <v>260</v>
      </c>
      <c r="B3685" s="57" t="s">
        <v>26</v>
      </c>
      <c r="C3685" s="58" t="s">
        <v>9777</v>
      </c>
      <c r="D3685" s="59" t="s">
        <v>10677</v>
      </c>
      <c r="E3685" s="60" t="s">
        <v>11026</v>
      </c>
      <c r="F3685" s="84">
        <v>43642</v>
      </c>
      <c r="G3685" s="61">
        <v>16100000</v>
      </c>
      <c r="H3685" s="60" t="s">
        <v>97</v>
      </c>
      <c r="I3685" s="60" t="s">
        <v>9778</v>
      </c>
      <c r="J3685" s="60">
        <v>38091</v>
      </c>
      <c r="K3685" s="60">
        <v>865</v>
      </c>
      <c r="L3685" s="60">
        <v>286</v>
      </c>
      <c r="M3685" s="60">
        <v>791</v>
      </c>
      <c r="N3685" s="60" t="s">
        <v>99</v>
      </c>
      <c r="O3685" s="60" t="s">
        <v>19</v>
      </c>
      <c r="P3685" s="62" t="s">
        <v>1493</v>
      </c>
    </row>
    <row r="3686" spans="1:16" ht="36" x14ac:dyDescent="0.2">
      <c r="A3686" s="56">
        <v>261</v>
      </c>
      <c r="B3686" s="57" t="s">
        <v>26</v>
      </c>
      <c r="C3686" s="58" t="s">
        <v>9760</v>
      </c>
      <c r="D3686" s="59" t="s">
        <v>10675</v>
      </c>
      <c r="E3686" s="60" t="s">
        <v>11026</v>
      </c>
      <c r="F3686" s="84">
        <v>43642</v>
      </c>
      <c r="G3686" s="61">
        <v>12600000</v>
      </c>
      <c r="H3686" s="60" t="s">
        <v>97</v>
      </c>
      <c r="I3686" s="60" t="s">
        <v>9759</v>
      </c>
      <c r="J3686" s="60">
        <v>38091</v>
      </c>
      <c r="K3686" s="60">
        <v>842</v>
      </c>
      <c r="L3686" s="60">
        <v>298</v>
      </c>
      <c r="M3686" s="60">
        <v>796</v>
      </c>
      <c r="N3686" s="60" t="s">
        <v>99</v>
      </c>
      <c r="O3686" s="60" t="s">
        <v>19</v>
      </c>
      <c r="P3686" s="62" t="s">
        <v>1493</v>
      </c>
    </row>
    <row r="3687" spans="1:16" ht="24" x14ac:dyDescent="0.2">
      <c r="A3687" s="56">
        <v>262</v>
      </c>
      <c r="B3687" s="57" t="s">
        <v>26</v>
      </c>
      <c r="C3687" s="58" t="s">
        <v>9751</v>
      </c>
      <c r="D3687" s="59" t="s">
        <v>10676</v>
      </c>
      <c r="E3687" s="60" t="s">
        <v>11026</v>
      </c>
      <c r="F3687" s="84">
        <v>43642</v>
      </c>
      <c r="G3687" s="61">
        <v>12600000</v>
      </c>
      <c r="H3687" s="60" t="s">
        <v>97</v>
      </c>
      <c r="I3687" s="60" t="s">
        <v>9752</v>
      </c>
      <c r="J3687" s="60">
        <v>37977</v>
      </c>
      <c r="K3687" s="60">
        <v>850</v>
      </c>
      <c r="L3687" s="60">
        <v>299</v>
      </c>
      <c r="M3687" s="60">
        <v>794</v>
      </c>
      <c r="N3687" s="60" t="s">
        <v>99</v>
      </c>
      <c r="O3687" s="60" t="s">
        <v>19</v>
      </c>
      <c r="P3687" s="62" t="s">
        <v>1493</v>
      </c>
    </row>
    <row r="3688" spans="1:16" ht="24" x14ac:dyDescent="0.2">
      <c r="A3688" s="56">
        <v>263</v>
      </c>
      <c r="B3688" s="57" t="s">
        <v>26</v>
      </c>
      <c r="C3688" s="58" t="s">
        <v>9761</v>
      </c>
      <c r="D3688" s="59" t="s">
        <v>9082</v>
      </c>
      <c r="E3688" s="60" t="s">
        <v>11026</v>
      </c>
      <c r="F3688" s="84">
        <v>43642</v>
      </c>
      <c r="G3688" s="61">
        <v>32900000</v>
      </c>
      <c r="H3688" s="60" t="s">
        <v>97</v>
      </c>
      <c r="I3688" s="60" t="s">
        <v>9762</v>
      </c>
      <c r="J3688" s="60">
        <v>38117</v>
      </c>
      <c r="K3688" s="60">
        <v>871</v>
      </c>
      <c r="L3688" s="60">
        <v>310</v>
      </c>
      <c r="M3688" s="60">
        <v>807</v>
      </c>
      <c r="N3688" s="60" t="s">
        <v>99</v>
      </c>
      <c r="O3688" s="60" t="s">
        <v>19</v>
      </c>
      <c r="P3688" s="62" t="s">
        <v>1493</v>
      </c>
    </row>
    <row r="3689" spans="1:16" ht="24" x14ac:dyDescent="0.2">
      <c r="A3689" s="56">
        <v>264</v>
      </c>
      <c r="B3689" s="57" t="s">
        <v>26</v>
      </c>
      <c r="C3689" s="58" t="s">
        <v>9736</v>
      </c>
      <c r="D3689" s="59" t="s">
        <v>114</v>
      </c>
      <c r="E3689" s="60" t="s">
        <v>11026</v>
      </c>
      <c r="F3689" s="84">
        <v>43644</v>
      </c>
      <c r="G3689" s="61">
        <v>35000000</v>
      </c>
      <c r="H3689" s="60" t="s">
        <v>97</v>
      </c>
      <c r="I3689" s="60" t="s">
        <v>9733</v>
      </c>
      <c r="J3689" s="60">
        <v>38237</v>
      </c>
      <c r="K3689" s="60">
        <v>866</v>
      </c>
      <c r="L3689" s="60">
        <v>300</v>
      </c>
      <c r="M3689" s="60">
        <v>805</v>
      </c>
      <c r="N3689" s="60" t="s">
        <v>99</v>
      </c>
      <c r="O3689" s="60" t="s">
        <v>19</v>
      </c>
      <c r="P3689" s="62" t="s">
        <v>1493</v>
      </c>
    </row>
    <row r="3690" spans="1:16" ht="36" x14ac:dyDescent="0.2">
      <c r="A3690" s="56">
        <v>265</v>
      </c>
      <c r="B3690" s="57" t="s">
        <v>26</v>
      </c>
      <c r="C3690" s="58" t="s">
        <v>9744</v>
      </c>
      <c r="D3690" s="59" t="s">
        <v>10675</v>
      </c>
      <c r="E3690" s="60" t="s">
        <v>11026</v>
      </c>
      <c r="F3690" s="84">
        <v>43642</v>
      </c>
      <c r="G3690" s="61">
        <v>12600000</v>
      </c>
      <c r="H3690" s="60" t="s">
        <v>97</v>
      </c>
      <c r="I3690" s="60" t="s">
        <v>9745</v>
      </c>
      <c r="J3690" s="60">
        <v>37865</v>
      </c>
      <c r="K3690" s="60">
        <v>846</v>
      </c>
      <c r="L3690" s="60">
        <v>301</v>
      </c>
      <c r="M3690" s="60">
        <v>790</v>
      </c>
      <c r="N3690" s="60" t="s">
        <v>99</v>
      </c>
      <c r="O3690" s="60" t="s">
        <v>19</v>
      </c>
      <c r="P3690" s="62" t="s">
        <v>1493</v>
      </c>
    </row>
    <row r="3691" spans="1:16" ht="24" x14ac:dyDescent="0.2">
      <c r="A3691" s="56">
        <v>266</v>
      </c>
      <c r="B3691" s="57" t="s">
        <v>26</v>
      </c>
      <c r="C3691" s="58" t="s">
        <v>9737</v>
      </c>
      <c r="D3691" s="59" t="s">
        <v>7232</v>
      </c>
      <c r="E3691" s="60" t="s">
        <v>11026</v>
      </c>
      <c r="F3691" s="84">
        <v>43644</v>
      </c>
      <c r="G3691" s="61">
        <v>32900000</v>
      </c>
      <c r="H3691" s="60" t="s">
        <v>97</v>
      </c>
      <c r="I3691" s="60" t="s">
        <v>9738</v>
      </c>
      <c r="J3691" s="60">
        <v>38118</v>
      </c>
      <c r="K3691" s="114">
        <v>867</v>
      </c>
      <c r="L3691" s="60">
        <v>302</v>
      </c>
      <c r="M3691" s="60">
        <v>799</v>
      </c>
      <c r="N3691" s="60" t="s">
        <v>99</v>
      </c>
      <c r="O3691" s="60" t="s">
        <v>19</v>
      </c>
      <c r="P3691" s="62" t="s">
        <v>1493</v>
      </c>
    </row>
    <row r="3692" spans="1:16" ht="36" x14ac:dyDescent="0.2">
      <c r="A3692" s="56">
        <v>267</v>
      </c>
      <c r="B3692" s="57" t="s">
        <v>26</v>
      </c>
      <c r="C3692" s="58" t="s">
        <v>9655</v>
      </c>
      <c r="D3692" s="59" t="s">
        <v>10674</v>
      </c>
      <c r="E3692" s="60" t="s">
        <v>11026</v>
      </c>
      <c r="F3692" s="84">
        <v>43642</v>
      </c>
      <c r="G3692" s="61">
        <v>16100000</v>
      </c>
      <c r="H3692" s="60" t="s">
        <v>97</v>
      </c>
      <c r="I3692" s="60" t="s">
        <v>9656</v>
      </c>
      <c r="J3692" s="114">
        <v>38091</v>
      </c>
      <c r="K3692" s="60">
        <v>864</v>
      </c>
      <c r="L3692" s="60">
        <v>303</v>
      </c>
      <c r="M3692" s="60">
        <v>806</v>
      </c>
      <c r="N3692" s="60" t="s">
        <v>99</v>
      </c>
      <c r="O3692" s="60" t="s">
        <v>19</v>
      </c>
      <c r="P3692" s="62" t="s">
        <v>1493</v>
      </c>
    </row>
    <row r="3693" spans="1:16" ht="24" x14ac:dyDescent="0.2">
      <c r="A3693" s="56">
        <v>268</v>
      </c>
      <c r="B3693" s="57" t="s">
        <v>26</v>
      </c>
      <c r="C3693" s="58" t="s">
        <v>9773</v>
      </c>
      <c r="D3693" s="59" t="s">
        <v>10673</v>
      </c>
      <c r="E3693" s="60" t="s">
        <v>11026</v>
      </c>
      <c r="F3693" s="84">
        <v>43642</v>
      </c>
      <c r="G3693" s="61">
        <v>32200000</v>
      </c>
      <c r="H3693" s="60" t="s">
        <v>97</v>
      </c>
      <c r="I3693" s="60" t="s">
        <v>9774</v>
      </c>
      <c r="J3693" s="114">
        <v>37974</v>
      </c>
      <c r="K3693" s="60">
        <v>869</v>
      </c>
      <c r="L3693" s="60">
        <v>304</v>
      </c>
      <c r="M3693" s="60">
        <v>798</v>
      </c>
      <c r="N3693" s="60" t="s">
        <v>99</v>
      </c>
      <c r="O3693" s="60" t="s">
        <v>19</v>
      </c>
      <c r="P3693" s="62" t="s">
        <v>1493</v>
      </c>
    </row>
    <row r="3694" spans="1:16" ht="24" x14ac:dyDescent="0.2">
      <c r="A3694" s="56">
        <v>269</v>
      </c>
      <c r="B3694" s="57" t="s">
        <v>26</v>
      </c>
      <c r="C3694" s="58" t="s">
        <v>9782</v>
      </c>
      <c r="D3694" s="59" t="s">
        <v>10673</v>
      </c>
      <c r="E3694" s="60" t="s">
        <v>11026</v>
      </c>
      <c r="F3694" s="84">
        <v>43642</v>
      </c>
      <c r="G3694" s="61">
        <v>42000000</v>
      </c>
      <c r="H3694" s="60" t="s">
        <v>97</v>
      </c>
      <c r="I3694" s="60" t="s">
        <v>9783</v>
      </c>
      <c r="J3694" s="114">
        <v>37974</v>
      </c>
      <c r="K3694" s="60">
        <v>851</v>
      </c>
      <c r="L3694" s="60">
        <v>307</v>
      </c>
      <c r="M3694" s="60">
        <v>797</v>
      </c>
      <c r="N3694" s="60" t="s">
        <v>99</v>
      </c>
      <c r="O3694" s="60" t="s">
        <v>19</v>
      </c>
      <c r="P3694" s="62" t="s">
        <v>1493</v>
      </c>
    </row>
    <row r="3695" spans="1:16" ht="24" x14ac:dyDescent="0.2">
      <c r="A3695" s="56">
        <v>270</v>
      </c>
      <c r="B3695" s="57" t="s">
        <v>26</v>
      </c>
      <c r="C3695" s="58" t="s">
        <v>9755</v>
      </c>
      <c r="D3695" s="59" t="s">
        <v>493</v>
      </c>
      <c r="E3695" s="60" t="s">
        <v>11026</v>
      </c>
      <c r="F3695" s="84">
        <v>43642</v>
      </c>
      <c r="G3695" s="61">
        <v>38500000</v>
      </c>
      <c r="H3695" s="60" t="s">
        <v>97</v>
      </c>
      <c r="I3695" s="60" t="s">
        <v>9756</v>
      </c>
      <c r="J3695" s="60">
        <v>37701</v>
      </c>
      <c r="K3695" s="60">
        <v>868</v>
      </c>
      <c r="L3695" s="60">
        <v>308</v>
      </c>
      <c r="M3695" s="60">
        <v>800</v>
      </c>
      <c r="N3695" s="60" t="s">
        <v>99</v>
      </c>
      <c r="O3695" s="60" t="s">
        <v>19</v>
      </c>
      <c r="P3695" s="62" t="s">
        <v>1493</v>
      </c>
    </row>
    <row r="3696" spans="1:16" ht="36" x14ac:dyDescent="0.2">
      <c r="A3696" s="56">
        <v>271</v>
      </c>
      <c r="B3696" s="57" t="s">
        <v>26</v>
      </c>
      <c r="C3696" s="58" t="s">
        <v>9757</v>
      </c>
      <c r="D3696" s="59" t="s">
        <v>10672</v>
      </c>
      <c r="E3696" s="60" t="s">
        <v>11026</v>
      </c>
      <c r="F3696" s="84">
        <v>43642</v>
      </c>
      <c r="G3696" s="61">
        <v>12600000</v>
      </c>
      <c r="H3696" s="60" t="s">
        <v>97</v>
      </c>
      <c r="I3696" s="60" t="s">
        <v>9758</v>
      </c>
      <c r="J3696" s="60">
        <v>37865</v>
      </c>
      <c r="K3696" s="60">
        <v>844</v>
      </c>
      <c r="L3696" s="60">
        <v>309</v>
      </c>
      <c r="M3696" s="60">
        <v>804</v>
      </c>
      <c r="N3696" s="60" t="s">
        <v>99</v>
      </c>
      <c r="O3696" s="60" t="s">
        <v>19</v>
      </c>
      <c r="P3696" s="62" t="s">
        <v>1493</v>
      </c>
    </row>
    <row r="3697" spans="1:16" ht="36" x14ac:dyDescent="0.2">
      <c r="A3697" s="56">
        <v>272</v>
      </c>
      <c r="B3697" s="57" t="s">
        <v>26</v>
      </c>
      <c r="C3697" s="58" t="s">
        <v>9775</v>
      </c>
      <c r="D3697" s="59" t="s">
        <v>10671</v>
      </c>
      <c r="E3697" s="60" t="s">
        <v>11026</v>
      </c>
      <c r="F3697" s="84">
        <v>43642</v>
      </c>
      <c r="G3697" s="61">
        <v>12600000</v>
      </c>
      <c r="H3697" s="60" t="s">
        <v>97</v>
      </c>
      <c r="I3697" s="60" t="s">
        <v>9776</v>
      </c>
      <c r="J3697" s="60">
        <v>37865</v>
      </c>
      <c r="K3697" s="60">
        <v>845</v>
      </c>
      <c r="L3697" s="60">
        <v>311</v>
      </c>
      <c r="M3697" s="60">
        <v>803</v>
      </c>
      <c r="N3697" s="60" t="s">
        <v>99</v>
      </c>
      <c r="O3697" s="60" t="s">
        <v>19</v>
      </c>
      <c r="P3697" s="62" t="s">
        <v>1493</v>
      </c>
    </row>
    <row r="3698" spans="1:16" ht="24" x14ac:dyDescent="0.2">
      <c r="A3698" s="56">
        <v>273</v>
      </c>
      <c r="B3698" s="57" t="s">
        <v>26</v>
      </c>
      <c r="C3698" s="58" t="s">
        <v>9765</v>
      </c>
      <c r="D3698" s="59" t="s">
        <v>493</v>
      </c>
      <c r="E3698" s="60" t="s">
        <v>11026</v>
      </c>
      <c r="F3698" s="84">
        <v>43642</v>
      </c>
      <c r="G3698" s="61">
        <v>35000000</v>
      </c>
      <c r="H3698" s="60" t="s">
        <v>97</v>
      </c>
      <c r="I3698" s="60" t="s">
        <v>9766</v>
      </c>
      <c r="J3698" s="60">
        <v>38242</v>
      </c>
      <c r="K3698" s="60">
        <v>872</v>
      </c>
      <c r="L3698" s="60">
        <v>312</v>
      </c>
      <c r="M3698" s="60">
        <v>802</v>
      </c>
      <c r="N3698" s="60" t="s">
        <v>99</v>
      </c>
      <c r="O3698" s="60" t="s">
        <v>19</v>
      </c>
      <c r="P3698" s="62" t="s">
        <v>1493</v>
      </c>
    </row>
    <row r="3699" spans="1:16" ht="43.5" customHeight="1" x14ac:dyDescent="0.2">
      <c r="A3699" s="56">
        <v>274</v>
      </c>
      <c r="B3699" s="57" t="s">
        <v>26</v>
      </c>
      <c r="C3699" s="64" t="s">
        <v>8804</v>
      </c>
      <c r="D3699" s="140" t="s">
        <v>10670</v>
      </c>
      <c r="E3699" s="45" t="s">
        <v>61</v>
      </c>
      <c r="F3699" s="160" t="s">
        <v>8805</v>
      </c>
      <c r="G3699" s="66">
        <v>200000000</v>
      </c>
      <c r="H3699" s="45" t="s">
        <v>97</v>
      </c>
      <c r="I3699" s="45" t="s">
        <v>9003</v>
      </c>
      <c r="J3699" s="45">
        <v>37339</v>
      </c>
      <c r="K3699" s="45">
        <v>772</v>
      </c>
      <c r="L3699" s="45">
        <v>261</v>
      </c>
      <c r="M3699" s="45">
        <v>732</v>
      </c>
      <c r="N3699" s="45" t="s">
        <v>64</v>
      </c>
      <c r="O3699" s="45" t="s">
        <v>27</v>
      </c>
      <c r="P3699" s="67" t="s">
        <v>1493</v>
      </c>
    </row>
    <row r="3700" spans="1:16" ht="35.25" customHeight="1" x14ac:dyDescent="0.2">
      <c r="A3700" s="56">
        <v>275</v>
      </c>
      <c r="B3700" s="57" t="s">
        <v>26</v>
      </c>
      <c r="C3700" s="64" t="s">
        <v>8878</v>
      </c>
      <c r="D3700" s="140" t="s">
        <v>8880</v>
      </c>
      <c r="E3700" s="45" t="s">
        <v>94</v>
      </c>
      <c r="F3700" s="160" t="s">
        <v>8879</v>
      </c>
      <c r="G3700" s="66">
        <v>21491400</v>
      </c>
      <c r="H3700" s="45" t="s">
        <v>97</v>
      </c>
      <c r="I3700" s="45" t="s">
        <v>9004</v>
      </c>
      <c r="J3700" s="45">
        <v>37340</v>
      </c>
      <c r="K3700" s="45">
        <v>771</v>
      </c>
      <c r="L3700" s="45">
        <v>256</v>
      </c>
      <c r="M3700" s="45">
        <v>726</v>
      </c>
      <c r="N3700" s="45" t="s">
        <v>64</v>
      </c>
      <c r="O3700" s="45" t="s">
        <v>31</v>
      </c>
      <c r="P3700" s="67" t="s">
        <v>1493</v>
      </c>
    </row>
    <row r="3701" spans="1:16" ht="36.75" customHeight="1" x14ac:dyDescent="0.2">
      <c r="A3701" s="56">
        <v>276</v>
      </c>
      <c r="B3701" s="57" t="s">
        <v>26</v>
      </c>
      <c r="C3701" s="64" t="s">
        <v>8875</v>
      </c>
      <c r="D3701" s="140" t="s">
        <v>8877</v>
      </c>
      <c r="E3701" s="45" t="s">
        <v>94</v>
      </c>
      <c r="F3701" s="160" t="s">
        <v>8876</v>
      </c>
      <c r="G3701" s="66">
        <v>11888999</v>
      </c>
      <c r="H3701" s="45" t="s">
        <v>97</v>
      </c>
      <c r="I3701" s="45" t="s">
        <v>9005</v>
      </c>
      <c r="J3701" s="45">
        <v>37190</v>
      </c>
      <c r="K3701" s="45">
        <v>773</v>
      </c>
      <c r="L3701" s="45">
        <v>262</v>
      </c>
      <c r="M3701" s="45">
        <v>734</v>
      </c>
      <c r="N3701" s="45" t="s">
        <v>64</v>
      </c>
      <c r="O3701" s="45" t="s">
        <v>31</v>
      </c>
      <c r="P3701" s="67" t="s">
        <v>1493</v>
      </c>
    </row>
    <row r="3702" spans="1:16" ht="27" x14ac:dyDescent="0.2">
      <c r="A3702" s="56">
        <v>277</v>
      </c>
      <c r="B3702" s="57" t="s">
        <v>26</v>
      </c>
      <c r="C3702" s="64" t="s">
        <v>10457</v>
      </c>
      <c r="D3702" s="140" t="s">
        <v>10456</v>
      </c>
      <c r="E3702" s="45" t="s">
        <v>11026</v>
      </c>
      <c r="F3702" s="160">
        <v>43593</v>
      </c>
      <c r="G3702" s="66">
        <v>180000000</v>
      </c>
      <c r="H3702" s="45" t="s">
        <v>97</v>
      </c>
      <c r="I3702" s="45" t="s">
        <v>10455</v>
      </c>
      <c r="J3702" s="45">
        <v>37719</v>
      </c>
      <c r="K3702" s="45">
        <v>825</v>
      </c>
      <c r="L3702" s="45">
        <v>276</v>
      </c>
      <c r="M3702" s="45">
        <v>818</v>
      </c>
      <c r="N3702" s="45" t="s">
        <v>64</v>
      </c>
      <c r="O3702" s="45" t="s">
        <v>52</v>
      </c>
      <c r="P3702" s="67" t="s">
        <v>100</v>
      </c>
    </row>
    <row r="3703" spans="1:16" ht="44.25" customHeight="1" x14ac:dyDescent="0.2">
      <c r="A3703" s="56">
        <v>278</v>
      </c>
      <c r="B3703" s="57" t="s">
        <v>26</v>
      </c>
      <c r="C3703" s="64" t="s">
        <v>11857</v>
      </c>
      <c r="D3703" s="140" t="s">
        <v>11856</v>
      </c>
      <c r="E3703" s="45" t="s">
        <v>11026</v>
      </c>
      <c r="F3703" s="160">
        <v>43642</v>
      </c>
      <c r="G3703" s="66">
        <v>376404000</v>
      </c>
      <c r="H3703" s="45" t="s">
        <v>97</v>
      </c>
      <c r="I3703" s="45" t="s">
        <v>11855</v>
      </c>
      <c r="J3703" s="45">
        <v>37999</v>
      </c>
      <c r="K3703" s="45">
        <v>832</v>
      </c>
      <c r="L3703" s="45">
        <v>305</v>
      </c>
      <c r="M3703" s="45">
        <v>773</v>
      </c>
      <c r="N3703" s="45" t="s">
        <v>64</v>
      </c>
      <c r="O3703" s="45" t="s">
        <v>52</v>
      </c>
      <c r="P3703" s="67" t="s">
        <v>1493</v>
      </c>
    </row>
    <row r="3704" spans="1:16" ht="36" x14ac:dyDescent="0.2">
      <c r="A3704" s="56">
        <v>279</v>
      </c>
      <c r="B3704" s="57" t="s">
        <v>26</v>
      </c>
      <c r="C3704" s="64" t="s">
        <v>10221</v>
      </c>
      <c r="D3704" s="140" t="s">
        <v>10202</v>
      </c>
      <c r="E3704" s="45" t="s">
        <v>10203</v>
      </c>
      <c r="F3704" s="160">
        <v>43644</v>
      </c>
      <c r="G3704" s="66">
        <v>1653105000</v>
      </c>
      <c r="H3704" s="45" t="s">
        <v>97</v>
      </c>
      <c r="I3704" s="45" t="s">
        <v>10496</v>
      </c>
      <c r="J3704" s="154" t="s">
        <v>10462</v>
      </c>
      <c r="K3704" s="45">
        <v>874</v>
      </c>
      <c r="L3704" s="45">
        <v>313</v>
      </c>
      <c r="M3704" s="45">
        <v>809</v>
      </c>
      <c r="N3704" s="45" t="s">
        <v>64</v>
      </c>
      <c r="O3704" s="45" t="s">
        <v>10463</v>
      </c>
      <c r="P3704" s="67" t="s">
        <v>1493</v>
      </c>
    </row>
    <row r="3705" spans="1:16" ht="24" x14ac:dyDescent="0.2">
      <c r="A3705" s="56">
        <v>280</v>
      </c>
      <c r="B3705" s="57" t="s">
        <v>26</v>
      </c>
      <c r="C3705" s="64" t="s">
        <v>10318</v>
      </c>
      <c r="D3705" s="140" t="s">
        <v>10669</v>
      </c>
      <c r="E3705" s="45" t="s">
        <v>61</v>
      </c>
      <c r="F3705" s="160" t="s">
        <v>10319</v>
      </c>
      <c r="G3705" s="66">
        <v>141723795</v>
      </c>
      <c r="H3705" s="45" t="s">
        <v>97</v>
      </c>
      <c r="I3705" s="45" t="s">
        <v>11309</v>
      </c>
      <c r="J3705" s="45">
        <v>38587</v>
      </c>
      <c r="K3705" s="45">
        <v>881</v>
      </c>
      <c r="L3705" s="69" t="s">
        <v>8944</v>
      </c>
      <c r="M3705" s="69" t="s">
        <v>98</v>
      </c>
      <c r="N3705" s="45" t="s">
        <v>64</v>
      </c>
      <c r="O3705" s="45" t="s">
        <v>27</v>
      </c>
      <c r="P3705" s="67" t="s">
        <v>100</v>
      </c>
    </row>
    <row r="3706" spans="1:16" ht="24" x14ac:dyDescent="0.2">
      <c r="A3706" s="56">
        <v>281</v>
      </c>
      <c r="B3706" s="57" t="s">
        <v>26</v>
      </c>
      <c r="C3706" s="64" t="s">
        <v>10666</v>
      </c>
      <c r="D3706" s="140" t="s">
        <v>10667</v>
      </c>
      <c r="E3706" s="45" t="s">
        <v>61</v>
      </c>
      <c r="F3706" s="160" t="s">
        <v>11261</v>
      </c>
      <c r="G3706" s="66">
        <v>391828146</v>
      </c>
      <c r="H3706" s="45" t="s">
        <v>217</v>
      </c>
      <c r="I3706" s="69"/>
      <c r="J3706" s="45">
        <v>38605</v>
      </c>
      <c r="K3706" s="45">
        <v>886</v>
      </c>
      <c r="L3706" s="69" t="s">
        <v>63</v>
      </c>
      <c r="M3706" s="69" t="s">
        <v>63</v>
      </c>
      <c r="N3706" s="45" t="s">
        <v>64</v>
      </c>
      <c r="O3706" s="45" t="s">
        <v>29</v>
      </c>
      <c r="P3706" s="109" t="s">
        <v>65</v>
      </c>
    </row>
    <row r="3707" spans="1:16" ht="24" x14ac:dyDescent="0.2">
      <c r="A3707" s="56">
        <v>282</v>
      </c>
      <c r="B3707" s="57" t="s">
        <v>26</v>
      </c>
      <c r="C3707" s="64" t="s">
        <v>11819</v>
      </c>
      <c r="D3707" s="140" t="s">
        <v>10668</v>
      </c>
      <c r="E3707" s="45" t="s">
        <v>61</v>
      </c>
      <c r="F3707" s="160" t="s">
        <v>11262</v>
      </c>
      <c r="G3707" s="66">
        <v>2779923162</v>
      </c>
      <c r="H3707" s="45" t="s">
        <v>217</v>
      </c>
      <c r="I3707" s="69"/>
      <c r="J3707" s="45">
        <v>37915</v>
      </c>
      <c r="K3707" s="45">
        <v>883</v>
      </c>
      <c r="L3707" s="69" t="s">
        <v>63</v>
      </c>
      <c r="M3707" s="69" t="s">
        <v>63</v>
      </c>
      <c r="N3707" s="45" t="s">
        <v>78</v>
      </c>
      <c r="O3707" s="45" t="s">
        <v>29</v>
      </c>
      <c r="P3707" s="109" t="s">
        <v>65</v>
      </c>
    </row>
    <row r="3708" spans="1:16" ht="24" x14ac:dyDescent="0.2">
      <c r="A3708" s="56">
        <v>283</v>
      </c>
      <c r="B3708" s="57" t="s">
        <v>26</v>
      </c>
      <c r="C3708" s="64" t="s">
        <v>11306</v>
      </c>
      <c r="D3708" s="140" t="s">
        <v>11307</v>
      </c>
      <c r="E3708" s="45" t="s">
        <v>61</v>
      </c>
      <c r="F3708" s="160" t="s">
        <v>11308</v>
      </c>
      <c r="G3708" s="66">
        <v>20936363637</v>
      </c>
      <c r="H3708" s="45" t="s">
        <v>72</v>
      </c>
      <c r="I3708" s="69"/>
      <c r="J3708" s="45">
        <v>38734</v>
      </c>
      <c r="K3708" s="45">
        <v>891</v>
      </c>
      <c r="L3708" s="69" t="s">
        <v>63</v>
      </c>
      <c r="M3708" s="69" t="s">
        <v>63</v>
      </c>
      <c r="N3708" s="45" t="s">
        <v>84</v>
      </c>
      <c r="O3708" s="45" t="s">
        <v>29</v>
      </c>
      <c r="P3708" s="109" t="s">
        <v>65</v>
      </c>
    </row>
    <row r="3709" spans="1:16" ht="45" customHeight="1" x14ac:dyDescent="0.2">
      <c r="A3709" s="56">
        <v>284</v>
      </c>
      <c r="B3709" s="57" t="s">
        <v>26</v>
      </c>
      <c r="C3709" s="64" t="s">
        <v>11386</v>
      </c>
      <c r="D3709" s="140" t="s">
        <v>11387</v>
      </c>
      <c r="E3709" s="45" t="s">
        <v>61</v>
      </c>
      <c r="F3709" s="160" t="s">
        <v>11388</v>
      </c>
      <c r="G3709" s="66">
        <v>494197313</v>
      </c>
      <c r="H3709" s="45" t="s">
        <v>217</v>
      </c>
      <c r="I3709" s="69"/>
      <c r="J3709" s="45">
        <v>38998</v>
      </c>
      <c r="K3709" s="45">
        <v>889</v>
      </c>
      <c r="L3709" s="69" t="s">
        <v>63</v>
      </c>
      <c r="M3709" s="69" t="s">
        <v>63</v>
      </c>
      <c r="N3709" s="45" t="s">
        <v>64</v>
      </c>
      <c r="O3709" s="45" t="s">
        <v>29</v>
      </c>
      <c r="P3709" s="109" t="s">
        <v>65</v>
      </c>
    </row>
    <row r="3710" spans="1:16" ht="24" x14ac:dyDescent="0.2">
      <c r="A3710" s="56">
        <v>285</v>
      </c>
      <c r="B3710" s="57" t="s">
        <v>26</v>
      </c>
      <c r="C3710" s="64" t="s">
        <v>11383</v>
      </c>
      <c r="D3710" s="140" t="s">
        <v>11385</v>
      </c>
      <c r="E3710" s="45" t="s">
        <v>61</v>
      </c>
      <c r="F3710" s="160" t="s">
        <v>11384</v>
      </c>
      <c r="G3710" s="66">
        <v>819077012</v>
      </c>
      <c r="H3710" s="45" t="s">
        <v>217</v>
      </c>
      <c r="I3710" s="136"/>
      <c r="J3710" s="45">
        <v>39019</v>
      </c>
      <c r="K3710" s="45">
        <v>890</v>
      </c>
      <c r="L3710" s="69" t="s">
        <v>63</v>
      </c>
      <c r="M3710" s="69" t="s">
        <v>63</v>
      </c>
      <c r="N3710" s="45" t="s">
        <v>64</v>
      </c>
      <c r="O3710" s="45" t="s">
        <v>29</v>
      </c>
      <c r="P3710" s="109" t="s">
        <v>65</v>
      </c>
    </row>
    <row r="3711" spans="1:16" ht="51" customHeight="1" x14ac:dyDescent="0.2">
      <c r="A3711" s="56">
        <v>286</v>
      </c>
      <c r="B3711" s="57" t="s">
        <v>26</v>
      </c>
      <c r="C3711" s="64" t="s">
        <v>11475</v>
      </c>
      <c r="D3711" s="140" t="s">
        <v>11476</v>
      </c>
      <c r="E3711" s="45" t="s">
        <v>61</v>
      </c>
      <c r="F3711" s="160" t="s">
        <v>11477</v>
      </c>
      <c r="G3711" s="66">
        <v>6488916203</v>
      </c>
      <c r="H3711" s="45" t="s">
        <v>72</v>
      </c>
      <c r="I3711" s="69"/>
      <c r="J3711" s="45">
        <v>38493</v>
      </c>
      <c r="K3711" s="45">
        <v>894</v>
      </c>
      <c r="L3711" s="69" t="s">
        <v>63</v>
      </c>
      <c r="M3711" s="69" t="s">
        <v>63</v>
      </c>
      <c r="N3711" s="45" t="s">
        <v>78</v>
      </c>
      <c r="O3711" s="45" t="s">
        <v>29</v>
      </c>
      <c r="P3711" s="109" t="s">
        <v>65</v>
      </c>
    </row>
    <row r="3712" spans="1:16" ht="24" x14ac:dyDescent="0.2">
      <c r="A3712" s="56">
        <v>287</v>
      </c>
      <c r="B3712" s="57" t="s">
        <v>26</v>
      </c>
      <c r="C3712" s="64" t="s">
        <v>11610</v>
      </c>
      <c r="D3712" s="140" t="s">
        <v>11611</v>
      </c>
      <c r="E3712" s="45" t="s">
        <v>61</v>
      </c>
      <c r="F3712" s="160" t="s">
        <v>11612</v>
      </c>
      <c r="G3712" s="66">
        <v>160958163</v>
      </c>
      <c r="H3712" s="45" t="s">
        <v>72</v>
      </c>
      <c r="I3712" s="69"/>
      <c r="J3712" s="45">
        <v>39070</v>
      </c>
      <c r="K3712" s="45">
        <v>897</v>
      </c>
      <c r="L3712" s="69" t="s">
        <v>63</v>
      </c>
      <c r="M3712" s="69" t="s">
        <v>63</v>
      </c>
      <c r="N3712" s="45" t="s">
        <v>64</v>
      </c>
      <c r="O3712" s="45" t="s">
        <v>27</v>
      </c>
      <c r="P3712" s="109" t="s">
        <v>65</v>
      </c>
    </row>
    <row r="3713" spans="1:16" ht="24" x14ac:dyDescent="0.2">
      <c r="A3713" s="56">
        <v>288</v>
      </c>
      <c r="B3713" s="57" t="s">
        <v>26</v>
      </c>
      <c r="C3713" s="64" t="s">
        <v>11620</v>
      </c>
      <c r="D3713" s="140" t="s">
        <v>11621</v>
      </c>
      <c r="E3713" s="45" t="s">
        <v>61</v>
      </c>
      <c r="F3713" s="160" t="s">
        <v>11622</v>
      </c>
      <c r="G3713" s="66">
        <v>3217238598</v>
      </c>
      <c r="H3713" s="45" t="s">
        <v>72</v>
      </c>
      <c r="I3713" s="69"/>
      <c r="J3713" s="45">
        <v>37984</v>
      </c>
      <c r="K3713" s="45">
        <v>901</v>
      </c>
      <c r="L3713" s="69" t="s">
        <v>63</v>
      </c>
      <c r="M3713" s="69" t="s">
        <v>63</v>
      </c>
      <c r="N3713" s="45" t="s">
        <v>64</v>
      </c>
      <c r="O3713" s="45" t="s">
        <v>29</v>
      </c>
      <c r="P3713" s="109" t="s">
        <v>65</v>
      </c>
    </row>
    <row r="3714" spans="1:16" ht="24" x14ac:dyDescent="0.2">
      <c r="A3714" s="56">
        <v>289</v>
      </c>
      <c r="B3714" s="57" t="s">
        <v>26</v>
      </c>
      <c r="C3714" s="64" t="s">
        <v>11613</v>
      </c>
      <c r="D3714" s="140" t="s">
        <v>11614</v>
      </c>
      <c r="E3714" s="45" t="s">
        <v>61</v>
      </c>
      <c r="F3714" s="160" t="s">
        <v>11615</v>
      </c>
      <c r="G3714" s="66">
        <v>818186976</v>
      </c>
      <c r="H3714" s="45" t="s">
        <v>72</v>
      </c>
      <c r="I3714" s="136"/>
      <c r="J3714" s="68" t="s">
        <v>8944</v>
      </c>
      <c r="K3714" s="45">
        <v>900</v>
      </c>
      <c r="L3714" s="69" t="s">
        <v>63</v>
      </c>
      <c r="M3714" s="69" t="s">
        <v>63</v>
      </c>
      <c r="N3714" s="45" t="s">
        <v>64</v>
      </c>
      <c r="O3714" s="45" t="s">
        <v>29</v>
      </c>
      <c r="P3714" s="109" t="s">
        <v>65</v>
      </c>
    </row>
    <row r="3715" spans="1:16" ht="24" customHeight="1" x14ac:dyDescent="0.2">
      <c r="A3715" s="56">
        <v>290</v>
      </c>
      <c r="B3715" s="57" t="s">
        <v>26</v>
      </c>
      <c r="C3715" s="64" t="s">
        <v>11616</v>
      </c>
      <c r="D3715" s="140" t="s">
        <v>11617</v>
      </c>
      <c r="E3715" s="45" t="s">
        <v>61</v>
      </c>
      <c r="F3715" s="160" t="s">
        <v>11618</v>
      </c>
      <c r="G3715" s="66">
        <v>900000000</v>
      </c>
      <c r="H3715" s="45" t="s">
        <v>72</v>
      </c>
      <c r="I3715" s="69"/>
      <c r="J3715" s="68" t="s">
        <v>8944</v>
      </c>
      <c r="K3715" s="45">
        <v>899</v>
      </c>
      <c r="L3715" s="69" t="s">
        <v>63</v>
      </c>
      <c r="M3715" s="69" t="s">
        <v>63</v>
      </c>
      <c r="N3715" s="45" t="s">
        <v>11619</v>
      </c>
      <c r="O3715" s="45" t="s">
        <v>29</v>
      </c>
      <c r="P3715" s="109" t="s">
        <v>65</v>
      </c>
    </row>
    <row r="3716" spans="1:16" ht="24" customHeight="1" x14ac:dyDescent="0.2">
      <c r="A3716" s="56">
        <v>291</v>
      </c>
      <c r="B3716" s="57" t="s">
        <v>26</v>
      </c>
      <c r="C3716" s="64" t="s">
        <v>11732</v>
      </c>
      <c r="D3716" s="140" t="s">
        <v>11733</v>
      </c>
      <c r="E3716" s="45" t="s">
        <v>61</v>
      </c>
      <c r="F3716" s="160" t="s">
        <v>11734</v>
      </c>
      <c r="G3716" s="66">
        <v>15555671253</v>
      </c>
      <c r="H3716" s="45" t="s">
        <v>72</v>
      </c>
      <c r="I3716" s="69"/>
      <c r="J3716" s="45">
        <v>39170</v>
      </c>
      <c r="K3716" s="45">
        <v>907</v>
      </c>
      <c r="L3716" s="69" t="s">
        <v>63</v>
      </c>
      <c r="M3716" s="69" t="s">
        <v>63</v>
      </c>
      <c r="N3716" s="45" t="s">
        <v>84</v>
      </c>
      <c r="O3716" s="45" t="s">
        <v>29</v>
      </c>
      <c r="P3716" s="109" t="s">
        <v>65</v>
      </c>
    </row>
    <row r="3717" spans="1:16" ht="24" customHeight="1" x14ac:dyDescent="0.2">
      <c r="A3717" s="56">
        <v>292</v>
      </c>
      <c r="B3717" s="57" t="s">
        <v>26</v>
      </c>
      <c r="C3717" s="64" t="s">
        <v>11805</v>
      </c>
      <c r="D3717" s="140" t="s">
        <v>11806</v>
      </c>
      <c r="E3717" s="45" t="s">
        <v>94</v>
      </c>
      <c r="F3717" s="160" t="s">
        <v>11807</v>
      </c>
      <c r="G3717" s="66">
        <v>23781860</v>
      </c>
      <c r="H3717" s="45" t="s">
        <v>217</v>
      </c>
      <c r="I3717" s="69"/>
      <c r="J3717" s="45">
        <v>39612</v>
      </c>
      <c r="K3717" s="45">
        <v>904</v>
      </c>
      <c r="L3717" s="69" t="s">
        <v>63</v>
      </c>
      <c r="M3717" s="69" t="s">
        <v>63</v>
      </c>
      <c r="N3717" s="45" t="s">
        <v>64</v>
      </c>
      <c r="O3717" s="45" t="s">
        <v>31</v>
      </c>
      <c r="P3717" s="109" t="s">
        <v>65</v>
      </c>
    </row>
    <row r="3718" spans="1:16" ht="24" customHeight="1" thickBot="1" x14ac:dyDescent="0.25">
      <c r="A3718" s="56">
        <v>293</v>
      </c>
      <c r="B3718" s="57" t="s">
        <v>26</v>
      </c>
      <c r="C3718" s="64" t="s">
        <v>11812</v>
      </c>
      <c r="D3718" s="140" t="s">
        <v>11813</v>
      </c>
      <c r="E3718" s="45" t="s">
        <v>61</v>
      </c>
      <c r="F3718" s="160" t="s">
        <v>11814</v>
      </c>
      <c r="G3718" s="66">
        <v>642999989</v>
      </c>
      <c r="H3718" s="45" t="s">
        <v>72</v>
      </c>
      <c r="I3718" s="69"/>
      <c r="J3718" s="45">
        <v>39686</v>
      </c>
      <c r="K3718" s="45">
        <v>908</v>
      </c>
      <c r="L3718" s="69" t="s">
        <v>63</v>
      </c>
      <c r="M3718" s="69" t="s">
        <v>63</v>
      </c>
      <c r="N3718" s="45" t="s">
        <v>64</v>
      </c>
      <c r="O3718" s="45" t="s">
        <v>29</v>
      </c>
      <c r="P3718" s="109" t="s">
        <v>65</v>
      </c>
    </row>
    <row r="3719" spans="1:16" s="72" customFormat="1" ht="24.75" thickBot="1" x14ac:dyDescent="0.25">
      <c r="A3719" s="173" t="s">
        <v>11763</v>
      </c>
      <c r="B3719" s="174"/>
      <c r="C3719" s="121">
        <v>293</v>
      </c>
      <c r="D3719" s="169" t="s">
        <v>11764</v>
      </c>
      <c r="E3719" s="170"/>
      <c r="F3719" s="171"/>
      <c r="G3719" s="71">
        <f>SUM(G3426:G3718)</f>
        <v>66481955506</v>
      </c>
      <c r="H3719" s="138" t="s">
        <v>11765</v>
      </c>
      <c r="I3719" s="71">
        <f>G3719-O3719</f>
        <v>55813755506</v>
      </c>
      <c r="J3719" s="175"/>
      <c r="K3719" s="177"/>
      <c r="L3719" s="175" t="s">
        <v>11766</v>
      </c>
      <c r="M3719" s="176"/>
      <c r="N3719" s="177"/>
      <c r="O3719" s="167">
        <v>10668200000</v>
      </c>
      <c r="P3719" s="168"/>
    </row>
    <row r="3720" spans="1:16" ht="24" x14ac:dyDescent="0.2">
      <c r="A3720" s="56">
        <v>1</v>
      </c>
      <c r="B3720" s="57" t="s">
        <v>14</v>
      </c>
      <c r="C3720" s="58" t="s">
        <v>140</v>
      </c>
      <c r="D3720" s="133" t="s">
        <v>141</v>
      </c>
      <c r="E3720" s="60" t="s">
        <v>94</v>
      </c>
      <c r="F3720" s="60" t="s">
        <v>142</v>
      </c>
      <c r="G3720" s="61">
        <v>59220000</v>
      </c>
      <c r="H3720" s="60" t="s">
        <v>97</v>
      </c>
      <c r="I3720" s="60" t="s">
        <v>143</v>
      </c>
      <c r="J3720" s="60">
        <v>34475</v>
      </c>
      <c r="K3720" s="60">
        <v>156</v>
      </c>
      <c r="L3720" s="60">
        <v>1</v>
      </c>
      <c r="M3720" s="60">
        <v>157</v>
      </c>
      <c r="N3720" s="60" t="s">
        <v>99</v>
      </c>
      <c r="O3720" s="60" t="s">
        <v>19</v>
      </c>
      <c r="P3720" s="62" t="s">
        <v>1493</v>
      </c>
    </row>
    <row r="3721" spans="1:16" ht="24" x14ac:dyDescent="0.2">
      <c r="A3721" s="56">
        <v>2</v>
      </c>
      <c r="B3721" s="57" t="s">
        <v>14</v>
      </c>
      <c r="C3721" s="58" t="s">
        <v>144</v>
      </c>
      <c r="D3721" s="133" t="s">
        <v>145</v>
      </c>
      <c r="E3721" s="60" t="s">
        <v>94</v>
      </c>
      <c r="F3721" s="60" t="s">
        <v>146</v>
      </c>
      <c r="G3721" s="61">
        <v>48000000</v>
      </c>
      <c r="H3721" s="60" t="s">
        <v>97</v>
      </c>
      <c r="I3721" s="60" t="s">
        <v>147</v>
      </c>
      <c r="J3721" s="60">
        <v>34455</v>
      </c>
      <c r="K3721" s="60">
        <v>155</v>
      </c>
      <c r="L3721" s="60">
        <v>2</v>
      </c>
      <c r="M3721" s="60">
        <v>146</v>
      </c>
      <c r="N3721" s="60" t="s">
        <v>99</v>
      </c>
      <c r="O3721" s="60" t="s">
        <v>19</v>
      </c>
      <c r="P3721" s="62" t="s">
        <v>1493</v>
      </c>
    </row>
    <row r="3722" spans="1:16" ht="24" x14ac:dyDescent="0.2">
      <c r="A3722" s="56">
        <v>3</v>
      </c>
      <c r="B3722" s="57" t="s">
        <v>14</v>
      </c>
      <c r="C3722" s="58" t="s">
        <v>148</v>
      </c>
      <c r="D3722" s="133" t="s">
        <v>149</v>
      </c>
      <c r="E3722" s="60" t="s">
        <v>94</v>
      </c>
      <c r="F3722" s="60" t="s">
        <v>150</v>
      </c>
      <c r="G3722" s="61">
        <v>88200000</v>
      </c>
      <c r="H3722" s="60" t="s">
        <v>97</v>
      </c>
      <c r="I3722" s="60" t="s">
        <v>173</v>
      </c>
      <c r="J3722" s="60">
        <v>34462</v>
      </c>
      <c r="K3722" s="60">
        <v>162</v>
      </c>
      <c r="L3722" s="60">
        <v>3</v>
      </c>
      <c r="M3722" s="60">
        <v>158</v>
      </c>
      <c r="N3722" s="60" t="s">
        <v>99</v>
      </c>
      <c r="O3722" s="60" t="s">
        <v>19</v>
      </c>
      <c r="P3722" s="62" t="s">
        <v>1493</v>
      </c>
    </row>
    <row r="3723" spans="1:16" ht="24" x14ac:dyDescent="0.2">
      <c r="A3723" s="56">
        <v>4</v>
      </c>
      <c r="B3723" s="57" t="s">
        <v>14</v>
      </c>
      <c r="C3723" s="58" t="s">
        <v>174</v>
      </c>
      <c r="D3723" s="133" t="s">
        <v>175</v>
      </c>
      <c r="E3723" s="60" t="s">
        <v>94</v>
      </c>
      <c r="F3723" s="60" t="s">
        <v>176</v>
      </c>
      <c r="G3723" s="61">
        <v>59220000</v>
      </c>
      <c r="H3723" s="60" t="s">
        <v>97</v>
      </c>
      <c r="I3723" s="60" t="s">
        <v>531</v>
      </c>
      <c r="J3723" s="60">
        <v>34481</v>
      </c>
      <c r="K3723" s="60">
        <v>166</v>
      </c>
      <c r="L3723" s="60">
        <v>4</v>
      </c>
      <c r="M3723" s="60">
        <v>160</v>
      </c>
      <c r="N3723" s="60" t="s">
        <v>99</v>
      </c>
      <c r="O3723" s="60" t="s">
        <v>19</v>
      </c>
      <c r="P3723" s="62" t="s">
        <v>1493</v>
      </c>
    </row>
    <row r="3724" spans="1:16" ht="24" x14ac:dyDescent="0.2">
      <c r="A3724" s="56">
        <v>5</v>
      </c>
      <c r="B3724" s="57" t="s">
        <v>14</v>
      </c>
      <c r="C3724" s="58" t="s">
        <v>177</v>
      </c>
      <c r="D3724" s="133" t="s">
        <v>178</v>
      </c>
      <c r="E3724" s="60" t="s">
        <v>94</v>
      </c>
      <c r="F3724" s="60" t="s">
        <v>179</v>
      </c>
      <c r="G3724" s="61">
        <v>28224000</v>
      </c>
      <c r="H3724" s="60" t="s">
        <v>97</v>
      </c>
      <c r="I3724" s="60" t="s">
        <v>532</v>
      </c>
      <c r="J3724" s="60">
        <v>34875</v>
      </c>
      <c r="K3724" s="60">
        <v>164</v>
      </c>
      <c r="L3724" s="60">
        <v>5</v>
      </c>
      <c r="M3724" s="60">
        <v>159</v>
      </c>
      <c r="N3724" s="60" t="s">
        <v>99</v>
      </c>
      <c r="O3724" s="60" t="s">
        <v>19</v>
      </c>
      <c r="P3724" s="62" t="s">
        <v>1493</v>
      </c>
    </row>
    <row r="3725" spans="1:16" ht="24" x14ac:dyDescent="0.2">
      <c r="A3725" s="56">
        <v>6</v>
      </c>
      <c r="B3725" s="57" t="s">
        <v>14</v>
      </c>
      <c r="C3725" s="58" t="s">
        <v>317</v>
      </c>
      <c r="D3725" s="133" t="s">
        <v>10661</v>
      </c>
      <c r="E3725" s="60" t="s">
        <v>94</v>
      </c>
      <c r="F3725" s="60" t="s">
        <v>318</v>
      </c>
      <c r="G3725" s="61">
        <v>71820000</v>
      </c>
      <c r="H3725" s="60" t="s">
        <v>97</v>
      </c>
      <c r="I3725" s="60" t="s">
        <v>319</v>
      </c>
      <c r="J3725" s="60">
        <v>34470</v>
      </c>
      <c r="K3725" s="60">
        <v>167</v>
      </c>
      <c r="L3725" s="60">
        <v>6</v>
      </c>
      <c r="M3725" s="60">
        <v>164</v>
      </c>
      <c r="N3725" s="60" t="s">
        <v>99</v>
      </c>
      <c r="O3725" s="60" t="s">
        <v>19</v>
      </c>
      <c r="P3725" s="62" t="s">
        <v>1493</v>
      </c>
    </row>
    <row r="3726" spans="1:16" ht="24" x14ac:dyDescent="0.2">
      <c r="A3726" s="56">
        <v>7</v>
      </c>
      <c r="B3726" s="57" t="s">
        <v>14</v>
      </c>
      <c r="C3726" s="58" t="s">
        <v>320</v>
      </c>
      <c r="D3726" s="133" t="s">
        <v>321</v>
      </c>
      <c r="E3726" s="60" t="s">
        <v>94</v>
      </c>
      <c r="F3726" s="60" t="s">
        <v>322</v>
      </c>
      <c r="G3726" s="61">
        <v>113280000</v>
      </c>
      <c r="H3726" s="60" t="s">
        <v>97</v>
      </c>
      <c r="I3726" s="60" t="s">
        <v>323</v>
      </c>
      <c r="J3726" s="60">
        <v>34641</v>
      </c>
      <c r="K3726" s="60">
        <v>170</v>
      </c>
      <c r="L3726" s="60">
        <v>7</v>
      </c>
      <c r="M3726" s="60">
        <v>177</v>
      </c>
      <c r="N3726" s="60" t="s">
        <v>99</v>
      </c>
      <c r="O3726" s="60" t="s">
        <v>19</v>
      </c>
      <c r="P3726" s="62" t="s">
        <v>1493</v>
      </c>
    </row>
    <row r="3727" spans="1:16" ht="24" x14ac:dyDescent="0.2">
      <c r="A3727" s="56">
        <v>8</v>
      </c>
      <c r="B3727" s="57" t="s">
        <v>14</v>
      </c>
      <c r="C3727" s="58" t="s">
        <v>324</v>
      </c>
      <c r="D3727" s="133" t="s">
        <v>325</v>
      </c>
      <c r="E3727" s="60" t="s">
        <v>94</v>
      </c>
      <c r="F3727" s="60" t="s">
        <v>326</v>
      </c>
      <c r="G3727" s="61">
        <v>28224000</v>
      </c>
      <c r="H3727" s="60" t="s">
        <v>97</v>
      </c>
      <c r="I3727" s="60" t="s">
        <v>533</v>
      </c>
      <c r="J3727" s="60">
        <v>34875</v>
      </c>
      <c r="K3727" s="60">
        <v>168</v>
      </c>
      <c r="L3727" s="60">
        <v>8</v>
      </c>
      <c r="M3727" s="60">
        <v>178</v>
      </c>
      <c r="N3727" s="60" t="s">
        <v>99</v>
      </c>
      <c r="O3727" s="60" t="s">
        <v>19</v>
      </c>
      <c r="P3727" s="62" t="s">
        <v>1493</v>
      </c>
    </row>
    <row r="3728" spans="1:16" ht="24" x14ac:dyDescent="0.2">
      <c r="A3728" s="56">
        <v>9</v>
      </c>
      <c r="B3728" s="57" t="s">
        <v>14</v>
      </c>
      <c r="C3728" s="58" t="s">
        <v>327</v>
      </c>
      <c r="D3728" s="133" t="s">
        <v>1389</v>
      </c>
      <c r="E3728" s="60" t="s">
        <v>94</v>
      </c>
      <c r="F3728" s="60" t="s">
        <v>328</v>
      </c>
      <c r="G3728" s="61">
        <v>66000000</v>
      </c>
      <c r="H3728" s="60" t="s">
        <v>97</v>
      </c>
      <c r="I3728" s="60" t="s">
        <v>534</v>
      </c>
      <c r="J3728" s="60">
        <v>35334</v>
      </c>
      <c r="K3728" s="60">
        <v>171</v>
      </c>
      <c r="L3728" s="60">
        <v>9</v>
      </c>
      <c r="M3728" s="60">
        <v>179</v>
      </c>
      <c r="N3728" s="60" t="s">
        <v>99</v>
      </c>
      <c r="O3728" s="60" t="s">
        <v>19</v>
      </c>
      <c r="P3728" s="62" t="s">
        <v>1493</v>
      </c>
    </row>
    <row r="3729" spans="1:16" ht="24" x14ac:dyDescent="0.2">
      <c r="A3729" s="56">
        <v>10</v>
      </c>
      <c r="B3729" s="57" t="s">
        <v>14</v>
      </c>
      <c r="C3729" s="58" t="s">
        <v>496</v>
      </c>
      <c r="D3729" s="133" t="s">
        <v>497</v>
      </c>
      <c r="E3729" s="60" t="s">
        <v>94</v>
      </c>
      <c r="F3729" s="60" t="s">
        <v>498</v>
      </c>
      <c r="G3729" s="61">
        <v>28224000</v>
      </c>
      <c r="H3729" s="60" t="s">
        <v>97</v>
      </c>
      <c r="I3729" s="60" t="s">
        <v>499</v>
      </c>
      <c r="J3729" s="60">
        <v>34875</v>
      </c>
      <c r="K3729" s="60">
        <v>169</v>
      </c>
      <c r="L3729" s="60">
        <v>10</v>
      </c>
      <c r="M3729" s="60">
        <v>180</v>
      </c>
      <c r="N3729" s="60" t="s">
        <v>99</v>
      </c>
      <c r="O3729" s="60" t="s">
        <v>19</v>
      </c>
      <c r="P3729" s="62" t="s">
        <v>1493</v>
      </c>
    </row>
    <row r="3730" spans="1:16" ht="24" x14ac:dyDescent="0.2">
      <c r="A3730" s="56">
        <v>11</v>
      </c>
      <c r="B3730" s="57" t="s">
        <v>14</v>
      </c>
      <c r="C3730" s="58" t="s">
        <v>329</v>
      </c>
      <c r="D3730" s="133" t="s">
        <v>330</v>
      </c>
      <c r="E3730" s="60" t="s">
        <v>94</v>
      </c>
      <c r="F3730" s="60" t="s">
        <v>322</v>
      </c>
      <c r="G3730" s="61">
        <v>28224000</v>
      </c>
      <c r="H3730" s="60" t="s">
        <v>97</v>
      </c>
      <c r="I3730" s="60" t="s">
        <v>643</v>
      </c>
      <c r="J3730" s="60">
        <v>34875</v>
      </c>
      <c r="K3730" s="60">
        <v>172</v>
      </c>
      <c r="L3730" s="60">
        <v>11</v>
      </c>
      <c r="M3730" s="60">
        <v>181</v>
      </c>
      <c r="N3730" s="60" t="s">
        <v>99</v>
      </c>
      <c r="O3730" s="60" t="s">
        <v>19</v>
      </c>
      <c r="P3730" s="62" t="s">
        <v>1493</v>
      </c>
    </row>
    <row r="3731" spans="1:16" ht="24" x14ac:dyDescent="0.2">
      <c r="A3731" s="56">
        <v>12</v>
      </c>
      <c r="B3731" s="57" t="s">
        <v>14</v>
      </c>
      <c r="C3731" s="58" t="s">
        <v>633</v>
      </c>
      <c r="D3731" s="133" t="s">
        <v>7232</v>
      </c>
      <c r="E3731" s="60" t="s">
        <v>94</v>
      </c>
      <c r="F3731" s="60" t="s">
        <v>634</v>
      </c>
      <c r="G3731" s="61">
        <v>62988000</v>
      </c>
      <c r="H3731" s="60" t="s">
        <v>97</v>
      </c>
      <c r="I3731" s="60" t="s">
        <v>635</v>
      </c>
      <c r="J3731" s="60">
        <v>34962</v>
      </c>
      <c r="K3731" s="60">
        <v>175</v>
      </c>
      <c r="L3731" s="60">
        <v>13</v>
      </c>
      <c r="M3731" s="60">
        <v>190</v>
      </c>
      <c r="N3731" s="60" t="s">
        <v>99</v>
      </c>
      <c r="O3731" s="60" t="s">
        <v>19</v>
      </c>
      <c r="P3731" s="62" t="s">
        <v>1493</v>
      </c>
    </row>
    <row r="3732" spans="1:16" ht="24" x14ac:dyDescent="0.2">
      <c r="A3732" s="56">
        <v>13</v>
      </c>
      <c r="B3732" s="57" t="s">
        <v>14</v>
      </c>
      <c r="C3732" s="58" t="s">
        <v>522</v>
      </c>
      <c r="D3732" s="133" t="s">
        <v>10660</v>
      </c>
      <c r="E3732" s="60" t="s">
        <v>94</v>
      </c>
      <c r="F3732" s="60" t="s">
        <v>523</v>
      </c>
      <c r="G3732" s="61">
        <v>31500000</v>
      </c>
      <c r="H3732" s="60" t="s">
        <v>97</v>
      </c>
      <c r="I3732" s="60" t="s">
        <v>524</v>
      </c>
      <c r="J3732" s="60">
        <v>35162</v>
      </c>
      <c r="K3732" s="60">
        <v>178</v>
      </c>
      <c r="L3732" s="60">
        <v>14</v>
      </c>
      <c r="M3732" s="60">
        <v>189</v>
      </c>
      <c r="N3732" s="60" t="s">
        <v>99</v>
      </c>
      <c r="O3732" s="60" t="s">
        <v>19</v>
      </c>
      <c r="P3732" s="62" t="s">
        <v>1493</v>
      </c>
    </row>
    <row r="3733" spans="1:16" ht="24" x14ac:dyDescent="0.2">
      <c r="A3733" s="56">
        <v>14</v>
      </c>
      <c r="B3733" s="57" t="s">
        <v>14</v>
      </c>
      <c r="C3733" s="58" t="s">
        <v>504</v>
      </c>
      <c r="D3733" s="133" t="s">
        <v>505</v>
      </c>
      <c r="E3733" s="60" t="s">
        <v>94</v>
      </c>
      <c r="F3733" s="60" t="s">
        <v>506</v>
      </c>
      <c r="G3733" s="61">
        <v>31500000</v>
      </c>
      <c r="H3733" s="60" t="s">
        <v>97</v>
      </c>
      <c r="I3733" s="60" t="s">
        <v>507</v>
      </c>
      <c r="J3733" s="60">
        <v>35173</v>
      </c>
      <c r="K3733" s="60">
        <v>177</v>
      </c>
      <c r="L3733" s="60">
        <v>15</v>
      </c>
      <c r="M3733" s="60">
        <v>186</v>
      </c>
      <c r="N3733" s="60" t="s">
        <v>99</v>
      </c>
      <c r="O3733" s="60" t="s">
        <v>19</v>
      </c>
      <c r="P3733" s="62" t="s">
        <v>1493</v>
      </c>
    </row>
    <row r="3734" spans="1:16" ht="24" x14ac:dyDescent="0.2">
      <c r="A3734" s="56">
        <v>15</v>
      </c>
      <c r="B3734" s="57" t="s">
        <v>14</v>
      </c>
      <c r="C3734" s="58" t="s">
        <v>508</v>
      </c>
      <c r="D3734" s="133" t="s">
        <v>9082</v>
      </c>
      <c r="E3734" s="60" t="s">
        <v>94</v>
      </c>
      <c r="F3734" s="60" t="s">
        <v>509</v>
      </c>
      <c r="G3734" s="61">
        <v>59220000</v>
      </c>
      <c r="H3734" s="60" t="s">
        <v>97</v>
      </c>
      <c r="I3734" s="60" t="s">
        <v>510</v>
      </c>
      <c r="J3734" s="60">
        <v>35335</v>
      </c>
      <c r="K3734" s="60">
        <v>176</v>
      </c>
      <c r="L3734" s="60">
        <v>16</v>
      </c>
      <c r="M3734" s="60">
        <v>185</v>
      </c>
      <c r="N3734" s="60" t="s">
        <v>99</v>
      </c>
      <c r="O3734" s="60" t="s">
        <v>19</v>
      </c>
      <c r="P3734" s="62" t="s">
        <v>1493</v>
      </c>
    </row>
    <row r="3735" spans="1:16" ht="24" x14ac:dyDescent="0.2">
      <c r="A3735" s="56">
        <v>16</v>
      </c>
      <c r="B3735" s="57" t="s">
        <v>14</v>
      </c>
      <c r="C3735" s="58" t="s">
        <v>640</v>
      </c>
      <c r="D3735" s="133" t="s">
        <v>497</v>
      </c>
      <c r="E3735" s="60" t="s">
        <v>94</v>
      </c>
      <c r="F3735" s="60" t="s">
        <v>641</v>
      </c>
      <c r="G3735" s="61">
        <v>28224000</v>
      </c>
      <c r="H3735" s="60" t="s">
        <v>97</v>
      </c>
      <c r="I3735" s="60" t="s">
        <v>642</v>
      </c>
      <c r="J3735" s="60">
        <v>34875</v>
      </c>
      <c r="K3735" s="60">
        <v>189</v>
      </c>
      <c r="L3735" s="60">
        <v>17</v>
      </c>
      <c r="M3735" s="60">
        <v>191</v>
      </c>
      <c r="N3735" s="60" t="s">
        <v>99</v>
      </c>
      <c r="O3735" s="60" t="s">
        <v>19</v>
      </c>
      <c r="P3735" s="62" t="s">
        <v>1493</v>
      </c>
    </row>
    <row r="3736" spans="1:16" ht="24" x14ac:dyDescent="0.2">
      <c r="A3736" s="56">
        <v>17</v>
      </c>
      <c r="B3736" s="57" t="s">
        <v>14</v>
      </c>
      <c r="C3736" s="58" t="s">
        <v>529</v>
      </c>
      <c r="D3736" s="133" t="s">
        <v>10659</v>
      </c>
      <c r="E3736" s="60" t="s">
        <v>94</v>
      </c>
      <c r="F3736" s="60" t="s">
        <v>530</v>
      </c>
      <c r="G3736" s="61">
        <v>39480000</v>
      </c>
      <c r="H3736" s="60" t="s">
        <v>97</v>
      </c>
      <c r="I3736" s="60" t="s">
        <v>877</v>
      </c>
      <c r="J3736" s="60">
        <v>34782</v>
      </c>
      <c r="K3736" s="60">
        <v>165</v>
      </c>
      <c r="L3736" s="60">
        <v>18</v>
      </c>
      <c r="M3736" s="60">
        <v>198</v>
      </c>
      <c r="N3736" s="60" t="s">
        <v>99</v>
      </c>
      <c r="O3736" s="60" t="s">
        <v>19</v>
      </c>
      <c r="P3736" s="62" t="s">
        <v>1493</v>
      </c>
    </row>
    <row r="3737" spans="1:16" ht="24" x14ac:dyDescent="0.2">
      <c r="A3737" s="56">
        <v>18</v>
      </c>
      <c r="B3737" s="57" t="s">
        <v>14</v>
      </c>
      <c r="C3737" s="58" t="s">
        <v>518</v>
      </c>
      <c r="D3737" s="133" t="s">
        <v>519</v>
      </c>
      <c r="E3737" s="60" t="s">
        <v>94</v>
      </c>
      <c r="F3737" s="60" t="s">
        <v>520</v>
      </c>
      <c r="G3737" s="61">
        <v>34800000</v>
      </c>
      <c r="H3737" s="60" t="s">
        <v>97</v>
      </c>
      <c r="I3737" s="60" t="s">
        <v>521</v>
      </c>
      <c r="J3737" s="60">
        <v>34643</v>
      </c>
      <c r="K3737" s="60">
        <v>183</v>
      </c>
      <c r="L3737" s="60">
        <v>19</v>
      </c>
      <c r="M3737" s="60">
        <v>187</v>
      </c>
      <c r="N3737" s="60" t="s">
        <v>99</v>
      </c>
      <c r="O3737" s="60" t="s">
        <v>19</v>
      </c>
      <c r="P3737" s="62" t="s">
        <v>1493</v>
      </c>
    </row>
    <row r="3738" spans="1:16" ht="24" x14ac:dyDescent="0.2">
      <c r="A3738" s="56">
        <v>19</v>
      </c>
      <c r="B3738" s="57" t="s">
        <v>14</v>
      </c>
      <c r="C3738" s="58" t="s">
        <v>636</v>
      </c>
      <c r="D3738" s="133" t="s">
        <v>637</v>
      </c>
      <c r="E3738" s="60" t="s">
        <v>94</v>
      </c>
      <c r="F3738" s="60" t="s">
        <v>638</v>
      </c>
      <c r="G3738" s="61">
        <v>59220000</v>
      </c>
      <c r="H3738" s="60" t="s">
        <v>97</v>
      </c>
      <c r="I3738" s="60" t="s">
        <v>639</v>
      </c>
      <c r="J3738" s="60">
        <v>35156</v>
      </c>
      <c r="K3738" s="60">
        <v>200</v>
      </c>
      <c r="L3738" s="60">
        <v>20</v>
      </c>
      <c r="M3738" s="60">
        <v>192</v>
      </c>
      <c r="N3738" s="60" t="s">
        <v>99</v>
      </c>
      <c r="O3738" s="60" t="s">
        <v>19</v>
      </c>
      <c r="P3738" s="62" t="s">
        <v>1493</v>
      </c>
    </row>
    <row r="3739" spans="1:16" ht="24" x14ac:dyDescent="0.2">
      <c r="A3739" s="56">
        <v>20</v>
      </c>
      <c r="B3739" s="57" t="s">
        <v>14</v>
      </c>
      <c r="C3739" s="58" t="s">
        <v>500</v>
      </c>
      <c r="D3739" s="133" t="s">
        <v>501</v>
      </c>
      <c r="E3739" s="60" t="s">
        <v>94</v>
      </c>
      <c r="F3739" s="60" t="s">
        <v>502</v>
      </c>
      <c r="G3739" s="61">
        <v>62988000</v>
      </c>
      <c r="H3739" s="60" t="s">
        <v>97</v>
      </c>
      <c r="I3739" s="60" t="s">
        <v>503</v>
      </c>
      <c r="J3739" s="60">
        <v>34753</v>
      </c>
      <c r="K3739" s="60">
        <v>174</v>
      </c>
      <c r="L3739" s="60">
        <v>21</v>
      </c>
      <c r="M3739" s="60">
        <v>182</v>
      </c>
      <c r="N3739" s="60" t="s">
        <v>99</v>
      </c>
      <c r="O3739" s="60" t="s">
        <v>19</v>
      </c>
      <c r="P3739" s="62" t="s">
        <v>1493</v>
      </c>
    </row>
    <row r="3740" spans="1:16" ht="24" x14ac:dyDescent="0.2">
      <c r="A3740" s="56">
        <v>21</v>
      </c>
      <c r="B3740" s="57" t="s">
        <v>14</v>
      </c>
      <c r="C3740" s="58" t="s">
        <v>511</v>
      </c>
      <c r="D3740" s="133" t="s">
        <v>10624</v>
      </c>
      <c r="E3740" s="60" t="s">
        <v>94</v>
      </c>
      <c r="F3740" s="60" t="s">
        <v>512</v>
      </c>
      <c r="G3740" s="61">
        <v>73080000</v>
      </c>
      <c r="H3740" s="60" t="s">
        <v>97</v>
      </c>
      <c r="I3740" s="60" t="s">
        <v>513</v>
      </c>
      <c r="J3740" s="60">
        <v>34492</v>
      </c>
      <c r="K3740" s="60">
        <v>185</v>
      </c>
      <c r="L3740" s="60">
        <v>22</v>
      </c>
      <c r="M3740" s="60">
        <v>184</v>
      </c>
      <c r="N3740" s="60" t="s">
        <v>99</v>
      </c>
      <c r="O3740" s="60" t="s">
        <v>19</v>
      </c>
      <c r="P3740" s="62" t="s">
        <v>1493</v>
      </c>
    </row>
    <row r="3741" spans="1:16" ht="24" x14ac:dyDescent="0.2">
      <c r="A3741" s="56">
        <v>22</v>
      </c>
      <c r="B3741" s="57" t="s">
        <v>14</v>
      </c>
      <c r="C3741" s="58" t="s">
        <v>514</v>
      </c>
      <c r="D3741" s="133" t="s">
        <v>515</v>
      </c>
      <c r="E3741" s="60" t="s">
        <v>94</v>
      </c>
      <c r="F3741" s="60" t="s">
        <v>516</v>
      </c>
      <c r="G3741" s="61">
        <v>62988000</v>
      </c>
      <c r="H3741" s="60" t="s">
        <v>97</v>
      </c>
      <c r="I3741" s="60" t="s">
        <v>517</v>
      </c>
      <c r="J3741" s="60">
        <v>34683</v>
      </c>
      <c r="K3741" s="60">
        <v>186</v>
      </c>
      <c r="L3741" s="60">
        <v>23</v>
      </c>
      <c r="M3741" s="60">
        <v>183</v>
      </c>
      <c r="N3741" s="60" t="s">
        <v>99</v>
      </c>
      <c r="O3741" s="60" t="s">
        <v>19</v>
      </c>
      <c r="P3741" s="62" t="s">
        <v>1493</v>
      </c>
    </row>
    <row r="3742" spans="1:16" ht="24" x14ac:dyDescent="0.2">
      <c r="A3742" s="56">
        <v>23</v>
      </c>
      <c r="B3742" s="57" t="s">
        <v>14</v>
      </c>
      <c r="C3742" s="58" t="s">
        <v>525</v>
      </c>
      <c r="D3742" s="133" t="s">
        <v>526</v>
      </c>
      <c r="E3742" s="60" t="s">
        <v>94</v>
      </c>
      <c r="F3742" s="60" t="s">
        <v>527</v>
      </c>
      <c r="G3742" s="61">
        <v>81264000</v>
      </c>
      <c r="H3742" s="60" t="s">
        <v>97</v>
      </c>
      <c r="I3742" s="60" t="s">
        <v>528</v>
      </c>
      <c r="J3742" s="60">
        <v>35165</v>
      </c>
      <c r="K3742" s="60">
        <v>184</v>
      </c>
      <c r="L3742" s="60">
        <v>24</v>
      </c>
      <c r="M3742" s="60">
        <v>188</v>
      </c>
      <c r="N3742" s="60" t="s">
        <v>99</v>
      </c>
      <c r="O3742" s="60" t="s">
        <v>19</v>
      </c>
      <c r="P3742" s="62" t="s">
        <v>1493</v>
      </c>
    </row>
    <row r="3743" spans="1:16" ht="24" x14ac:dyDescent="0.2">
      <c r="A3743" s="56">
        <v>24</v>
      </c>
      <c r="B3743" s="57" t="s">
        <v>14</v>
      </c>
      <c r="C3743" s="58" t="s">
        <v>868</v>
      </c>
      <c r="D3743" s="133" t="s">
        <v>10624</v>
      </c>
      <c r="E3743" s="60" t="s">
        <v>94</v>
      </c>
      <c r="F3743" s="60" t="s">
        <v>869</v>
      </c>
      <c r="G3743" s="61">
        <v>60480000</v>
      </c>
      <c r="H3743" s="60" t="s">
        <v>97</v>
      </c>
      <c r="I3743" s="60" t="s">
        <v>870</v>
      </c>
      <c r="J3743" s="60">
        <v>34697</v>
      </c>
      <c r="K3743" s="60">
        <v>192</v>
      </c>
      <c r="L3743" s="60">
        <v>25</v>
      </c>
      <c r="M3743" s="60">
        <v>197</v>
      </c>
      <c r="N3743" s="60" t="s">
        <v>99</v>
      </c>
      <c r="O3743" s="60" t="s">
        <v>19</v>
      </c>
      <c r="P3743" s="62" t="s">
        <v>1493</v>
      </c>
    </row>
    <row r="3744" spans="1:16" ht="24" x14ac:dyDescent="0.2">
      <c r="A3744" s="56">
        <v>25</v>
      </c>
      <c r="B3744" s="57" t="s">
        <v>14</v>
      </c>
      <c r="C3744" s="58" t="s">
        <v>837</v>
      </c>
      <c r="D3744" s="133" t="s">
        <v>10639</v>
      </c>
      <c r="E3744" s="60" t="s">
        <v>94</v>
      </c>
      <c r="F3744" s="60" t="s">
        <v>838</v>
      </c>
      <c r="G3744" s="61">
        <v>28476000</v>
      </c>
      <c r="H3744" s="60" t="s">
        <v>97</v>
      </c>
      <c r="I3744" s="60" t="s">
        <v>1261</v>
      </c>
      <c r="J3744" s="73">
        <v>34687</v>
      </c>
      <c r="K3744" s="73">
        <v>187</v>
      </c>
      <c r="L3744" s="73">
        <v>26</v>
      </c>
      <c r="M3744" s="60">
        <v>203</v>
      </c>
      <c r="N3744" s="60" t="s">
        <v>99</v>
      </c>
      <c r="O3744" s="60" t="s">
        <v>19</v>
      </c>
      <c r="P3744" s="62" t="s">
        <v>1493</v>
      </c>
    </row>
    <row r="3745" spans="1:16" ht="24" x14ac:dyDescent="0.2">
      <c r="A3745" s="56">
        <v>26</v>
      </c>
      <c r="B3745" s="57" t="s">
        <v>14</v>
      </c>
      <c r="C3745" s="58" t="s">
        <v>839</v>
      </c>
      <c r="D3745" s="133" t="s">
        <v>10640</v>
      </c>
      <c r="E3745" s="60" t="s">
        <v>94</v>
      </c>
      <c r="F3745" s="60" t="s">
        <v>769</v>
      </c>
      <c r="G3745" s="61">
        <v>27720000</v>
      </c>
      <c r="H3745" s="60" t="s">
        <v>97</v>
      </c>
      <c r="I3745" s="60" t="s">
        <v>840</v>
      </c>
      <c r="J3745" s="60">
        <v>34682</v>
      </c>
      <c r="K3745" s="60">
        <v>191</v>
      </c>
      <c r="L3745" s="60">
        <v>27</v>
      </c>
      <c r="M3745" s="60">
        <v>204</v>
      </c>
      <c r="N3745" s="60" t="s">
        <v>99</v>
      </c>
      <c r="O3745" s="60" t="s">
        <v>19</v>
      </c>
      <c r="P3745" s="62" t="s">
        <v>1493</v>
      </c>
    </row>
    <row r="3746" spans="1:16" ht="24" x14ac:dyDescent="0.2">
      <c r="A3746" s="56">
        <v>27</v>
      </c>
      <c r="B3746" s="57" t="s">
        <v>14</v>
      </c>
      <c r="C3746" s="58" t="s">
        <v>864</v>
      </c>
      <c r="D3746" s="133" t="s">
        <v>865</v>
      </c>
      <c r="E3746" s="60" t="s">
        <v>94</v>
      </c>
      <c r="F3746" s="60" t="s">
        <v>866</v>
      </c>
      <c r="G3746" s="61">
        <v>33384000</v>
      </c>
      <c r="H3746" s="60" t="s">
        <v>97</v>
      </c>
      <c r="I3746" s="60" t="s">
        <v>867</v>
      </c>
      <c r="J3746" s="60">
        <v>34872</v>
      </c>
      <c r="K3746" s="60">
        <v>193</v>
      </c>
      <c r="L3746" s="60">
        <v>28</v>
      </c>
      <c r="M3746" s="60">
        <v>200</v>
      </c>
      <c r="N3746" s="60" t="s">
        <v>99</v>
      </c>
      <c r="O3746" s="60" t="s">
        <v>19</v>
      </c>
      <c r="P3746" s="62" t="s">
        <v>1493</v>
      </c>
    </row>
    <row r="3747" spans="1:16" ht="24" x14ac:dyDescent="0.2">
      <c r="A3747" s="56">
        <v>28</v>
      </c>
      <c r="B3747" s="57" t="s">
        <v>14</v>
      </c>
      <c r="C3747" s="58" t="s">
        <v>852</v>
      </c>
      <c r="D3747" s="133" t="s">
        <v>853</v>
      </c>
      <c r="E3747" s="60" t="s">
        <v>94</v>
      </c>
      <c r="F3747" s="60" t="s">
        <v>854</v>
      </c>
      <c r="G3747" s="61">
        <v>28224000</v>
      </c>
      <c r="H3747" s="60" t="s">
        <v>97</v>
      </c>
      <c r="I3747" s="60" t="s">
        <v>855</v>
      </c>
      <c r="J3747" s="60">
        <v>34875</v>
      </c>
      <c r="K3747" s="60">
        <v>194</v>
      </c>
      <c r="L3747" s="60">
        <v>29</v>
      </c>
      <c r="M3747" s="60">
        <v>199</v>
      </c>
      <c r="N3747" s="60" t="s">
        <v>99</v>
      </c>
      <c r="O3747" s="60" t="s">
        <v>19</v>
      </c>
      <c r="P3747" s="62" t="s">
        <v>1493</v>
      </c>
    </row>
    <row r="3748" spans="1:16" ht="24" x14ac:dyDescent="0.2">
      <c r="A3748" s="56">
        <v>29</v>
      </c>
      <c r="B3748" s="57" t="s">
        <v>14</v>
      </c>
      <c r="C3748" s="58" t="s">
        <v>871</v>
      </c>
      <c r="D3748" s="133" t="s">
        <v>872</v>
      </c>
      <c r="E3748" s="60" t="s">
        <v>94</v>
      </c>
      <c r="F3748" s="60" t="s">
        <v>812</v>
      </c>
      <c r="G3748" s="61">
        <v>59220000</v>
      </c>
      <c r="H3748" s="60" t="s">
        <v>97</v>
      </c>
      <c r="I3748" s="60" t="s">
        <v>873</v>
      </c>
      <c r="J3748" s="60">
        <v>34844</v>
      </c>
      <c r="K3748" s="60">
        <v>196</v>
      </c>
      <c r="L3748" s="60">
        <v>30</v>
      </c>
      <c r="M3748" s="60">
        <v>193</v>
      </c>
      <c r="N3748" s="60" t="s">
        <v>99</v>
      </c>
      <c r="O3748" s="60" t="s">
        <v>19</v>
      </c>
      <c r="P3748" s="62" t="s">
        <v>1493</v>
      </c>
    </row>
    <row r="3749" spans="1:16" ht="24" x14ac:dyDescent="0.2">
      <c r="A3749" s="56">
        <v>30</v>
      </c>
      <c r="B3749" s="57" t="s">
        <v>14</v>
      </c>
      <c r="C3749" s="58" t="s">
        <v>856</v>
      </c>
      <c r="D3749" s="133" t="s">
        <v>857</v>
      </c>
      <c r="E3749" s="60" t="s">
        <v>94</v>
      </c>
      <c r="F3749" s="60" t="s">
        <v>858</v>
      </c>
      <c r="G3749" s="61">
        <v>28224000</v>
      </c>
      <c r="H3749" s="60" t="s">
        <v>97</v>
      </c>
      <c r="I3749" s="60" t="s">
        <v>859</v>
      </c>
      <c r="J3749" s="60">
        <v>34875</v>
      </c>
      <c r="K3749" s="60">
        <v>197</v>
      </c>
      <c r="L3749" s="60">
        <v>31</v>
      </c>
      <c r="M3749" s="60">
        <v>194</v>
      </c>
      <c r="N3749" s="60" t="s">
        <v>99</v>
      </c>
      <c r="O3749" s="60" t="s">
        <v>19</v>
      </c>
      <c r="P3749" s="62" t="s">
        <v>1493</v>
      </c>
    </row>
    <row r="3750" spans="1:16" ht="24" x14ac:dyDescent="0.2">
      <c r="A3750" s="56">
        <v>31</v>
      </c>
      <c r="B3750" s="57" t="s">
        <v>14</v>
      </c>
      <c r="C3750" s="58" t="s">
        <v>874</v>
      </c>
      <c r="D3750" s="133" t="s">
        <v>10641</v>
      </c>
      <c r="E3750" s="60" t="s">
        <v>94</v>
      </c>
      <c r="F3750" s="60" t="s">
        <v>875</v>
      </c>
      <c r="G3750" s="61">
        <v>62988000</v>
      </c>
      <c r="H3750" s="60" t="s">
        <v>97</v>
      </c>
      <c r="I3750" s="60" t="s">
        <v>876</v>
      </c>
      <c r="J3750" s="60">
        <v>34228</v>
      </c>
      <c r="K3750" s="60">
        <v>195</v>
      </c>
      <c r="L3750" s="60">
        <v>32</v>
      </c>
      <c r="M3750" s="60">
        <v>196</v>
      </c>
      <c r="N3750" s="60" t="s">
        <v>99</v>
      </c>
      <c r="O3750" s="60" t="s">
        <v>19</v>
      </c>
      <c r="P3750" s="62" t="s">
        <v>1493</v>
      </c>
    </row>
    <row r="3751" spans="1:16" ht="33.75" x14ac:dyDescent="0.2">
      <c r="A3751" s="56">
        <v>32</v>
      </c>
      <c r="B3751" s="57" t="s">
        <v>14</v>
      </c>
      <c r="C3751" s="58" t="s">
        <v>860</v>
      </c>
      <c r="D3751" s="133" t="s">
        <v>861</v>
      </c>
      <c r="E3751" s="60" t="s">
        <v>94</v>
      </c>
      <c r="F3751" s="60" t="s">
        <v>862</v>
      </c>
      <c r="G3751" s="61">
        <v>59220000</v>
      </c>
      <c r="H3751" s="60" t="s">
        <v>97</v>
      </c>
      <c r="I3751" s="60" t="s">
        <v>863</v>
      </c>
      <c r="J3751" s="60">
        <v>34682</v>
      </c>
      <c r="K3751" s="60">
        <v>190</v>
      </c>
      <c r="L3751" s="60">
        <v>33</v>
      </c>
      <c r="M3751" s="60">
        <v>195</v>
      </c>
      <c r="N3751" s="60" t="s">
        <v>99</v>
      </c>
      <c r="O3751" s="60" t="s">
        <v>19</v>
      </c>
      <c r="P3751" s="62" t="s">
        <v>1493</v>
      </c>
    </row>
    <row r="3752" spans="1:16" ht="24" x14ac:dyDescent="0.2">
      <c r="A3752" s="56">
        <v>33</v>
      </c>
      <c r="B3752" s="57" t="s">
        <v>14</v>
      </c>
      <c r="C3752" s="58" t="s">
        <v>1478</v>
      </c>
      <c r="D3752" s="133" t="s">
        <v>10624</v>
      </c>
      <c r="E3752" s="60" t="s">
        <v>94</v>
      </c>
      <c r="F3752" s="60" t="s">
        <v>11263</v>
      </c>
      <c r="G3752" s="61">
        <v>50400000</v>
      </c>
      <c r="H3752" s="60" t="s">
        <v>97</v>
      </c>
      <c r="I3752" s="60" t="s">
        <v>1479</v>
      </c>
      <c r="J3752" s="60">
        <v>34957</v>
      </c>
      <c r="K3752" s="60">
        <v>188</v>
      </c>
      <c r="L3752" s="60">
        <v>34</v>
      </c>
      <c r="M3752" s="60">
        <v>214</v>
      </c>
      <c r="N3752" s="60" t="s">
        <v>99</v>
      </c>
      <c r="O3752" s="60" t="s">
        <v>19</v>
      </c>
      <c r="P3752" s="62" t="s">
        <v>1493</v>
      </c>
    </row>
    <row r="3753" spans="1:16" ht="33.75" x14ac:dyDescent="0.2">
      <c r="A3753" s="56">
        <v>34</v>
      </c>
      <c r="B3753" s="57" t="s">
        <v>14</v>
      </c>
      <c r="C3753" s="58" t="s">
        <v>835</v>
      </c>
      <c r="D3753" s="133" t="s">
        <v>1390</v>
      </c>
      <c r="E3753" s="60" t="s">
        <v>94</v>
      </c>
      <c r="F3753" s="60" t="s">
        <v>836</v>
      </c>
      <c r="G3753" s="61">
        <v>59220000</v>
      </c>
      <c r="H3753" s="60" t="s">
        <v>97</v>
      </c>
      <c r="I3753" s="60" t="s">
        <v>1262</v>
      </c>
      <c r="J3753" s="60">
        <v>34848</v>
      </c>
      <c r="K3753" s="60">
        <v>198</v>
      </c>
      <c r="L3753" s="60">
        <v>35</v>
      </c>
      <c r="M3753" s="60">
        <v>206</v>
      </c>
      <c r="N3753" s="60" t="s">
        <v>99</v>
      </c>
      <c r="O3753" s="60" t="s">
        <v>19</v>
      </c>
      <c r="P3753" s="62" t="s">
        <v>1493</v>
      </c>
    </row>
    <row r="3754" spans="1:16" ht="24" x14ac:dyDescent="0.2">
      <c r="A3754" s="56">
        <v>35</v>
      </c>
      <c r="B3754" s="57" t="s">
        <v>14</v>
      </c>
      <c r="C3754" s="58" t="s">
        <v>848</v>
      </c>
      <c r="D3754" s="133" t="s">
        <v>849</v>
      </c>
      <c r="E3754" s="60" t="s">
        <v>94</v>
      </c>
      <c r="F3754" s="60" t="s">
        <v>850</v>
      </c>
      <c r="G3754" s="61">
        <v>62400000</v>
      </c>
      <c r="H3754" s="60" t="s">
        <v>97</v>
      </c>
      <c r="I3754" s="60" t="s">
        <v>851</v>
      </c>
      <c r="J3754" s="60">
        <v>36212</v>
      </c>
      <c r="K3754" s="60">
        <v>207</v>
      </c>
      <c r="L3754" s="60">
        <v>36</v>
      </c>
      <c r="M3754" s="60">
        <v>201</v>
      </c>
      <c r="N3754" s="60" t="s">
        <v>99</v>
      </c>
      <c r="O3754" s="60" t="s">
        <v>19</v>
      </c>
      <c r="P3754" s="62" t="s">
        <v>1493</v>
      </c>
    </row>
    <row r="3755" spans="1:16" ht="24" x14ac:dyDescent="0.2">
      <c r="A3755" s="56">
        <v>36</v>
      </c>
      <c r="B3755" s="57" t="s">
        <v>14</v>
      </c>
      <c r="C3755" s="58" t="s">
        <v>1485</v>
      </c>
      <c r="D3755" s="133" t="s">
        <v>10642</v>
      </c>
      <c r="E3755" s="60" t="s">
        <v>94</v>
      </c>
      <c r="F3755" s="60" t="s">
        <v>11264</v>
      </c>
      <c r="G3755" s="61">
        <v>27720000</v>
      </c>
      <c r="H3755" s="60" t="s">
        <v>97</v>
      </c>
      <c r="I3755" s="60" t="s">
        <v>1486</v>
      </c>
      <c r="J3755" s="60">
        <v>34763</v>
      </c>
      <c r="K3755" s="60">
        <v>203</v>
      </c>
      <c r="L3755" s="60">
        <v>37</v>
      </c>
      <c r="M3755" s="60">
        <v>208</v>
      </c>
      <c r="N3755" s="60" t="s">
        <v>99</v>
      </c>
      <c r="O3755" s="60" t="s">
        <v>19</v>
      </c>
      <c r="P3755" s="62" t="s">
        <v>1493</v>
      </c>
    </row>
    <row r="3756" spans="1:16" ht="24" x14ac:dyDescent="0.2">
      <c r="A3756" s="56">
        <v>37</v>
      </c>
      <c r="B3756" s="57" t="s">
        <v>14</v>
      </c>
      <c r="C3756" s="58" t="s">
        <v>1483</v>
      </c>
      <c r="D3756" s="133" t="s">
        <v>10643</v>
      </c>
      <c r="E3756" s="60" t="s">
        <v>94</v>
      </c>
      <c r="F3756" s="60" t="s">
        <v>11265</v>
      </c>
      <c r="G3756" s="61">
        <v>23160000</v>
      </c>
      <c r="H3756" s="60" t="s">
        <v>97</v>
      </c>
      <c r="I3756" s="60" t="s">
        <v>1484</v>
      </c>
      <c r="J3756" s="60">
        <v>34719</v>
      </c>
      <c r="K3756" s="60">
        <v>206</v>
      </c>
      <c r="L3756" s="60">
        <v>38</v>
      </c>
      <c r="M3756" s="60">
        <v>219</v>
      </c>
      <c r="N3756" s="60" t="s">
        <v>99</v>
      </c>
      <c r="O3756" s="60" t="s">
        <v>19</v>
      </c>
      <c r="P3756" s="62" t="s">
        <v>1493</v>
      </c>
    </row>
    <row r="3757" spans="1:16" ht="24" x14ac:dyDescent="0.2">
      <c r="A3757" s="56">
        <v>38</v>
      </c>
      <c r="B3757" s="57" t="s">
        <v>14</v>
      </c>
      <c r="C3757" s="58" t="s">
        <v>1487</v>
      </c>
      <c r="D3757" s="133" t="s">
        <v>10644</v>
      </c>
      <c r="E3757" s="60" t="s">
        <v>94</v>
      </c>
      <c r="F3757" s="60" t="s">
        <v>11266</v>
      </c>
      <c r="G3757" s="61">
        <v>59220000</v>
      </c>
      <c r="H3757" s="60" t="s">
        <v>97</v>
      </c>
      <c r="I3757" s="60" t="s">
        <v>1488</v>
      </c>
      <c r="J3757" s="60">
        <v>34832</v>
      </c>
      <c r="K3757" s="60">
        <v>204</v>
      </c>
      <c r="L3757" s="60">
        <v>39</v>
      </c>
      <c r="M3757" s="60">
        <v>209</v>
      </c>
      <c r="N3757" s="60" t="s">
        <v>99</v>
      </c>
      <c r="O3757" s="60" t="s">
        <v>19</v>
      </c>
      <c r="P3757" s="62" t="s">
        <v>1493</v>
      </c>
    </row>
    <row r="3758" spans="1:16" ht="24" x14ac:dyDescent="0.2">
      <c r="A3758" s="56">
        <v>39</v>
      </c>
      <c r="B3758" s="57" t="s">
        <v>14</v>
      </c>
      <c r="C3758" s="58" t="s">
        <v>1489</v>
      </c>
      <c r="D3758" s="133" t="s">
        <v>10644</v>
      </c>
      <c r="E3758" s="60" t="s">
        <v>94</v>
      </c>
      <c r="F3758" s="60" t="s">
        <v>11267</v>
      </c>
      <c r="G3758" s="61">
        <v>59220000</v>
      </c>
      <c r="H3758" s="60" t="s">
        <v>97</v>
      </c>
      <c r="I3758" s="60" t="s">
        <v>1490</v>
      </c>
      <c r="J3758" s="60">
        <v>34835</v>
      </c>
      <c r="K3758" s="60">
        <v>201</v>
      </c>
      <c r="L3758" s="60">
        <v>40</v>
      </c>
      <c r="M3758" s="60">
        <v>207</v>
      </c>
      <c r="N3758" s="60" t="s">
        <v>99</v>
      </c>
      <c r="O3758" s="60" t="s">
        <v>19</v>
      </c>
      <c r="P3758" s="62" t="s">
        <v>1493</v>
      </c>
    </row>
    <row r="3759" spans="1:16" ht="24" x14ac:dyDescent="0.2">
      <c r="A3759" s="56">
        <v>40</v>
      </c>
      <c r="B3759" s="57" t="s">
        <v>14</v>
      </c>
      <c r="C3759" s="58" t="s">
        <v>844</v>
      </c>
      <c r="D3759" s="133" t="s">
        <v>845</v>
      </c>
      <c r="E3759" s="60" t="s">
        <v>94</v>
      </c>
      <c r="F3759" s="60" t="s">
        <v>846</v>
      </c>
      <c r="G3759" s="61">
        <v>100800000</v>
      </c>
      <c r="H3759" s="60" t="s">
        <v>97</v>
      </c>
      <c r="I3759" s="60" t="s">
        <v>847</v>
      </c>
      <c r="J3759" s="60">
        <v>34682</v>
      </c>
      <c r="K3759" s="60">
        <v>202</v>
      </c>
      <c r="L3759" s="60">
        <v>41</v>
      </c>
      <c r="M3759" s="60">
        <v>202</v>
      </c>
      <c r="N3759" s="60" t="s">
        <v>99</v>
      </c>
      <c r="O3759" s="60" t="s">
        <v>19</v>
      </c>
      <c r="P3759" s="62" t="s">
        <v>1493</v>
      </c>
    </row>
    <row r="3760" spans="1:16" ht="24" x14ac:dyDescent="0.2">
      <c r="A3760" s="56">
        <v>41</v>
      </c>
      <c r="B3760" s="57" t="s">
        <v>14</v>
      </c>
      <c r="C3760" s="58" t="s">
        <v>841</v>
      </c>
      <c r="D3760" s="133" t="s">
        <v>842</v>
      </c>
      <c r="E3760" s="60" t="s">
        <v>94</v>
      </c>
      <c r="F3760" s="60" t="s">
        <v>843</v>
      </c>
      <c r="G3760" s="61">
        <v>62988000</v>
      </c>
      <c r="H3760" s="60" t="s">
        <v>97</v>
      </c>
      <c r="I3760" s="60" t="s">
        <v>1263</v>
      </c>
      <c r="J3760" s="73">
        <v>34435</v>
      </c>
      <c r="K3760" s="73">
        <v>205</v>
      </c>
      <c r="L3760" s="73">
        <v>42</v>
      </c>
      <c r="M3760" s="60">
        <v>205</v>
      </c>
      <c r="N3760" s="60" t="s">
        <v>99</v>
      </c>
      <c r="O3760" s="60" t="s">
        <v>19</v>
      </c>
      <c r="P3760" s="62" t="s">
        <v>1493</v>
      </c>
    </row>
    <row r="3761" spans="1:16" ht="24" x14ac:dyDescent="0.2">
      <c r="A3761" s="56">
        <v>42</v>
      </c>
      <c r="B3761" s="57" t="s">
        <v>14</v>
      </c>
      <c r="C3761" s="58" t="s">
        <v>903</v>
      </c>
      <c r="D3761" s="133" t="s">
        <v>10645</v>
      </c>
      <c r="E3761" s="60" t="s">
        <v>94</v>
      </c>
      <c r="F3761" s="60" t="s">
        <v>904</v>
      </c>
      <c r="G3761" s="63">
        <v>69300000</v>
      </c>
      <c r="H3761" s="60" t="s">
        <v>97</v>
      </c>
      <c r="I3761" s="60" t="s">
        <v>8939</v>
      </c>
      <c r="J3761" s="60">
        <v>35169</v>
      </c>
      <c r="K3761" s="60">
        <v>208</v>
      </c>
      <c r="L3761" s="60">
        <v>43</v>
      </c>
      <c r="M3761" s="60">
        <v>211</v>
      </c>
      <c r="N3761" s="60" t="s">
        <v>99</v>
      </c>
      <c r="O3761" s="60" t="s">
        <v>19</v>
      </c>
      <c r="P3761" s="62" t="s">
        <v>1493</v>
      </c>
    </row>
    <row r="3762" spans="1:16" ht="24" x14ac:dyDescent="0.2">
      <c r="A3762" s="56">
        <v>43</v>
      </c>
      <c r="B3762" s="57" t="s">
        <v>14</v>
      </c>
      <c r="C3762" s="58" t="s">
        <v>1480</v>
      </c>
      <c r="D3762" s="133" t="s">
        <v>1481</v>
      </c>
      <c r="E3762" s="60" t="s">
        <v>94</v>
      </c>
      <c r="F3762" s="60" t="s">
        <v>11268</v>
      </c>
      <c r="G3762" s="61">
        <v>22680000</v>
      </c>
      <c r="H3762" s="60" t="s">
        <v>97</v>
      </c>
      <c r="I3762" s="60" t="s">
        <v>1482</v>
      </c>
      <c r="J3762" s="73">
        <v>34783</v>
      </c>
      <c r="K3762" s="73">
        <v>210</v>
      </c>
      <c r="L3762" s="73">
        <v>44</v>
      </c>
      <c r="M3762" s="73">
        <v>210</v>
      </c>
      <c r="N3762" s="60" t="s">
        <v>99</v>
      </c>
      <c r="O3762" s="60" t="s">
        <v>19</v>
      </c>
      <c r="P3762" s="62" t="s">
        <v>1493</v>
      </c>
    </row>
    <row r="3763" spans="1:16" ht="24" x14ac:dyDescent="0.2">
      <c r="A3763" s="56">
        <v>44</v>
      </c>
      <c r="B3763" s="57" t="s">
        <v>14</v>
      </c>
      <c r="C3763" s="58" t="s">
        <v>1473</v>
      </c>
      <c r="D3763" s="133" t="s">
        <v>10646</v>
      </c>
      <c r="E3763" s="60" t="s">
        <v>94</v>
      </c>
      <c r="F3763" s="60" t="s">
        <v>11269</v>
      </c>
      <c r="G3763" s="61">
        <v>22680000</v>
      </c>
      <c r="H3763" s="60" t="s">
        <v>97</v>
      </c>
      <c r="I3763" s="60" t="s">
        <v>1474</v>
      </c>
      <c r="J3763" s="60">
        <v>34784</v>
      </c>
      <c r="K3763" s="60">
        <v>209</v>
      </c>
      <c r="L3763" s="60">
        <v>45</v>
      </c>
      <c r="M3763" s="60">
        <v>218</v>
      </c>
      <c r="N3763" s="60" t="s">
        <v>99</v>
      </c>
      <c r="O3763" s="60" t="s">
        <v>19</v>
      </c>
      <c r="P3763" s="62" t="s">
        <v>1493</v>
      </c>
    </row>
    <row r="3764" spans="1:16" ht="24" x14ac:dyDescent="0.2">
      <c r="A3764" s="56">
        <v>45</v>
      </c>
      <c r="B3764" s="57" t="s">
        <v>14</v>
      </c>
      <c r="C3764" s="58" t="s">
        <v>1352</v>
      </c>
      <c r="D3764" s="133" t="s">
        <v>10647</v>
      </c>
      <c r="E3764" s="60" t="s">
        <v>94</v>
      </c>
      <c r="F3764" s="60" t="s">
        <v>1353</v>
      </c>
      <c r="G3764" s="61">
        <v>22680000</v>
      </c>
      <c r="H3764" s="60" t="s">
        <v>97</v>
      </c>
      <c r="I3764" s="60" t="s">
        <v>1491</v>
      </c>
      <c r="J3764" s="73">
        <v>34746</v>
      </c>
      <c r="K3764" s="73">
        <v>211</v>
      </c>
      <c r="L3764" s="73">
        <v>46</v>
      </c>
      <c r="M3764" s="73">
        <v>230</v>
      </c>
      <c r="N3764" s="60" t="s">
        <v>99</v>
      </c>
      <c r="O3764" s="60" t="s">
        <v>19</v>
      </c>
      <c r="P3764" s="62" t="s">
        <v>1493</v>
      </c>
    </row>
    <row r="3765" spans="1:16" ht="24" x14ac:dyDescent="0.2">
      <c r="A3765" s="56">
        <v>46</v>
      </c>
      <c r="B3765" s="57" t="s">
        <v>14</v>
      </c>
      <c r="C3765" s="58" t="s">
        <v>1464</v>
      </c>
      <c r="D3765" s="133" t="s">
        <v>10648</v>
      </c>
      <c r="E3765" s="60" t="s">
        <v>94</v>
      </c>
      <c r="F3765" s="60" t="s">
        <v>11270</v>
      </c>
      <c r="G3765" s="61">
        <v>21420000</v>
      </c>
      <c r="H3765" s="60" t="s">
        <v>97</v>
      </c>
      <c r="I3765" s="60" t="s">
        <v>1465</v>
      </c>
      <c r="J3765" s="60">
        <v>34879</v>
      </c>
      <c r="K3765" s="60">
        <v>212</v>
      </c>
      <c r="L3765" s="60">
        <v>47</v>
      </c>
      <c r="M3765" s="60">
        <v>224</v>
      </c>
      <c r="N3765" s="60" t="s">
        <v>99</v>
      </c>
      <c r="O3765" s="60" t="s">
        <v>19</v>
      </c>
      <c r="P3765" s="62" t="s">
        <v>1493</v>
      </c>
    </row>
    <row r="3766" spans="1:16" ht="24" x14ac:dyDescent="0.2">
      <c r="A3766" s="56">
        <v>47</v>
      </c>
      <c r="B3766" s="57" t="s">
        <v>14</v>
      </c>
      <c r="C3766" s="58" t="s">
        <v>1475</v>
      </c>
      <c r="D3766" s="133" t="s">
        <v>1476</v>
      </c>
      <c r="E3766" s="60" t="s">
        <v>94</v>
      </c>
      <c r="F3766" s="60" t="s">
        <v>11271</v>
      </c>
      <c r="G3766" s="61">
        <v>59220000</v>
      </c>
      <c r="H3766" s="60" t="s">
        <v>97</v>
      </c>
      <c r="I3766" s="60" t="s">
        <v>1477</v>
      </c>
      <c r="J3766" s="73">
        <v>34799</v>
      </c>
      <c r="K3766" s="73">
        <v>217</v>
      </c>
      <c r="L3766" s="73">
        <v>48</v>
      </c>
      <c r="M3766" s="73">
        <v>215</v>
      </c>
      <c r="N3766" s="60" t="s">
        <v>99</v>
      </c>
      <c r="O3766" s="60" t="s">
        <v>19</v>
      </c>
      <c r="P3766" s="62" t="s">
        <v>1493</v>
      </c>
    </row>
    <row r="3767" spans="1:16" ht="24" x14ac:dyDescent="0.2">
      <c r="A3767" s="56">
        <v>48</v>
      </c>
      <c r="B3767" s="57" t="s">
        <v>14</v>
      </c>
      <c r="C3767" s="58" t="s">
        <v>1468</v>
      </c>
      <c r="D3767" s="133" t="s">
        <v>1469</v>
      </c>
      <c r="E3767" s="60" t="s">
        <v>94</v>
      </c>
      <c r="F3767" s="60" t="s">
        <v>11272</v>
      </c>
      <c r="G3767" s="61">
        <v>28500000</v>
      </c>
      <c r="H3767" s="60" t="s">
        <v>97</v>
      </c>
      <c r="I3767" s="60" t="s">
        <v>1470</v>
      </c>
      <c r="J3767" s="60">
        <v>34859</v>
      </c>
      <c r="K3767" s="60">
        <v>215</v>
      </c>
      <c r="L3767" s="60">
        <v>49</v>
      </c>
      <c r="M3767" s="60">
        <v>216</v>
      </c>
      <c r="N3767" s="60" t="s">
        <v>99</v>
      </c>
      <c r="O3767" s="60" t="s">
        <v>19</v>
      </c>
      <c r="P3767" s="62" t="s">
        <v>1493</v>
      </c>
    </row>
    <row r="3768" spans="1:16" ht="24" x14ac:dyDescent="0.2">
      <c r="A3768" s="56">
        <v>49</v>
      </c>
      <c r="B3768" s="57" t="s">
        <v>14</v>
      </c>
      <c r="C3768" s="58" t="s">
        <v>1466</v>
      </c>
      <c r="D3768" s="133" t="s">
        <v>10649</v>
      </c>
      <c r="E3768" s="60" t="s">
        <v>94</v>
      </c>
      <c r="F3768" s="60" t="s">
        <v>11273</v>
      </c>
      <c r="G3768" s="61">
        <v>21420000</v>
      </c>
      <c r="H3768" s="60" t="s">
        <v>97</v>
      </c>
      <c r="I3768" s="60" t="s">
        <v>1467</v>
      </c>
      <c r="J3768" s="73">
        <v>34639</v>
      </c>
      <c r="K3768" s="73">
        <v>214</v>
      </c>
      <c r="L3768" s="73">
        <v>50</v>
      </c>
      <c r="M3768" s="73">
        <v>217</v>
      </c>
      <c r="N3768" s="60" t="s">
        <v>99</v>
      </c>
      <c r="O3768" s="60" t="s">
        <v>19</v>
      </c>
      <c r="P3768" s="62" t="s">
        <v>1493</v>
      </c>
    </row>
    <row r="3769" spans="1:16" ht="24" x14ac:dyDescent="0.2">
      <c r="A3769" s="56">
        <v>50</v>
      </c>
      <c r="B3769" s="57" t="s">
        <v>14</v>
      </c>
      <c r="C3769" s="58" t="s">
        <v>1331</v>
      </c>
      <c r="D3769" s="133" t="s">
        <v>10650</v>
      </c>
      <c r="E3769" s="60" t="s">
        <v>94</v>
      </c>
      <c r="F3769" s="60" t="s">
        <v>1332</v>
      </c>
      <c r="G3769" s="61">
        <v>14805000</v>
      </c>
      <c r="H3769" s="60" t="s">
        <v>97</v>
      </c>
      <c r="I3769" s="60" t="s">
        <v>1412</v>
      </c>
      <c r="J3769" s="60">
        <v>34853</v>
      </c>
      <c r="K3769" s="60">
        <v>213</v>
      </c>
      <c r="L3769" s="60">
        <v>51</v>
      </c>
      <c r="M3769" s="60">
        <v>223</v>
      </c>
      <c r="N3769" s="60" t="s">
        <v>99</v>
      </c>
      <c r="O3769" s="60" t="s">
        <v>19</v>
      </c>
      <c r="P3769" s="62" t="s">
        <v>1493</v>
      </c>
    </row>
    <row r="3770" spans="1:16" ht="24" x14ac:dyDescent="0.2">
      <c r="A3770" s="56">
        <v>51</v>
      </c>
      <c r="B3770" s="57" t="s">
        <v>14</v>
      </c>
      <c r="C3770" s="58" t="s">
        <v>1462</v>
      </c>
      <c r="D3770" s="133" t="s">
        <v>10651</v>
      </c>
      <c r="E3770" s="60" t="s">
        <v>94</v>
      </c>
      <c r="F3770" s="60" t="s">
        <v>11274</v>
      </c>
      <c r="G3770" s="61">
        <v>59220000</v>
      </c>
      <c r="H3770" s="60" t="s">
        <v>97</v>
      </c>
      <c r="I3770" s="60" t="s">
        <v>1463</v>
      </c>
      <c r="J3770" s="73">
        <v>35005</v>
      </c>
      <c r="K3770" s="73">
        <v>216</v>
      </c>
      <c r="L3770" s="73">
        <v>52</v>
      </c>
      <c r="M3770" s="60">
        <v>222</v>
      </c>
      <c r="N3770" s="60" t="s">
        <v>99</v>
      </c>
      <c r="O3770" s="60" t="s">
        <v>19</v>
      </c>
      <c r="P3770" s="62" t="s">
        <v>1493</v>
      </c>
    </row>
    <row r="3771" spans="1:16" ht="24" x14ac:dyDescent="0.2">
      <c r="A3771" s="56">
        <v>52</v>
      </c>
      <c r="B3771" s="57" t="s">
        <v>14</v>
      </c>
      <c r="C3771" s="58" t="s">
        <v>1454</v>
      </c>
      <c r="D3771" s="133" t="s">
        <v>1455</v>
      </c>
      <c r="E3771" s="60" t="s">
        <v>94</v>
      </c>
      <c r="F3771" s="60" t="s">
        <v>11275</v>
      </c>
      <c r="G3771" s="61">
        <v>90720000</v>
      </c>
      <c r="H3771" s="60" t="s">
        <v>97</v>
      </c>
      <c r="I3771" s="60" t="s">
        <v>1456</v>
      </c>
      <c r="J3771" s="60">
        <v>35111</v>
      </c>
      <c r="K3771" s="60">
        <v>219</v>
      </c>
      <c r="L3771" s="60">
        <v>53</v>
      </c>
      <c r="M3771" s="60">
        <v>229</v>
      </c>
      <c r="N3771" s="60" t="s">
        <v>99</v>
      </c>
      <c r="O3771" s="60" t="s">
        <v>19</v>
      </c>
      <c r="P3771" s="62" t="s">
        <v>1493</v>
      </c>
    </row>
    <row r="3772" spans="1:16" ht="24" x14ac:dyDescent="0.2">
      <c r="A3772" s="56">
        <v>53</v>
      </c>
      <c r="B3772" s="57" t="s">
        <v>14</v>
      </c>
      <c r="C3772" s="58" t="s">
        <v>1459</v>
      </c>
      <c r="D3772" s="133" t="s">
        <v>1460</v>
      </c>
      <c r="E3772" s="60" t="s">
        <v>94</v>
      </c>
      <c r="F3772" s="60" t="s">
        <v>11276</v>
      </c>
      <c r="G3772" s="61">
        <v>50400000</v>
      </c>
      <c r="H3772" s="60" t="s">
        <v>97</v>
      </c>
      <c r="I3772" s="60" t="s">
        <v>1461</v>
      </c>
      <c r="J3772" s="73">
        <v>34531</v>
      </c>
      <c r="K3772" s="73">
        <v>225</v>
      </c>
      <c r="L3772" s="73">
        <v>55</v>
      </c>
      <c r="M3772" s="60">
        <v>221</v>
      </c>
      <c r="N3772" s="60" t="s">
        <v>99</v>
      </c>
      <c r="O3772" s="60" t="s">
        <v>19</v>
      </c>
      <c r="P3772" s="62" t="s">
        <v>1493</v>
      </c>
    </row>
    <row r="3773" spans="1:16" ht="34.5" customHeight="1" x14ac:dyDescent="0.2">
      <c r="A3773" s="56">
        <v>54</v>
      </c>
      <c r="B3773" s="57" t="s">
        <v>14</v>
      </c>
      <c r="C3773" s="58" t="s">
        <v>1437</v>
      </c>
      <c r="D3773" s="133" t="s">
        <v>1438</v>
      </c>
      <c r="E3773" s="60" t="s">
        <v>94</v>
      </c>
      <c r="F3773" s="60" t="s">
        <v>11277</v>
      </c>
      <c r="G3773" s="61">
        <v>59220000</v>
      </c>
      <c r="H3773" s="60" t="s">
        <v>97</v>
      </c>
      <c r="I3773" s="60" t="s">
        <v>1439</v>
      </c>
      <c r="J3773" s="60">
        <v>34690</v>
      </c>
      <c r="K3773" s="60">
        <v>233</v>
      </c>
      <c r="L3773" s="60">
        <v>56</v>
      </c>
      <c r="M3773" s="60">
        <v>235</v>
      </c>
      <c r="N3773" s="60" t="s">
        <v>99</v>
      </c>
      <c r="O3773" s="60" t="s">
        <v>19</v>
      </c>
      <c r="P3773" s="62" t="s">
        <v>1493</v>
      </c>
    </row>
    <row r="3774" spans="1:16" ht="40.5" customHeight="1" x14ac:dyDescent="0.2">
      <c r="A3774" s="56">
        <v>55</v>
      </c>
      <c r="B3774" s="57" t="s">
        <v>14</v>
      </c>
      <c r="C3774" s="58" t="s">
        <v>1451</v>
      </c>
      <c r="D3774" s="133" t="s">
        <v>1452</v>
      </c>
      <c r="E3774" s="60" t="s">
        <v>94</v>
      </c>
      <c r="F3774" s="60" t="s">
        <v>11278</v>
      </c>
      <c r="G3774" s="61">
        <v>59220000</v>
      </c>
      <c r="H3774" s="60" t="s">
        <v>97</v>
      </c>
      <c r="I3774" s="60" t="s">
        <v>1453</v>
      </c>
      <c r="J3774" s="73">
        <v>34689</v>
      </c>
      <c r="K3774" s="73">
        <v>228</v>
      </c>
      <c r="L3774" s="73">
        <v>57</v>
      </c>
      <c r="M3774" s="60">
        <v>228</v>
      </c>
      <c r="N3774" s="60" t="s">
        <v>99</v>
      </c>
      <c r="O3774" s="60" t="s">
        <v>19</v>
      </c>
      <c r="P3774" s="62" t="s">
        <v>1493</v>
      </c>
    </row>
    <row r="3775" spans="1:16" ht="27" customHeight="1" x14ac:dyDescent="0.2">
      <c r="A3775" s="56">
        <v>56</v>
      </c>
      <c r="B3775" s="57" t="s">
        <v>14</v>
      </c>
      <c r="C3775" s="58" t="s">
        <v>1457</v>
      </c>
      <c r="D3775" s="133" t="s">
        <v>10653</v>
      </c>
      <c r="E3775" s="60" t="s">
        <v>94</v>
      </c>
      <c r="F3775" s="60" t="s">
        <v>11279</v>
      </c>
      <c r="G3775" s="61">
        <v>28500000</v>
      </c>
      <c r="H3775" s="60" t="s">
        <v>97</v>
      </c>
      <c r="I3775" s="60" t="s">
        <v>1458</v>
      </c>
      <c r="J3775" s="60">
        <v>35045</v>
      </c>
      <c r="K3775" s="60">
        <v>224</v>
      </c>
      <c r="L3775" s="60">
        <v>58</v>
      </c>
      <c r="M3775" s="60">
        <v>220</v>
      </c>
      <c r="N3775" s="60" t="s">
        <v>99</v>
      </c>
      <c r="O3775" s="60" t="s">
        <v>19</v>
      </c>
      <c r="P3775" s="62" t="s">
        <v>1493</v>
      </c>
    </row>
    <row r="3776" spans="1:16" ht="32.25" customHeight="1" x14ac:dyDescent="0.2">
      <c r="A3776" s="56">
        <v>57</v>
      </c>
      <c r="B3776" s="57" t="s">
        <v>14</v>
      </c>
      <c r="C3776" s="58" t="s">
        <v>1429</v>
      </c>
      <c r="D3776" s="133" t="s">
        <v>10652</v>
      </c>
      <c r="E3776" s="60" t="s">
        <v>94</v>
      </c>
      <c r="F3776" s="60" t="s">
        <v>11280</v>
      </c>
      <c r="G3776" s="61">
        <v>21420000</v>
      </c>
      <c r="H3776" s="60" t="s">
        <v>97</v>
      </c>
      <c r="I3776" s="60" t="s">
        <v>4477</v>
      </c>
      <c r="J3776" s="73">
        <v>34879</v>
      </c>
      <c r="K3776" s="73">
        <v>232</v>
      </c>
      <c r="L3776" s="73">
        <v>59</v>
      </c>
      <c r="M3776" s="60">
        <v>248</v>
      </c>
      <c r="N3776" s="60" t="s">
        <v>99</v>
      </c>
      <c r="O3776" s="60" t="s">
        <v>19</v>
      </c>
      <c r="P3776" s="62" t="s">
        <v>1493</v>
      </c>
    </row>
    <row r="3777" spans="1:16" ht="31.5" customHeight="1" x14ac:dyDescent="0.2">
      <c r="A3777" s="56">
        <v>58</v>
      </c>
      <c r="B3777" s="57" t="s">
        <v>14</v>
      </c>
      <c r="C3777" s="58" t="s">
        <v>1445</v>
      </c>
      <c r="D3777" s="133" t="s">
        <v>1446</v>
      </c>
      <c r="E3777" s="60" t="s">
        <v>94</v>
      </c>
      <c r="F3777" s="60" t="s">
        <v>11281</v>
      </c>
      <c r="G3777" s="61">
        <v>28476000</v>
      </c>
      <c r="H3777" s="60" t="s">
        <v>97</v>
      </c>
      <c r="I3777" s="60" t="s">
        <v>1447</v>
      </c>
      <c r="J3777" s="60">
        <v>34695</v>
      </c>
      <c r="K3777" s="60">
        <v>227</v>
      </c>
      <c r="L3777" s="60">
        <v>60</v>
      </c>
      <c r="M3777" s="60">
        <v>227</v>
      </c>
      <c r="N3777" s="60" t="s">
        <v>99</v>
      </c>
      <c r="O3777" s="60" t="s">
        <v>19</v>
      </c>
      <c r="P3777" s="62" t="s">
        <v>1493</v>
      </c>
    </row>
    <row r="3778" spans="1:16" ht="47.25" customHeight="1" x14ac:dyDescent="0.2">
      <c r="A3778" s="56">
        <v>59</v>
      </c>
      <c r="B3778" s="57" t="s">
        <v>14</v>
      </c>
      <c r="C3778" s="58" t="s">
        <v>1309</v>
      </c>
      <c r="D3778" s="133" t="s">
        <v>10654</v>
      </c>
      <c r="E3778" s="60" t="s">
        <v>94</v>
      </c>
      <c r="F3778" s="60" t="s">
        <v>1310</v>
      </c>
      <c r="G3778" s="61">
        <v>28500000</v>
      </c>
      <c r="H3778" s="60" t="s">
        <v>97</v>
      </c>
      <c r="I3778" s="60" t="s">
        <v>1403</v>
      </c>
      <c r="J3778" s="73">
        <v>34699</v>
      </c>
      <c r="K3778" s="73">
        <v>231</v>
      </c>
      <c r="L3778" s="73">
        <v>61</v>
      </c>
      <c r="M3778" s="73">
        <v>225</v>
      </c>
      <c r="N3778" s="60" t="s">
        <v>99</v>
      </c>
      <c r="O3778" s="60" t="s">
        <v>19</v>
      </c>
      <c r="P3778" s="62" t="s">
        <v>1493</v>
      </c>
    </row>
    <row r="3779" spans="1:16" ht="31.5" customHeight="1" x14ac:dyDescent="0.2">
      <c r="A3779" s="56">
        <v>60</v>
      </c>
      <c r="B3779" s="57" t="s">
        <v>14</v>
      </c>
      <c r="C3779" s="58" t="s">
        <v>1448</v>
      </c>
      <c r="D3779" s="133" t="s">
        <v>1449</v>
      </c>
      <c r="E3779" s="60" t="s">
        <v>94</v>
      </c>
      <c r="F3779" s="60" t="s">
        <v>11282</v>
      </c>
      <c r="G3779" s="61">
        <v>59220000</v>
      </c>
      <c r="H3779" s="60" t="s">
        <v>97</v>
      </c>
      <c r="I3779" s="60" t="s">
        <v>1450</v>
      </c>
      <c r="J3779" s="60">
        <v>34743</v>
      </c>
      <c r="K3779" s="60">
        <v>230</v>
      </c>
      <c r="L3779" s="60">
        <v>62</v>
      </c>
      <c r="M3779" s="60">
        <v>226</v>
      </c>
      <c r="N3779" s="60" t="s">
        <v>99</v>
      </c>
      <c r="O3779" s="60" t="s">
        <v>19</v>
      </c>
      <c r="P3779" s="62" t="s">
        <v>1493</v>
      </c>
    </row>
    <row r="3780" spans="1:16" ht="41.25" customHeight="1" x14ac:dyDescent="0.2">
      <c r="A3780" s="56">
        <v>61</v>
      </c>
      <c r="B3780" s="57" t="s">
        <v>14</v>
      </c>
      <c r="C3780" s="58" t="s">
        <v>1443</v>
      </c>
      <c r="D3780" s="133" t="s">
        <v>10648</v>
      </c>
      <c r="E3780" s="60" t="s">
        <v>94</v>
      </c>
      <c r="F3780" s="60" t="s">
        <v>11283</v>
      </c>
      <c r="G3780" s="61">
        <v>22680000</v>
      </c>
      <c r="H3780" s="60" t="s">
        <v>97</v>
      </c>
      <c r="I3780" s="60" t="s">
        <v>1444</v>
      </c>
      <c r="J3780" s="73">
        <v>34696</v>
      </c>
      <c r="K3780" s="73">
        <v>229</v>
      </c>
      <c r="L3780" s="73">
        <v>63</v>
      </c>
      <c r="M3780" s="60">
        <v>231</v>
      </c>
      <c r="N3780" s="60" t="s">
        <v>99</v>
      </c>
      <c r="O3780" s="60" t="s">
        <v>19</v>
      </c>
      <c r="P3780" s="62" t="s">
        <v>1493</v>
      </c>
    </row>
    <row r="3781" spans="1:16" ht="33.75" x14ac:dyDescent="0.2">
      <c r="A3781" s="56">
        <v>62</v>
      </c>
      <c r="B3781" s="57" t="s">
        <v>14</v>
      </c>
      <c r="C3781" s="58" t="s">
        <v>1440</v>
      </c>
      <c r="D3781" s="133" t="s">
        <v>10655</v>
      </c>
      <c r="E3781" s="60" t="s">
        <v>94</v>
      </c>
      <c r="F3781" s="60" t="s">
        <v>11284</v>
      </c>
      <c r="G3781" s="61">
        <v>59220000</v>
      </c>
      <c r="H3781" s="60" t="s">
        <v>97</v>
      </c>
      <c r="I3781" s="60" t="s">
        <v>1442</v>
      </c>
      <c r="J3781" s="60">
        <v>34826</v>
      </c>
      <c r="K3781" s="60">
        <v>223</v>
      </c>
      <c r="L3781" s="60">
        <v>64</v>
      </c>
      <c r="M3781" s="60">
        <v>232</v>
      </c>
      <c r="N3781" s="60" t="s">
        <v>99</v>
      </c>
      <c r="O3781" s="60" t="s">
        <v>19</v>
      </c>
      <c r="P3781" s="62" t="s">
        <v>1493</v>
      </c>
    </row>
    <row r="3782" spans="1:16" ht="35.25" customHeight="1" x14ac:dyDescent="0.2">
      <c r="A3782" s="56">
        <v>63</v>
      </c>
      <c r="B3782" s="57" t="s">
        <v>14</v>
      </c>
      <c r="C3782" s="58" t="s">
        <v>1426</v>
      </c>
      <c r="D3782" s="133" t="s">
        <v>1427</v>
      </c>
      <c r="E3782" s="60" t="s">
        <v>94</v>
      </c>
      <c r="F3782" s="60" t="s">
        <v>11285</v>
      </c>
      <c r="G3782" s="61">
        <v>22680000</v>
      </c>
      <c r="H3782" s="60" t="s">
        <v>97</v>
      </c>
      <c r="I3782" s="60" t="s">
        <v>1428</v>
      </c>
      <c r="J3782" s="73">
        <v>34698</v>
      </c>
      <c r="K3782" s="73">
        <v>237</v>
      </c>
      <c r="L3782" s="73">
        <v>65</v>
      </c>
      <c r="M3782" s="60">
        <v>239</v>
      </c>
      <c r="N3782" s="60" t="s">
        <v>99</v>
      </c>
      <c r="O3782" s="60" t="s">
        <v>19</v>
      </c>
      <c r="P3782" s="62" t="s">
        <v>1493</v>
      </c>
    </row>
    <row r="3783" spans="1:16" ht="45" x14ac:dyDescent="0.2">
      <c r="A3783" s="56">
        <v>64</v>
      </c>
      <c r="B3783" s="57" t="s">
        <v>14</v>
      </c>
      <c r="C3783" s="58" t="s">
        <v>1424</v>
      </c>
      <c r="D3783" s="133" t="s">
        <v>10656</v>
      </c>
      <c r="E3783" s="60" t="s">
        <v>94</v>
      </c>
      <c r="F3783" s="60" t="s">
        <v>11286</v>
      </c>
      <c r="G3783" s="61">
        <v>59220000</v>
      </c>
      <c r="H3783" s="60" t="s">
        <v>97</v>
      </c>
      <c r="I3783" s="60" t="s">
        <v>1425</v>
      </c>
      <c r="J3783" s="60">
        <v>34721</v>
      </c>
      <c r="K3783" s="60">
        <v>163</v>
      </c>
      <c r="L3783" s="60">
        <v>66</v>
      </c>
      <c r="M3783" s="60">
        <v>238</v>
      </c>
      <c r="N3783" s="60" t="s">
        <v>99</v>
      </c>
      <c r="O3783" s="60" t="s">
        <v>19</v>
      </c>
      <c r="P3783" s="62" t="s">
        <v>1493</v>
      </c>
    </row>
    <row r="3784" spans="1:16" ht="24" x14ac:dyDescent="0.2">
      <c r="A3784" s="56">
        <v>65</v>
      </c>
      <c r="B3784" s="57" t="s">
        <v>14</v>
      </c>
      <c r="C3784" s="58" t="s">
        <v>1434</v>
      </c>
      <c r="D3784" s="133" t="s">
        <v>1435</v>
      </c>
      <c r="E3784" s="60" t="s">
        <v>94</v>
      </c>
      <c r="F3784" s="60" t="s">
        <v>11287</v>
      </c>
      <c r="G3784" s="61">
        <v>35280000</v>
      </c>
      <c r="H3784" s="60" t="s">
        <v>97</v>
      </c>
      <c r="I3784" s="60" t="s">
        <v>1436</v>
      </c>
      <c r="J3784" s="73">
        <v>34692</v>
      </c>
      <c r="K3784" s="73">
        <v>236</v>
      </c>
      <c r="L3784" s="73">
        <v>67</v>
      </c>
      <c r="M3784" s="60">
        <v>237</v>
      </c>
      <c r="N3784" s="60" t="s">
        <v>99</v>
      </c>
      <c r="O3784" s="60" t="s">
        <v>19</v>
      </c>
      <c r="P3784" s="62" t="s">
        <v>1493</v>
      </c>
    </row>
    <row r="3785" spans="1:16" ht="24" x14ac:dyDescent="0.2">
      <c r="A3785" s="56">
        <v>66</v>
      </c>
      <c r="B3785" s="57" t="s">
        <v>14</v>
      </c>
      <c r="C3785" s="58" t="s">
        <v>1431</v>
      </c>
      <c r="D3785" s="133" t="s">
        <v>1432</v>
      </c>
      <c r="E3785" s="60" t="s">
        <v>94</v>
      </c>
      <c r="F3785" s="60" t="s">
        <v>11288</v>
      </c>
      <c r="G3785" s="61">
        <v>39756000</v>
      </c>
      <c r="H3785" s="60" t="s">
        <v>97</v>
      </c>
      <c r="I3785" s="60" t="s">
        <v>1433</v>
      </c>
      <c r="J3785" s="60">
        <v>34686</v>
      </c>
      <c r="K3785" s="60">
        <v>238</v>
      </c>
      <c r="L3785" s="60">
        <v>68</v>
      </c>
      <c r="M3785" s="60">
        <v>236</v>
      </c>
      <c r="N3785" s="60" t="s">
        <v>99</v>
      </c>
      <c r="O3785" s="60" t="s">
        <v>19</v>
      </c>
      <c r="P3785" s="62" t="s">
        <v>1493</v>
      </c>
    </row>
    <row r="3786" spans="1:16" ht="33.75" x14ac:dyDescent="0.2">
      <c r="A3786" s="56">
        <v>67</v>
      </c>
      <c r="B3786" s="57" t="s">
        <v>14</v>
      </c>
      <c r="C3786" s="58" t="s">
        <v>1422</v>
      </c>
      <c r="D3786" s="133" t="s">
        <v>1423</v>
      </c>
      <c r="E3786" s="60" t="s">
        <v>94</v>
      </c>
      <c r="F3786" s="60" t="s">
        <v>11289</v>
      </c>
      <c r="G3786" s="61">
        <v>61740000</v>
      </c>
      <c r="H3786" s="60" t="s">
        <v>217</v>
      </c>
      <c r="I3786" s="60" t="s">
        <v>4478</v>
      </c>
      <c r="J3786" s="60">
        <v>35151</v>
      </c>
      <c r="K3786" s="60">
        <v>239</v>
      </c>
      <c r="L3786" s="60">
        <v>69</v>
      </c>
      <c r="M3786" s="60">
        <v>241</v>
      </c>
      <c r="N3786" s="60" t="s">
        <v>99</v>
      </c>
      <c r="O3786" s="60" t="s">
        <v>19</v>
      </c>
      <c r="P3786" s="62" t="s">
        <v>1493</v>
      </c>
    </row>
    <row r="3787" spans="1:16" ht="24" x14ac:dyDescent="0.2">
      <c r="A3787" s="56">
        <v>68</v>
      </c>
      <c r="B3787" s="57" t="s">
        <v>14</v>
      </c>
      <c r="C3787" s="58" t="s">
        <v>1419</v>
      </c>
      <c r="D3787" s="133" t="s">
        <v>1420</v>
      </c>
      <c r="E3787" s="60" t="s">
        <v>94</v>
      </c>
      <c r="F3787" s="60" t="s">
        <v>11290</v>
      </c>
      <c r="G3787" s="61">
        <v>22680000</v>
      </c>
      <c r="H3787" s="60" t="s">
        <v>97</v>
      </c>
      <c r="I3787" s="60" t="s">
        <v>1421</v>
      </c>
      <c r="J3787" s="73">
        <v>34785</v>
      </c>
      <c r="K3787" s="73">
        <v>240</v>
      </c>
      <c r="L3787" s="73">
        <v>70</v>
      </c>
      <c r="M3787" s="60">
        <v>240</v>
      </c>
      <c r="N3787" s="60" t="s">
        <v>99</v>
      </c>
      <c r="O3787" s="60" t="s">
        <v>19</v>
      </c>
      <c r="P3787" s="62" t="s">
        <v>1493</v>
      </c>
    </row>
    <row r="3788" spans="1:16" ht="24" x14ac:dyDescent="0.2">
      <c r="A3788" s="56">
        <v>69</v>
      </c>
      <c r="B3788" s="57" t="s">
        <v>14</v>
      </c>
      <c r="C3788" s="58" t="s">
        <v>4469</v>
      </c>
      <c r="D3788" s="133" t="s">
        <v>4470</v>
      </c>
      <c r="E3788" s="60" t="s">
        <v>94</v>
      </c>
      <c r="F3788" s="60" t="s">
        <v>4471</v>
      </c>
      <c r="G3788" s="61">
        <v>28224000</v>
      </c>
      <c r="H3788" s="60" t="s">
        <v>97</v>
      </c>
      <c r="I3788" s="60" t="s">
        <v>4472</v>
      </c>
      <c r="J3788" s="60">
        <v>34875</v>
      </c>
      <c r="K3788" s="60">
        <v>242</v>
      </c>
      <c r="L3788" s="60">
        <v>71</v>
      </c>
      <c r="M3788" s="60">
        <v>242</v>
      </c>
      <c r="N3788" s="60" t="s">
        <v>99</v>
      </c>
      <c r="O3788" s="60" t="s">
        <v>19</v>
      </c>
      <c r="P3788" s="62" t="s">
        <v>1493</v>
      </c>
    </row>
    <row r="3789" spans="1:16" ht="49.5" customHeight="1" x14ac:dyDescent="0.2">
      <c r="A3789" s="56">
        <v>70</v>
      </c>
      <c r="B3789" s="57" t="s">
        <v>14</v>
      </c>
      <c r="C3789" s="58" t="s">
        <v>4458</v>
      </c>
      <c r="D3789" s="133" t="s">
        <v>4459</v>
      </c>
      <c r="E3789" s="60" t="s">
        <v>94</v>
      </c>
      <c r="F3789" s="60" t="s">
        <v>4460</v>
      </c>
      <c r="G3789" s="61">
        <v>34800000</v>
      </c>
      <c r="H3789" s="60" t="s">
        <v>97</v>
      </c>
      <c r="I3789" s="60" t="s">
        <v>9790</v>
      </c>
      <c r="J3789" s="73">
        <v>34768</v>
      </c>
      <c r="K3789" s="73">
        <v>243</v>
      </c>
      <c r="L3789" s="73">
        <v>74</v>
      </c>
      <c r="M3789" s="60">
        <v>252</v>
      </c>
      <c r="N3789" s="60" t="s">
        <v>99</v>
      </c>
      <c r="O3789" s="60" t="s">
        <v>19</v>
      </c>
      <c r="P3789" s="62" t="s">
        <v>1493</v>
      </c>
    </row>
    <row r="3790" spans="1:16" ht="26.25" customHeight="1" x14ac:dyDescent="0.2">
      <c r="A3790" s="56">
        <v>71</v>
      </c>
      <c r="B3790" s="57" t="s">
        <v>14</v>
      </c>
      <c r="C3790" s="58" t="s">
        <v>4461</v>
      </c>
      <c r="D3790" s="133" t="s">
        <v>4462</v>
      </c>
      <c r="E3790" s="60" t="s">
        <v>94</v>
      </c>
      <c r="F3790" s="60" t="s">
        <v>4463</v>
      </c>
      <c r="G3790" s="61">
        <v>102000000</v>
      </c>
      <c r="H3790" s="60" t="s">
        <v>97</v>
      </c>
      <c r="I3790" s="60" t="s">
        <v>4464</v>
      </c>
      <c r="J3790" s="60">
        <v>34864</v>
      </c>
      <c r="K3790" s="60">
        <v>248</v>
      </c>
      <c r="L3790" s="60">
        <v>72</v>
      </c>
      <c r="M3790" s="60">
        <v>247</v>
      </c>
      <c r="N3790" s="60" t="s">
        <v>99</v>
      </c>
      <c r="O3790" s="60" t="s">
        <v>19</v>
      </c>
      <c r="P3790" s="62" t="s">
        <v>1493</v>
      </c>
    </row>
    <row r="3791" spans="1:16" ht="24" x14ac:dyDescent="0.2">
      <c r="A3791" s="56">
        <v>72</v>
      </c>
      <c r="B3791" s="57" t="s">
        <v>14</v>
      </c>
      <c r="C3791" s="58" t="s">
        <v>4465</v>
      </c>
      <c r="D3791" s="133" t="s">
        <v>4466</v>
      </c>
      <c r="E3791" s="60" t="s">
        <v>94</v>
      </c>
      <c r="F3791" s="60" t="s">
        <v>4467</v>
      </c>
      <c r="G3791" s="61">
        <v>16380000</v>
      </c>
      <c r="H3791" s="60" t="s">
        <v>97</v>
      </c>
      <c r="I3791" s="60" t="s">
        <v>4468</v>
      </c>
      <c r="J3791" s="73">
        <v>34748</v>
      </c>
      <c r="K3791" s="73">
        <v>249</v>
      </c>
      <c r="L3791" s="73">
        <v>73</v>
      </c>
      <c r="M3791" s="60">
        <v>246</v>
      </c>
      <c r="N3791" s="60" t="s">
        <v>99</v>
      </c>
      <c r="O3791" s="60" t="s">
        <v>19</v>
      </c>
      <c r="P3791" s="62" t="s">
        <v>1493</v>
      </c>
    </row>
    <row r="3792" spans="1:16" ht="31.5" customHeight="1" x14ac:dyDescent="0.2">
      <c r="A3792" s="56">
        <v>73</v>
      </c>
      <c r="B3792" s="57" t="s">
        <v>14</v>
      </c>
      <c r="C3792" s="58" t="s">
        <v>7518</v>
      </c>
      <c r="D3792" s="133" t="s">
        <v>10673</v>
      </c>
      <c r="E3792" s="60" t="s">
        <v>94</v>
      </c>
      <c r="F3792" s="60" t="s">
        <v>7519</v>
      </c>
      <c r="G3792" s="61">
        <v>57739000</v>
      </c>
      <c r="H3792" s="60" t="s">
        <v>97</v>
      </c>
      <c r="I3792" s="60" t="s">
        <v>7520</v>
      </c>
      <c r="J3792" s="60">
        <v>36740</v>
      </c>
      <c r="K3792" s="60">
        <v>267</v>
      </c>
      <c r="L3792" s="60">
        <v>76</v>
      </c>
      <c r="M3792" s="60">
        <v>275</v>
      </c>
      <c r="N3792" s="60" t="s">
        <v>99</v>
      </c>
      <c r="O3792" s="60" t="s">
        <v>19</v>
      </c>
      <c r="P3792" s="62" t="s">
        <v>1493</v>
      </c>
    </row>
    <row r="3793" spans="1:16" ht="24" x14ac:dyDescent="0.2">
      <c r="A3793" s="56">
        <v>74</v>
      </c>
      <c r="B3793" s="57" t="s">
        <v>14</v>
      </c>
      <c r="C3793" s="58" t="s">
        <v>7516</v>
      </c>
      <c r="D3793" s="133" t="s">
        <v>10657</v>
      </c>
      <c r="E3793" s="60" t="s">
        <v>94</v>
      </c>
      <c r="F3793" s="60" t="s">
        <v>7515</v>
      </c>
      <c r="G3793" s="61">
        <v>28875000</v>
      </c>
      <c r="H3793" s="60" t="s">
        <v>97</v>
      </c>
      <c r="I3793" s="82" t="s">
        <v>7517</v>
      </c>
      <c r="J3793" s="73">
        <v>36755</v>
      </c>
      <c r="K3793" s="73">
        <v>265</v>
      </c>
      <c r="L3793" s="73">
        <v>77</v>
      </c>
      <c r="M3793" s="60">
        <v>276</v>
      </c>
      <c r="N3793" s="60" t="s">
        <v>99</v>
      </c>
      <c r="O3793" s="60" t="s">
        <v>19</v>
      </c>
      <c r="P3793" s="62" t="s">
        <v>1493</v>
      </c>
    </row>
    <row r="3794" spans="1:16" ht="24" x14ac:dyDescent="0.2">
      <c r="A3794" s="56">
        <v>75</v>
      </c>
      <c r="B3794" s="57" t="s">
        <v>14</v>
      </c>
      <c r="C3794" s="58" t="s">
        <v>9620</v>
      </c>
      <c r="D3794" s="133" t="s">
        <v>10658</v>
      </c>
      <c r="E3794" s="60" t="s">
        <v>11026</v>
      </c>
      <c r="F3794" s="113">
        <v>43567</v>
      </c>
      <c r="G3794" s="61">
        <v>37800000</v>
      </c>
      <c r="H3794" s="60" t="s">
        <v>97</v>
      </c>
      <c r="I3794" s="82" t="s">
        <v>9621</v>
      </c>
      <c r="J3794" s="60">
        <v>37359</v>
      </c>
      <c r="K3794" s="60">
        <v>317</v>
      </c>
      <c r="L3794" s="60">
        <v>84</v>
      </c>
      <c r="M3794" s="60">
        <v>329</v>
      </c>
      <c r="N3794" s="60" t="s">
        <v>99</v>
      </c>
      <c r="O3794" s="60" t="s">
        <v>19</v>
      </c>
      <c r="P3794" s="62" t="s">
        <v>1493</v>
      </c>
    </row>
    <row r="3795" spans="1:16" ht="24" x14ac:dyDescent="0.2">
      <c r="A3795" s="56">
        <v>76</v>
      </c>
      <c r="B3795" s="57" t="s">
        <v>14</v>
      </c>
      <c r="C3795" s="58" t="s">
        <v>9708</v>
      </c>
      <c r="D3795" s="133" t="s">
        <v>10662</v>
      </c>
      <c r="E3795" s="60" t="s">
        <v>11026</v>
      </c>
      <c r="F3795" s="113">
        <v>43642</v>
      </c>
      <c r="G3795" s="61">
        <v>14000000</v>
      </c>
      <c r="H3795" s="60" t="s">
        <v>97</v>
      </c>
      <c r="I3795" s="82" t="s">
        <v>9709</v>
      </c>
      <c r="J3795" s="60">
        <v>37846</v>
      </c>
      <c r="K3795" s="60">
        <v>373</v>
      </c>
      <c r="L3795" s="60">
        <v>96</v>
      </c>
      <c r="M3795" s="60">
        <v>398</v>
      </c>
      <c r="N3795" s="60" t="s">
        <v>99</v>
      </c>
      <c r="O3795" s="60" t="s">
        <v>19</v>
      </c>
      <c r="P3795" s="62" t="s">
        <v>1493</v>
      </c>
    </row>
    <row r="3796" spans="1:16" ht="24" x14ac:dyDescent="0.2">
      <c r="A3796" s="56">
        <v>77</v>
      </c>
      <c r="B3796" s="57" t="s">
        <v>14</v>
      </c>
      <c r="C3796" s="58" t="s">
        <v>9710</v>
      </c>
      <c r="D3796" s="133" t="s">
        <v>10662</v>
      </c>
      <c r="E3796" s="60" t="s">
        <v>11026</v>
      </c>
      <c r="F3796" s="113">
        <v>43642</v>
      </c>
      <c r="G3796" s="61">
        <v>14000000</v>
      </c>
      <c r="H3796" s="60" t="s">
        <v>97</v>
      </c>
      <c r="I3796" s="82" t="s">
        <v>9711</v>
      </c>
      <c r="J3796" s="60">
        <v>37846</v>
      </c>
      <c r="K3796" s="60">
        <v>374</v>
      </c>
      <c r="L3796" s="60">
        <v>97</v>
      </c>
      <c r="M3796" s="60">
        <v>400</v>
      </c>
      <c r="N3796" s="60" t="s">
        <v>99</v>
      </c>
      <c r="O3796" s="60" t="s">
        <v>19</v>
      </c>
      <c r="P3796" s="62" t="s">
        <v>1493</v>
      </c>
    </row>
    <row r="3797" spans="1:16" ht="24" x14ac:dyDescent="0.2">
      <c r="A3797" s="56">
        <v>78</v>
      </c>
      <c r="B3797" s="57" t="s">
        <v>14</v>
      </c>
      <c r="C3797" s="58" t="s">
        <v>9712</v>
      </c>
      <c r="D3797" s="133" t="s">
        <v>10662</v>
      </c>
      <c r="E3797" s="60" t="s">
        <v>11026</v>
      </c>
      <c r="F3797" s="113">
        <v>43642</v>
      </c>
      <c r="G3797" s="61">
        <v>14000000</v>
      </c>
      <c r="H3797" s="60" t="s">
        <v>97</v>
      </c>
      <c r="I3797" s="82" t="s">
        <v>9713</v>
      </c>
      <c r="J3797" s="60">
        <v>37846</v>
      </c>
      <c r="K3797" s="60">
        <v>372</v>
      </c>
      <c r="L3797" s="60">
        <v>98</v>
      </c>
      <c r="M3797" s="60">
        <v>401</v>
      </c>
      <c r="N3797" s="60" t="s">
        <v>99</v>
      </c>
      <c r="O3797" s="60" t="s">
        <v>19</v>
      </c>
      <c r="P3797" s="62" t="s">
        <v>1493</v>
      </c>
    </row>
    <row r="3798" spans="1:16" ht="24" x14ac:dyDescent="0.2">
      <c r="A3798" s="56">
        <v>79</v>
      </c>
      <c r="B3798" s="57" t="s">
        <v>14</v>
      </c>
      <c r="C3798" s="58" t="s">
        <v>9714</v>
      </c>
      <c r="D3798" s="133" t="s">
        <v>10662</v>
      </c>
      <c r="E3798" s="60" t="s">
        <v>11026</v>
      </c>
      <c r="F3798" s="113">
        <v>43642</v>
      </c>
      <c r="G3798" s="61">
        <v>14000000</v>
      </c>
      <c r="H3798" s="60" t="s">
        <v>97</v>
      </c>
      <c r="I3798" s="82" t="s">
        <v>9715</v>
      </c>
      <c r="J3798" s="60">
        <v>37846</v>
      </c>
      <c r="K3798" s="60">
        <v>379</v>
      </c>
      <c r="L3798" s="60">
        <v>99</v>
      </c>
      <c r="M3798" s="60">
        <v>397</v>
      </c>
      <c r="N3798" s="60" t="s">
        <v>99</v>
      </c>
      <c r="O3798" s="60" t="s">
        <v>19</v>
      </c>
      <c r="P3798" s="62" t="s">
        <v>1493</v>
      </c>
    </row>
    <row r="3799" spans="1:16" ht="24" x14ac:dyDescent="0.2">
      <c r="A3799" s="56">
        <v>80</v>
      </c>
      <c r="B3799" s="57" t="s">
        <v>14</v>
      </c>
      <c r="C3799" s="58" t="s">
        <v>9716</v>
      </c>
      <c r="D3799" s="133" t="s">
        <v>10662</v>
      </c>
      <c r="E3799" s="60" t="s">
        <v>11026</v>
      </c>
      <c r="F3799" s="113">
        <v>43642</v>
      </c>
      <c r="G3799" s="61">
        <v>14000000</v>
      </c>
      <c r="H3799" s="60" t="s">
        <v>97</v>
      </c>
      <c r="I3799" s="82" t="s">
        <v>9717</v>
      </c>
      <c r="J3799" s="60">
        <v>37846</v>
      </c>
      <c r="K3799" s="60">
        <v>377</v>
      </c>
      <c r="L3799" s="60">
        <v>101</v>
      </c>
      <c r="M3799" s="60">
        <v>403</v>
      </c>
      <c r="N3799" s="60" t="s">
        <v>99</v>
      </c>
      <c r="O3799" s="60" t="s">
        <v>19</v>
      </c>
      <c r="P3799" s="62" t="s">
        <v>1493</v>
      </c>
    </row>
    <row r="3800" spans="1:16" ht="24" x14ac:dyDescent="0.2">
      <c r="A3800" s="56">
        <v>81</v>
      </c>
      <c r="B3800" s="57" t="s">
        <v>14</v>
      </c>
      <c r="C3800" s="58" t="s">
        <v>9718</v>
      </c>
      <c r="D3800" s="133" t="s">
        <v>10662</v>
      </c>
      <c r="E3800" s="60" t="s">
        <v>11026</v>
      </c>
      <c r="F3800" s="113">
        <v>43642</v>
      </c>
      <c r="G3800" s="61">
        <v>14000000</v>
      </c>
      <c r="H3800" s="60" t="s">
        <v>97</v>
      </c>
      <c r="I3800" s="82" t="s">
        <v>9719</v>
      </c>
      <c r="J3800" s="60">
        <v>37846</v>
      </c>
      <c r="K3800" s="60">
        <v>378</v>
      </c>
      <c r="L3800" s="60">
        <v>102</v>
      </c>
      <c r="M3800" s="60">
        <v>404</v>
      </c>
      <c r="N3800" s="60" t="s">
        <v>99</v>
      </c>
      <c r="O3800" s="60" t="s">
        <v>19</v>
      </c>
      <c r="P3800" s="62" t="s">
        <v>1493</v>
      </c>
    </row>
    <row r="3801" spans="1:16" ht="24" x14ac:dyDescent="0.2">
      <c r="A3801" s="56">
        <v>82</v>
      </c>
      <c r="B3801" s="57" t="s">
        <v>14</v>
      </c>
      <c r="C3801" s="58" t="s">
        <v>9720</v>
      </c>
      <c r="D3801" s="133" t="s">
        <v>10662</v>
      </c>
      <c r="E3801" s="60" t="s">
        <v>11026</v>
      </c>
      <c r="F3801" s="113">
        <v>43642</v>
      </c>
      <c r="G3801" s="61">
        <v>14000000</v>
      </c>
      <c r="H3801" s="60" t="s">
        <v>97</v>
      </c>
      <c r="I3801" s="82" t="s">
        <v>9721</v>
      </c>
      <c r="J3801" s="60">
        <v>37846</v>
      </c>
      <c r="K3801" s="60">
        <v>380</v>
      </c>
      <c r="L3801" s="60">
        <v>104</v>
      </c>
      <c r="M3801" s="60">
        <v>405</v>
      </c>
      <c r="N3801" s="60" t="s">
        <v>99</v>
      </c>
      <c r="O3801" s="60" t="s">
        <v>19</v>
      </c>
      <c r="P3801" s="62" t="s">
        <v>1493</v>
      </c>
    </row>
    <row r="3802" spans="1:16" ht="24" x14ac:dyDescent="0.2">
      <c r="A3802" s="56">
        <v>83</v>
      </c>
      <c r="B3802" s="57" t="s">
        <v>14</v>
      </c>
      <c r="C3802" s="58" t="s">
        <v>9722</v>
      </c>
      <c r="D3802" s="133" t="s">
        <v>10662</v>
      </c>
      <c r="E3802" s="60" t="s">
        <v>11026</v>
      </c>
      <c r="F3802" s="113">
        <v>43642</v>
      </c>
      <c r="G3802" s="61">
        <v>14000000</v>
      </c>
      <c r="H3802" s="60" t="s">
        <v>97</v>
      </c>
      <c r="I3802" s="82" t="s">
        <v>9723</v>
      </c>
      <c r="J3802" s="60">
        <v>37846</v>
      </c>
      <c r="K3802" s="60">
        <v>375</v>
      </c>
      <c r="L3802" s="60">
        <v>105</v>
      </c>
      <c r="M3802" s="60">
        <v>406</v>
      </c>
      <c r="N3802" s="60" t="s">
        <v>99</v>
      </c>
      <c r="O3802" s="60" t="s">
        <v>19</v>
      </c>
      <c r="P3802" s="62" t="s">
        <v>1493</v>
      </c>
    </row>
    <row r="3803" spans="1:16" ht="24" x14ac:dyDescent="0.2">
      <c r="A3803" s="56">
        <v>84</v>
      </c>
      <c r="B3803" s="57" t="s">
        <v>14</v>
      </c>
      <c r="C3803" s="58" t="s">
        <v>9724</v>
      </c>
      <c r="D3803" s="133" t="s">
        <v>10662</v>
      </c>
      <c r="E3803" s="60" t="s">
        <v>11026</v>
      </c>
      <c r="F3803" s="113">
        <v>43642</v>
      </c>
      <c r="G3803" s="61">
        <v>14000000</v>
      </c>
      <c r="H3803" s="60" t="s">
        <v>97</v>
      </c>
      <c r="I3803" s="82" t="s">
        <v>9725</v>
      </c>
      <c r="J3803" s="60">
        <v>37846</v>
      </c>
      <c r="K3803" s="60">
        <v>381</v>
      </c>
      <c r="L3803" s="60">
        <v>106</v>
      </c>
      <c r="M3803" s="60">
        <v>399</v>
      </c>
      <c r="N3803" s="60" t="s">
        <v>99</v>
      </c>
      <c r="O3803" s="60" t="s">
        <v>19</v>
      </c>
      <c r="P3803" s="62" t="s">
        <v>1493</v>
      </c>
    </row>
    <row r="3804" spans="1:16" ht="24" x14ac:dyDescent="0.2">
      <c r="A3804" s="56">
        <v>85</v>
      </c>
      <c r="B3804" s="57" t="s">
        <v>14</v>
      </c>
      <c r="C3804" s="58" t="s">
        <v>9726</v>
      </c>
      <c r="D3804" s="133" t="s">
        <v>10662</v>
      </c>
      <c r="E3804" s="60" t="s">
        <v>11026</v>
      </c>
      <c r="F3804" s="113">
        <v>43642</v>
      </c>
      <c r="G3804" s="61">
        <v>14000000</v>
      </c>
      <c r="H3804" s="60" t="s">
        <v>97</v>
      </c>
      <c r="I3804" s="82" t="s">
        <v>9727</v>
      </c>
      <c r="J3804" s="60">
        <v>37846</v>
      </c>
      <c r="K3804" s="60">
        <v>376</v>
      </c>
      <c r="L3804" s="60">
        <v>100</v>
      </c>
      <c r="M3804" s="60">
        <v>402</v>
      </c>
      <c r="N3804" s="60" t="s">
        <v>99</v>
      </c>
      <c r="O3804" s="60" t="s">
        <v>19</v>
      </c>
      <c r="P3804" s="62" t="s">
        <v>1493</v>
      </c>
    </row>
    <row r="3805" spans="1:16" ht="24" x14ac:dyDescent="0.2">
      <c r="A3805" s="56">
        <v>86</v>
      </c>
      <c r="B3805" s="57" t="s">
        <v>14</v>
      </c>
      <c r="C3805" s="58" t="s">
        <v>9702</v>
      </c>
      <c r="D3805" s="133" t="s">
        <v>9703</v>
      </c>
      <c r="E3805" s="60" t="s">
        <v>11026</v>
      </c>
      <c r="F3805" s="113">
        <v>43643</v>
      </c>
      <c r="G3805" s="61">
        <v>34545000</v>
      </c>
      <c r="H3805" s="60" t="s">
        <v>97</v>
      </c>
      <c r="I3805" s="82" t="s">
        <v>9704</v>
      </c>
      <c r="J3805" s="60">
        <v>38226</v>
      </c>
      <c r="K3805" s="60">
        <v>384</v>
      </c>
      <c r="L3805" s="60">
        <v>107</v>
      </c>
      <c r="M3805" s="60">
        <v>407</v>
      </c>
      <c r="N3805" s="60" t="s">
        <v>99</v>
      </c>
      <c r="O3805" s="60" t="s">
        <v>19</v>
      </c>
      <c r="P3805" s="62" t="s">
        <v>1493</v>
      </c>
    </row>
    <row r="3806" spans="1:16" ht="48" customHeight="1" x14ac:dyDescent="0.2">
      <c r="A3806" s="56">
        <v>87</v>
      </c>
      <c r="B3806" s="57" t="s">
        <v>14</v>
      </c>
      <c r="C3806" s="58" t="s">
        <v>10051</v>
      </c>
      <c r="D3806" s="133" t="s">
        <v>10663</v>
      </c>
      <c r="E3806" s="60" t="s">
        <v>11026</v>
      </c>
      <c r="F3806" s="113">
        <v>43640</v>
      </c>
      <c r="G3806" s="61">
        <v>33000000</v>
      </c>
      <c r="H3806" s="60" t="s">
        <v>97</v>
      </c>
      <c r="I3806" s="82" t="s">
        <v>10052</v>
      </c>
      <c r="J3806" s="60">
        <v>38477</v>
      </c>
      <c r="K3806" s="60">
        <v>396</v>
      </c>
      <c r="L3806" s="60">
        <v>117</v>
      </c>
      <c r="M3806" s="60">
        <v>437</v>
      </c>
      <c r="N3806" s="60" t="s">
        <v>99</v>
      </c>
      <c r="O3806" s="60" t="s">
        <v>19</v>
      </c>
      <c r="P3806" s="62" t="s">
        <v>1493</v>
      </c>
    </row>
    <row r="3807" spans="1:16" ht="24" x14ac:dyDescent="0.2">
      <c r="A3807" s="56">
        <v>88</v>
      </c>
      <c r="B3807" s="57" t="s">
        <v>14</v>
      </c>
      <c r="C3807" s="58" t="s">
        <v>10637</v>
      </c>
      <c r="D3807" s="133" t="s">
        <v>10146</v>
      </c>
      <c r="E3807" s="60" t="s">
        <v>11026</v>
      </c>
      <c r="F3807" s="113">
        <v>43698</v>
      </c>
      <c r="G3807" s="61">
        <v>14250000</v>
      </c>
      <c r="H3807" s="60" t="s">
        <v>97</v>
      </c>
      <c r="I3807" s="82" t="s">
        <v>10638</v>
      </c>
      <c r="J3807" s="60">
        <v>38476</v>
      </c>
      <c r="K3807" s="60">
        <v>400</v>
      </c>
      <c r="L3807" s="60">
        <v>121</v>
      </c>
      <c r="M3807" s="60">
        <v>469</v>
      </c>
      <c r="N3807" s="60" t="s">
        <v>99</v>
      </c>
      <c r="O3807" s="60" t="s">
        <v>19</v>
      </c>
      <c r="P3807" s="62" t="s">
        <v>1493</v>
      </c>
    </row>
    <row r="3808" spans="1:16" ht="27" customHeight="1" x14ac:dyDescent="0.2">
      <c r="A3808" s="56">
        <v>89</v>
      </c>
      <c r="B3808" s="57" t="s">
        <v>14</v>
      </c>
      <c r="C3808" s="58" t="s">
        <v>11799</v>
      </c>
      <c r="D3808" s="133" t="s">
        <v>11800</v>
      </c>
      <c r="E3808" s="60" t="s">
        <v>11026</v>
      </c>
      <c r="F3808" s="113">
        <v>43731</v>
      </c>
      <c r="G3808" s="61">
        <v>23100000</v>
      </c>
      <c r="H3808" s="60" t="s">
        <v>97</v>
      </c>
      <c r="I3808" s="82" t="s">
        <v>11801</v>
      </c>
      <c r="J3808" s="60">
        <v>38632</v>
      </c>
      <c r="K3808" s="60">
        <v>494</v>
      </c>
      <c r="L3808" s="60">
        <v>127</v>
      </c>
      <c r="M3808" s="60">
        <v>503</v>
      </c>
      <c r="N3808" s="60" t="s">
        <v>99</v>
      </c>
      <c r="O3808" s="60" t="s">
        <v>19</v>
      </c>
      <c r="P3808" s="62" t="s">
        <v>1493</v>
      </c>
    </row>
    <row r="3809" spans="1:16" ht="27" customHeight="1" x14ac:dyDescent="0.2">
      <c r="A3809" s="56">
        <v>90</v>
      </c>
      <c r="B3809" s="57" t="s">
        <v>14</v>
      </c>
      <c r="C3809" s="58" t="s">
        <v>11802</v>
      </c>
      <c r="D3809" s="133" t="s">
        <v>10146</v>
      </c>
      <c r="E3809" s="60" t="s">
        <v>11026</v>
      </c>
      <c r="F3809" s="113">
        <v>43734</v>
      </c>
      <c r="G3809" s="61">
        <v>9408000</v>
      </c>
      <c r="H3809" s="60" t="s">
        <v>97</v>
      </c>
      <c r="I3809" s="82" t="s">
        <v>11803</v>
      </c>
      <c r="J3809" s="60">
        <v>38628</v>
      </c>
      <c r="K3809" s="60">
        <v>453</v>
      </c>
      <c r="L3809" s="60">
        <v>131</v>
      </c>
      <c r="M3809" s="60">
        <v>539</v>
      </c>
      <c r="N3809" s="60" t="s">
        <v>99</v>
      </c>
      <c r="O3809" s="60" t="s">
        <v>19</v>
      </c>
      <c r="P3809" s="62" t="s">
        <v>1493</v>
      </c>
    </row>
    <row r="3810" spans="1:16" ht="24" x14ac:dyDescent="0.2">
      <c r="A3810" s="56">
        <v>91</v>
      </c>
      <c r="B3810" s="57" t="s">
        <v>14</v>
      </c>
      <c r="C3810" s="58" t="s">
        <v>11788</v>
      </c>
      <c r="D3810" s="133" t="s">
        <v>10146</v>
      </c>
      <c r="E3810" s="60" t="s">
        <v>11026</v>
      </c>
      <c r="F3810" s="113">
        <v>43734</v>
      </c>
      <c r="G3810" s="61">
        <v>9408000</v>
      </c>
      <c r="H3810" s="60" t="s">
        <v>97</v>
      </c>
      <c r="I3810" s="82" t="s">
        <v>11787</v>
      </c>
      <c r="J3810" s="60">
        <v>38628</v>
      </c>
      <c r="K3810" s="60">
        <v>452</v>
      </c>
      <c r="L3810" s="60">
        <v>132</v>
      </c>
      <c r="M3810" s="60">
        <v>510</v>
      </c>
      <c r="N3810" s="60" t="s">
        <v>99</v>
      </c>
      <c r="O3810" s="60" t="s">
        <v>19</v>
      </c>
      <c r="P3810" s="62" t="s">
        <v>1493</v>
      </c>
    </row>
    <row r="3811" spans="1:16" ht="24" x14ac:dyDescent="0.2">
      <c r="A3811" s="56">
        <v>92</v>
      </c>
      <c r="B3811" s="57" t="s">
        <v>14</v>
      </c>
      <c r="C3811" s="58" t="s">
        <v>11789</v>
      </c>
      <c r="D3811" s="133" t="s">
        <v>10146</v>
      </c>
      <c r="E3811" s="60" t="s">
        <v>11026</v>
      </c>
      <c r="F3811" s="113">
        <v>43734</v>
      </c>
      <c r="G3811" s="61">
        <v>9408000</v>
      </c>
      <c r="H3811" s="60" t="s">
        <v>97</v>
      </c>
      <c r="I3811" s="82" t="s">
        <v>11790</v>
      </c>
      <c r="J3811" s="60">
        <v>38628</v>
      </c>
      <c r="K3811" s="60">
        <v>457</v>
      </c>
      <c r="L3811" s="60">
        <v>133</v>
      </c>
      <c r="M3811" s="60">
        <v>511</v>
      </c>
      <c r="N3811" s="60" t="s">
        <v>99</v>
      </c>
      <c r="O3811" s="60" t="s">
        <v>19</v>
      </c>
      <c r="P3811" s="62" t="s">
        <v>1493</v>
      </c>
    </row>
    <row r="3812" spans="1:16" ht="24" x14ac:dyDescent="0.2">
      <c r="A3812" s="56">
        <v>93</v>
      </c>
      <c r="B3812" s="57" t="s">
        <v>14</v>
      </c>
      <c r="C3812" s="58" t="s">
        <v>11791</v>
      </c>
      <c r="D3812" s="133" t="s">
        <v>10146</v>
      </c>
      <c r="E3812" s="60" t="s">
        <v>11026</v>
      </c>
      <c r="F3812" s="113">
        <v>43734</v>
      </c>
      <c r="G3812" s="61">
        <v>9408000</v>
      </c>
      <c r="H3812" s="60" t="s">
        <v>97</v>
      </c>
      <c r="I3812" s="82" t="s">
        <v>11792</v>
      </c>
      <c r="J3812" s="60">
        <v>38628</v>
      </c>
      <c r="K3812" s="60">
        <v>456</v>
      </c>
      <c r="L3812" s="60">
        <v>134</v>
      </c>
      <c r="M3812" s="60">
        <v>504</v>
      </c>
      <c r="N3812" s="60" t="s">
        <v>99</v>
      </c>
      <c r="O3812" s="60" t="s">
        <v>19</v>
      </c>
      <c r="P3812" s="62" t="s">
        <v>1493</v>
      </c>
    </row>
    <row r="3813" spans="1:16" ht="24" x14ac:dyDescent="0.2">
      <c r="A3813" s="56">
        <v>94</v>
      </c>
      <c r="B3813" s="57" t="s">
        <v>14</v>
      </c>
      <c r="C3813" s="58" t="s">
        <v>11793</v>
      </c>
      <c r="D3813" s="133" t="s">
        <v>10146</v>
      </c>
      <c r="E3813" s="60" t="s">
        <v>11026</v>
      </c>
      <c r="F3813" s="113">
        <v>43734</v>
      </c>
      <c r="G3813" s="61">
        <v>9408000</v>
      </c>
      <c r="H3813" s="60" t="s">
        <v>97</v>
      </c>
      <c r="I3813" s="82" t="s">
        <v>11794</v>
      </c>
      <c r="J3813" s="60">
        <v>38628</v>
      </c>
      <c r="K3813" s="60">
        <v>451</v>
      </c>
      <c r="L3813" s="60">
        <v>135</v>
      </c>
      <c r="M3813" s="60">
        <v>509</v>
      </c>
      <c r="N3813" s="60" t="s">
        <v>99</v>
      </c>
      <c r="O3813" s="60" t="s">
        <v>19</v>
      </c>
      <c r="P3813" s="62" t="s">
        <v>1493</v>
      </c>
    </row>
    <row r="3814" spans="1:16" ht="24" x14ac:dyDescent="0.2">
      <c r="A3814" s="56">
        <v>95</v>
      </c>
      <c r="B3814" s="57" t="s">
        <v>14</v>
      </c>
      <c r="C3814" s="58" t="s">
        <v>11795</v>
      </c>
      <c r="D3814" s="133" t="s">
        <v>10146</v>
      </c>
      <c r="E3814" s="60" t="s">
        <v>11026</v>
      </c>
      <c r="F3814" s="113">
        <v>43734</v>
      </c>
      <c r="G3814" s="61">
        <v>9408000</v>
      </c>
      <c r="H3814" s="60" t="s">
        <v>97</v>
      </c>
      <c r="I3814" s="82" t="s">
        <v>11796</v>
      </c>
      <c r="J3814" s="60">
        <v>38628</v>
      </c>
      <c r="K3814" s="60">
        <v>455</v>
      </c>
      <c r="L3814" s="60">
        <v>136</v>
      </c>
      <c r="M3814" s="60">
        <v>508</v>
      </c>
      <c r="N3814" s="60" t="s">
        <v>99</v>
      </c>
      <c r="O3814" s="60" t="s">
        <v>19</v>
      </c>
      <c r="P3814" s="62" t="s">
        <v>1493</v>
      </c>
    </row>
    <row r="3815" spans="1:16" ht="24" x14ac:dyDescent="0.2">
      <c r="A3815" s="56">
        <v>96</v>
      </c>
      <c r="B3815" s="57" t="s">
        <v>14</v>
      </c>
      <c r="C3815" s="58" t="s">
        <v>11797</v>
      </c>
      <c r="D3815" s="133" t="s">
        <v>10146</v>
      </c>
      <c r="E3815" s="60" t="s">
        <v>11026</v>
      </c>
      <c r="F3815" s="113">
        <v>43734</v>
      </c>
      <c r="G3815" s="61">
        <v>9408000</v>
      </c>
      <c r="H3815" s="60" t="s">
        <v>97</v>
      </c>
      <c r="I3815" s="82" t="s">
        <v>11798</v>
      </c>
      <c r="J3815" s="60">
        <v>38628</v>
      </c>
      <c r="K3815" s="60">
        <v>482</v>
      </c>
      <c r="L3815" s="60">
        <v>140</v>
      </c>
      <c r="M3815" s="60">
        <v>512</v>
      </c>
      <c r="N3815" s="60" t="s">
        <v>99</v>
      </c>
      <c r="O3815" s="60" t="s">
        <v>19</v>
      </c>
      <c r="P3815" s="62" t="s">
        <v>1493</v>
      </c>
    </row>
    <row r="3816" spans="1:16" ht="24" x14ac:dyDescent="0.2">
      <c r="A3816" s="56">
        <v>97</v>
      </c>
      <c r="B3816" s="57" t="s">
        <v>14</v>
      </c>
      <c r="C3816" s="58" t="s">
        <v>11785</v>
      </c>
      <c r="D3816" s="133" t="s">
        <v>10146</v>
      </c>
      <c r="E3816" s="60" t="s">
        <v>11026</v>
      </c>
      <c r="F3816" s="113">
        <v>43738</v>
      </c>
      <c r="G3816" s="61">
        <v>9408000</v>
      </c>
      <c r="H3816" s="60" t="s">
        <v>97</v>
      </c>
      <c r="I3816" s="82" t="s">
        <v>11786</v>
      </c>
      <c r="J3816" s="60">
        <v>38629</v>
      </c>
      <c r="K3816" s="60">
        <v>448</v>
      </c>
      <c r="L3816" s="60">
        <v>142</v>
      </c>
      <c r="M3816" s="60">
        <v>532</v>
      </c>
      <c r="N3816" s="60" t="s">
        <v>99</v>
      </c>
      <c r="O3816" s="60" t="s">
        <v>19</v>
      </c>
      <c r="P3816" s="62" t="s">
        <v>1493</v>
      </c>
    </row>
    <row r="3817" spans="1:16" ht="36" x14ac:dyDescent="0.2">
      <c r="A3817" s="56">
        <v>98</v>
      </c>
      <c r="B3817" s="57" t="s">
        <v>14</v>
      </c>
      <c r="C3817" s="64" t="s">
        <v>4473</v>
      </c>
      <c r="D3817" s="123" t="s">
        <v>4474</v>
      </c>
      <c r="E3817" s="45" t="s">
        <v>94</v>
      </c>
      <c r="F3817" s="45" t="s">
        <v>4475</v>
      </c>
      <c r="G3817" s="66">
        <v>16800000</v>
      </c>
      <c r="H3817" s="45" t="s">
        <v>97</v>
      </c>
      <c r="I3817" s="45" t="s">
        <v>4476</v>
      </c>
      <c r="J3817" s="154" t="s">
        <v>10462</v>
      </c>
      <c r="K3817" s="45">
        <v>226</v>
      </c>
      <c r="L3817" s="45">
        <v>75</v>
      </c>
      <c r="M3817" s="45">
        <v>268</v>
      </c>
      <c r="N3817" s="45" t="s">
        <v>64</v>
      </c>
      <c r="O3817" s="45" t="s">
        <v>31</v>
      </c>
      <c r="P3817" s="77" t="s">
        <v>1493</v>
      </c>
    </row>
    <row r="3818" spans="1:16" ht="36" x14ac:dyDescent="0.2">
      <c r="A3818" s="56">
        <v>99</v>
      </c>
      <c r="B3818" s="57" t="s">
        <v>14</v>
      </c>
      <c r="C3818" s="64" t="s">
        <v>1471</v>
      </c>
      <c r="D3818" s="123" t="s">
        <v>1472</v>
      </c>
      <c r="E3818" s="45" t="s">
        <v>94</v>
      </c>
      <c r="F3818" s="45" t="s">
        <v>11291</v>
      </c>
      <c r="G3818" s="66">
        <v>70000000</v>
      </c>
      <c r="H3818" s="45" t="s">
        <v>97</v>
      </c>
      <c r="I3818" s="45" t="s">
        <v>7814</v>
      </c>
      <c r="J3818" s="154" t="s">
        <v>10462</v>
      </c>
      <c r="K3818" s="45">
        <v>199</v>
      </c>
      <c r="L3818" s="45">
        <v>78</v>
      </c>
      <c r="M3818" s="45">
        <v>297</v>
      </c>
      <c r="N3818" s="45" t="s">
        <v>64</v>
      </c>
      <c r="O3818" s="45" t="s">
        <v>1430</v>
      </c>
      <c r="P3818" s="77" t="s">
        <v>1493</v>
      </c>
    </row>
    <row r="3819" spans="1:16" ht="24" x14ac:dyDescent="0.2">
      <c r="A3819" s="56">
        <v>100</v>
      </c>
      <c r="B3819" s="57" t="s">
        <v>14</v>
      </c>
      <c r="C3819" s="64" t="s">
        <v>7521</v>
      </c>
      <c r="D3819" s="123" t="s">
        <v>7522</v>
      </c>
      <c r="E3819" s="45" t="s">
        <v>94</v>
      </c>
      <c r="F3819" s="45" t="s">
        <v>7523</v>
      </c>
      <c r="G3819" s="66">
        <v>13701780</v>
      </c>
      <c r="H3819" s="45" t="s">
        <v>97</v>
      </c>
      <c r="I3819" s="45" t="s">
        <v>7815</v>
      </c>
      <c r="J3819" s="45">
        <v>36766</v>
      </c>
      <c r="K3819" s="45">
        <v>260</v>
      </c>
      <c r="L3819" s="45">
        <v>79</v>
      </c>
      <c r="M3819" s="45">
        <v>293</v>
      </c>
      <c r="N3819" s="45" t="s">
        <v>64</v>
      </c>
      <c r="O3819" s="45" t="s">
        <v>31</v>
      </c>
      <c r="P3819" s="77" t="s">
        <v>1493</v>
      </c>
    </row>
    <row r="3820" spans="1:16" ht="24" x14ac:dyDescent="0.2">
      <c r="A3820" s="56">
        <v>101</v>
      </c>
      <c r="B3820" s="57" t="s">
        <v>14</v>
      </c>
      <c r="C3820" s="64" t="s">
        <v>7816</v>
      </c>
      <c r="D3820" s="123" t="s">
        <v>7817</v>
      </c>
      <c r="E3820" s="45" t="s">
        <v>94</v>
      </c>
      <c r="F3820" s="45" t="s">
        <v>7818</v>
      </c>
      <c r="G3820" s="66">
        <v>99009193</v>
      </c>
      <c r="H3820" s="45" t="s">
        <v>97</v>
      </c>
      <c r="I3820" s="45" t="s">
        <v>9789</v>
      </c>
      <c r="J3820" s="45">
        <v>36973</v>
      </c>
      <c r="K3820" s="45">
        <v>272</v>
      </c>
      <c r="L3820" s="45">
        <v>83</v>
      </c>
      <c r="M3820" s="45">
        <v>339</v>
      </c>
      <c r="N3820" s="45" t="s">
        <v>64</v>
      </c>
      <c r="O3820" s="45" t="s">
        <v>27</v>
      </c>
      <c r="P3820" s="77" t="s">
        <v>1493</v>
      </c>
    </row>
    <row r="3821" spans="1:16" ht="24" x14ac:dyDescent="0.2">
      <c r="A3821" s="56">
        <v>102</v>
      </c>
      <c r="B3821" s="57" t="s">
        <v>14</v>
      </c>
      <c r="C3821" s="64" t="s">
        <v>7819</v>
      </c>
      <c r="D3821" s="123" t="s">
        <v>7820</v>
      </c>
      <c r="E3821" s="45" t="s">
        <v>94</v>
      </c>
      <c r="F3821" s="45" t="s">
        <v>7821</v>
      </c>
      <c r="G3821" s="66">
        <v>982156000</v>
      </c>
      <c r="H3821" s="45" t="s">
        <v>97</v>
      </c>
      <c r="I3821" s="45" t="s">
        <v>9672</v>
      </c>
      <c r="J3821" s="45">
        <v>36785</v>
      </c>
      <c r="K3821" s="45">
        <v>275</v>
      </c>
      <c r="L3821" s="45">
        <v>88</v>
      </c>
      <c r="M3821" s="45">
        <v>364</v>
      </c>
      <c r="N3821" s="45" t="s">
        <v>64</v>
      </c>
      <c r="O3821" s="45" t="s">
        <v>29</v>
      </c>
      <c r="P3821" s="77" t="s">
        <v>1493</v>
      </c>
    </row>
    <row r="3822" spans="1:16" ht="24" x14ac:dyDescent="0.2">
      <c r="A3822" s="56">
        <v>103</v>
      </c>
      <c r="B3822" s="57" t="s">
        <v>14</v>
      </c>
      <c r="C3822" s="64" t="s">
        <v>8824</v>
      </c>
      <c r="D3822" s="123" t="s">
        <v>8825</v>
      </c>
      <c r="E3822" s="45" t="s">
        <v>94</v>
      </c>
      <c r="F3822" s="45" t="s">
        <v>8826</v>
      </c>
      <c r="G3822" s="66">
        <v>11584886083</v>
      </c>
      <c r="H3822" s="45" t="s">
        <v>97</v>
      </c>
      <c r="I3822" s="45" t="s">
        <v>9673</v>
      </c>
      <c r="J3822" s="45">
        <v>37274</v>
      </c>
      <c r="K3822" s="45">
        <v>303</v>
      </c>
      <c r="L3822" s="45">
        <v>94</v>
      </c>
      <c r="M3822" s="45">
        <v>409</v>
      </c>
      <c r="N3822" s="45" t="s">
        <v>84</v>
      </c>
      <c r="O3822" s="45" t="s">
        <v>29</v>
      </c>
      <c r="P3822" s="77" t="s">
        <v>1493</v>
      </c>
    </row>
    <row r="3823" spans="1:16" ht="24" x14ac:dyDescent="0.2">
      <c r="A3823" s="56">
        <v>104</v>
      </c>
      <c r="B3823" s="57" t="s">
        <v>14</v>
      </c>
      <c r="C3823" s="64" t="s">
        <v>8872</v>
      </c>
      <c r="D3823" s="123" t="s">
        <v>8873</v>
      </c>
      <c r="E3823" s="45" t="s">
        <v>94</v>
      </c>
      <c r="F3823" s="45" t="s">
        <v>8874</v>
      </c>
      <c r="G3823" s="66">
        <v>49846720</v>
      </c>
      <c r="H3823" s="45" t="s">
        <v>97</v>
      </c>
      <c r="I3823" s="45" t="s">
        <v>9341</v>
      </c>
      <c r="J3823" s="45">
        <v>37414</v>
      </c>
      <c r="K3823" s="45">
        <v>306</v>
      </c>
      <c r="L3823" s="45">
        <v>87</v>
      </c>
      <c r="M3823" s="45">
        <v>363</v>
      </c>
      <c r="N3823" s="45" t="s">
        <v>64</v>
      </c>
      <c r="O3823" s="45" t="s">
        <v>27</v>
      </c>
      <c r="P3823" s="77" t="s">
        <v>1493</v>
      </c>
    </row>
    <row r="3824" spans="1:16" ht="24" x14ac:dyDescent="0.2">
      <c r="A3824" s="56">
        <v>105</v>
      </c>
      <c r="B3824" s="57" t="s">
        <v>14</v>
      </c>
      <c r="C3824" s="64" t="s">
        <v>9006</v>
      </c>
      <c r="D3824" s="123" t="s">
        <v>9007</v>
      </c>
      <c r="E3824" s="45" t="s">
        <v>94</v>
      </c>
      <c r="F3824" s="45" t="s">
        <v>9008</v>
      </c>
      <c r="G3824" s="66">
        <v>148835300</v>
      </c>
      <c r="H3824" s="45" t="s">
        <v>97</v>
      </c>
      <c r="I3824" s="45" t="s">
        <v>9340</v>
      </c>
      <c r="J3824" s="45">
        <v>37472</v>
      </c>
      <c r="K3824" s="45">
        <v>320</v>
      </c>
      <c r="L3824" s="45">
        <v>92</v>
      </c>
      <c r="M3824" s="45">
        <v>374</v>
      </c>
      <c r="N3824" s="45" t="s">
        <v>64</v>
      </c>
      <c r="O3824" s="45" t="s">
        <v>27</v>
      </c>
      <c r="P3824" s="77" t="s">
        <v>1493</v>
      </c>
    </row>
    <row r="3825" spans="1:16" ht="24" x14ac:dyDescent="0.2">
      <c r="A3825" s="56">
        <v>106</v>
      </c>
      <c r="B3825" s="57" t="s">
        <v>14</v>
      </c>
      <c r="C3825" s="64" t="s">
        <v>9683</v>
      </c>
      <c r="D3825" s="123" t="s">
        <v>9684</v>
      </c>
      <c r="E3825" s="45" t="s">
        <v>94</v>
      </c>
      <c r="F3825" s="45" t="s">
        <v>9685</v>
      </c>
      <c r="G3825" s="66">
        <v>7104300</v>
      </c>
      <c r="H3825" s="45" t="s">
        <v>97</v>
      </c>
      <c r="I3825" s="45" t="s">
        <v>9686</v>
      </c>
      <c r="J3825" s="45">
        <v>38154</v>
      </c>
      <c r="K3825" s="45">
        <v>383</v>
      </c>
      <c r="L3825" s="45">
        <v>108</v>
      </c>
      <c r="M3825" s="45">
        <v>426</v>
      </c>
      <c r="N3825" s="45" t="s">
        <v>64</v>
      </c>
      <c r="O3825" s="45" t="s">
        <v>31</v>
      </c>
      <c r="P3825" s="77" t="s">
        <v>1493</v>
      </c>
    </row>
    <row r="3826" spans="1:16" ht="24" x14ac:dyDescent="0.2">
      <c r="A3826" s="56">
        <v>107</v>
      </c>
      <c r="B3826" s="57" t="s">
        <v>14</v>
      </c>
      <c r="C3826" s="64" t="s">
        <v>9687</v>
      </c>
      <c r="D3826" s="123" t="s">
        <v>9688</v>
      </c>
      <c r="E3826" s="45" t="s">
        <v>94</v>
      </c>
      <c r="F3826" s="45" t="s">
        <v>9689</v>
      </c>
      <c r="G3826" s="66">
        <v>9800000</v>
      </c>
      <c r="H3826" s="45" t="s">
        <v>97</v>
      </c>
      <c r="I3826" s="45" t="s">
        <v>9690</v>
      </c>
      <c r="J3826" s="45">
        <v>38012</v>
      </c>
      <c r="K3826" s="45">
        <v>362</v>
      </c>
      <c r="L3826" s="45">
        <v>95</v>
      </c>
      <c r="M3826" s="45">
        <v>408</v>
      </c>
      <c r="N3826" s="45" t="s">
        <v>64</v>
      </c>
      <c r="O3826" s="45" t="s">
        <v>31</v>
      </c>
      <c r="P3826" s="77" t="s">
        <v>1493</v>
      </c>
    </row>
    <row r="3827" spans="1:16" ht="24" x14ac:dyDescent="0.2">
      <c r="A3827" s="56">
        <v>108</v>
      </c>
      <c r="B3827" s="57" t="s">
        <v>14</v>
      </c>
      <c r="C3827" s="64" t="s">
        <v>9333</v>
      </c>
      <c r="D3827" s="123" t="s">
        <v>9334</v>
      </c>
      <c r="E3827" s="45" t="s">
        <v>94</v>
      </c>
      <c r="F3827" s="45" t="s">
        <v>11292</v>
      </c>
      <c r="G3827" s="66">
        <v>638850000</v>
      </c>
      <c r="H3827" s="45" t="s">
        <v>97</v>
      </c>
      <c r="I3827" s="45" t="s">
        <v>9788</v>
      </c>
      <c r="J3827" s="45">
        <v>37840</v>
      </c>
      <c r="K3827" s="45">
        <v>349</v>
      </c>
      <c r="L3827" s="45">
        <v>109</v>
      </c>
      <c r="M3827" s="45">
        <v>431</v>
      </c>
      <c r="N3827" s="45" t="s">
        <v>64</v>
      </c>
      <c r="O3827" s="45" t="s">
        <v>32</v>
      </c>
      <c r="P3827" s="77" t="s">
        <v>1493</v>
      </c>
    </row>
    <row r="3828" spans="1:16" ht="24" x14ac:dyDescent="0.2">
      <c r="A3828" s="56">
        <v>109</v>
      </c>
      <c r="B3828" s="57" t="s">
        <v>14</v>
      </c>
      <c r="C3828" s="64" t="s">
        <v>9332</v>
      </c>
      <c r="D3828" s="123" t="s">
        <v>8871</v>
      </c>
      <c r="E3828" s="45" t="s">
        <v>94</v>
      </c>
      <c r="F3828" s="45" t="s">
        <v>11293</v>
      </c>
      <c r="G3828" s="66">
        <v>224734100</v>
      </c>
      <c r="H3828" s="45" t="s">
        <v>97</v>
      </c>
      <c r="I3828" s="45" t="s">
        <v>9691</v>
      </c>
      <c r="J3828" s="45">
        <v>37890</v>
      </c>
      <c r="K3828" s="45">
        <v>351</v>
      </c>
      <c r="L3828" s="45">
        <v>111</v>
      </c>
      <c r="M3828" s="45">
        <v>425</v>
      </c>
      <c r="N3828" s="45" t="s">
        <v>64</v>
      </c>
      <c r="O3828" s="45" t="s">
        <v>27</v>
      </c>
      <c r="P3828" s="77" t="s">
        <v>1493</v>
      </c>
    </row>
    <row r="3829" spans="1:16" ht="33.75" x14ac:dyDescent="0.2">
      <c r="A3829" s="56">
        <v>110</v>
      </c>
      <c r="B3829" s="57" t="s">
        <v>14</v>
      </c>
      <c r="C3829" s="64" t="s">
        <v>9338</v>
      </c>
      <c r="D3829" s="123" t="s">
        <v>9339</v>
      </c>
      <c r="E3829" s="45" t="s">
        <v>94</v>
      </c>
      <c r="F3829" s="45" t="s">
        <v>11294</v>
      </c>
      <c r="G3829" s="66">
        <v>222869272</v>
      </c>
      <c r="H3829" s="45" t="s">
        <v>97</v>
      </c>
      <c r="I3829" s="45" t="s">
        <v>9693</v>
      </c>
      <c r="J3829" s="45">
        <v>37617</v>
      </c>
      <c r="K3829" s="45">
        <v>327</v>
      </c>
      <c r="L3829" s="45">
        <v>93</v>
      </c>
      <c r="M3829" s="45">
        <v>388</v>
      </c>
      <c r="N3829" s="45" t="s">
        <v>64</v>
      </c>
      <c r="O3829" s="45" t="s">
        <v>27</v>
      </c>
      <c r="P3829" s="77" t="s">
        <v>1493</v>
      </c>
    </row>
    <row r="3830" spans="1:16" ht="38.25" customHeight="1" x14ac:dyDescent="0.2">
      <c r="A3830" s="56">
        <v>111</v>
      </c>
      <c r="B3830" s="57" t="s">
        <v>14</v>
      </c>
      <c r="C3830" s="64" t="s">
        <v>9336</v>
      </c>
      <c r="D3830" s="140" t="s">
        <v>9337</v>
      </c>
      <c r="E3830" s="45" t="s">
        <v>94</v>
      </c>
      <c r="F3830" s="45" t="s">
        <v>11295</v>
      </c>
      <c r="G3830" s="66">
        <v>399037145</v>
      </c>
      <c r="H3830" s="45" t="s">
        <v>97</v>
      </c>
      <c r="I3830" s="45" t="s">
        <v>9699</v>
      </c>
      <c r="J3830" s="45">
        <v>37782</v>
      </c>
      <c r="K3830" s="45">
        <v>341</v>
      </c>
      <c r="L3830" s="45">
        <v>113</v>
      </c>
      <c r="M3830" s="45">
        <v>434</v>
      </c>
      <c r="N3830" s="45" t="s">
        <v>64</v>
      </c>
      <c r="O3830" s="45" t="s">
        <v>29</v>
      </c>
      <c r="P3830" s="77" t="s">
        <v>1493</v>
      </c>
    </row>
    <row r="3831" spans="1:16" ht="24" x14ac:dyDescent="0.2">
      <c r="A3831" s="56">
        <v>112</v>
      </c>
      <c r="B3831" s="57" t="s">
        <v>14</v>
      </c>
      <c r="C3831" s="64" t="s">
        <v>9335</v>
      </c>
      <c r="D3831" s="123" t="s">
        <v>9692</v>
      </c>
      <c r="E3831" s="45" t="s">
        <v>94</v>
      </c>
      <c r="F3831" s="45" t="s">
        <v>11296</v>
      </c>
      <c r="G3831" s="66">
        <v>589061494</v>
      </c>
      <c r="H3831" s="45" t="s">
        <v>97</v>
      </c>
      <c r="I3831" s="45" t="s">
        <v>9700</v>
      </c>
      <c r="J3831" s="45">
        <v>37611</v>
      </c>
      <c r="K3831" s="45">
        <v>326</v>
      </c>
      <c r="L3831" s="45">
        <v>112</v>
      </c>
      <c r="M3831" s="45">
        <v>433</v>
      </c>
      <c r="N3831" s="45" t="s">
        <v>84</v>
      </c>
      <c r="O3831" s="45" t="s">
        <v>29</v>
      </c>
      <c r="P3831" s="77" t="s">
        <v>1493</v>
      </c>
    </row>
    <row r="3832" spans="1:16" ht="24" x14ac:dyDescent="0.2">
      <c r="A3832" s="56">
        <v>113</v>
      </c>
      <c r="B3832" s="57" t="s">
        <v>14</v>
      </c>
      <c r="C3832" s="64" t="s">
        <v>9698</v>
      </c>
      <c r="D3832" s="123" t="s">
        <v>9697</v>
      </c>
      <c r="E3832" s="45" t="s">
        <v>94</v>
      </c>
      <c r="F3832" s="45" t="s">
        <v>11297</v>
      </c>
      <c r="G3832" s="66">
        <v>199882500</v>
      </c>
      <c r="H3832" s="45" t="s">
        <v>97</v>
      </c>
      <c r="I3832" s="45" t="s">
        <v>9696</v>
      </c>
      <c r="J3832" s="45">
        <v>38034</v>
      </c>
      <c r="K3832" s="45">
        <v>363</v>
      </c>
      <c r="L3832" s="45">
        <v>114</v>
      </c>
      <c r="M3832" s="45">
        <v>432</v>
      </c>
      <c r="N3832" s="45" t="s">
        <v>64</v>
      </c>
      <c r="O3832" s="45" t="s">
        <v>32</v>
      </c>
      <c r="P3832" s="77" t="s">
        <v>1493</v>
      </c>
    </row>
    <row r="3833" spans="1:16" ht="24" x14ac:dyDescent="0.2">
      <c r="A3833" s="56">
        <v>114</v>
      </c>
      <c r="B3833" s="57" t="s">
        <v>14</v>
      </c>
      <c r="C3833" s="64" t="s">
        <v>9681</v>
      </c>
      <c r="D3833" s="123" t="s">
        <v>9682</v>
      </c>
      <c r="E3833" s="45" t="s">
        <v>94</v>
      </c>
      <c r="F3833" s="45" t="s">
        <v>9680</v>
      </c>
      <c r="G3833" s="66">
        <v>99971900</v>
      </c>
      <c r="H3833" s="45" t="s">
        <v>97</v>
      </c>
      <c r="I3833" s="45" t="s">
        <v>10050</v>
      </c>
      <c r="J3833" s="45">
        <v>36657</v>
      </c>
      <c r="K3833" s="45">
        <v>357</v>
      </c>
      <c r="L3833" s="45">
        <v>118</v>
      </c>
      <c r="M3833" s="45">
        <v>462</v>
      </c>
      <c r="N3833" s="45" t="s">
        <v>64</v>
      </c>
      <c r="O3833" s="45" t="s">
        <v>1430</v>
      </c>
      <c r="P3833" s="77" t="s">
        <v>1493</v>
      </c>
    </row>
    <row r="3834" spans="1:16" ht="33.75" x14ac:dyDescent="0.2">
      <c r="A3834" s="56">
        <v>115</v>
      </c>
      <c r="B3834" s="57" t="s">
        <v>14</v>
      </c>
      <c r="C3834" s="64" t="s">
        <v>9705</v>
      </c>
      <c r="D3834" s="123" t="s">
        <v>9707</v>
      </c>
      <c r="E3834" s="45" t="s">
        <v>11026</v>
      </c>
      <c r="F3834" s="128">
        <v>43642</v>
      </c>
      <c r="G3834" s="66">
        <v>81354722</v>
      </c>
      <c r="H3834" s="45" t="s">
        <v>97</v>
      </c>
      <c r="I3834" s="45" t="s">
        <v>9706</v>
      </c>
      <c r="J3834" s="45">
        <v>38155</v>
      </c>
      <c r="K3834" s="45">
        <v>370</v>
      </c>
      <c r="L3834" s="45">
        <v>103</v>
      </c>
      <c r="M3834" s="45">
        <v>396</v>
      </c>
      <c r="N3834" s="45" t="s">
        <v>64</v>
      </c>
      <c r="O3834" s="45" t="s">
        <v>52</v>
      </c>
      <c r="P3834" s="77" t="s">
        <v>1493</v>
      </c>
    </row>
    <row r="3835" spans="1:16" ht="24" x14ac:dyDescent="0.2">
      <c r="A3835" s="56">
        <v>116</v>
      </c>
      <c r="B3835" s="57" t="s">
        <v>14</v>
      </c>
      <c r="C3835" s="64" t="s">
        <v>9694</v>
      </c>
      <c r="D3835" s="123" t="s">
        <v>9695</v>
      </c>
      <c r="E3835" s="45" t="s">
        <v>94</v>
      </c>
      <c r="F3835" s="45" t="s">
        <v>11298</v>
      </c>
      <c r="G3835" s="66">
        <v>17400000</v>
      </c>
      <c r="H3835" s="45" t="s">
        <v>97</v>
      </c>
      <c r="I3835" s="45" t="s">
        <v>10049</v>
      </c>
      <c r="J3835" s="45">
        <v>38464</v>
      </c>
      <c r="K3835" s="45">
        <v>392</v>
      </c>
      <c r="L3835" s="45">
        <v>115</v>
      </c>
      <c r="M3835" s="45">
        <v>438</v>
      </c>
      <c r="N3835" s="45" t="s">
        <v>64</v>
      </c>
      <c r="O3835" s="45" t="s">
        <v>31</v>
      </c>
      <c r="P3835" s="77" t="s">
        <v>1493</v>
      </c>
    </row>
    <row r="3836" spans="1:16" ht="24" x14ac:dyDescent="0.2">
      <c r="A3836" s="56">
        <v>117</v>
      </c>
      <c r="B3836" s="57" t="s">
        <v>14</v>
      </c>
      <c r="C3836" s="64" t="s">
        <v>9678</v>
      </c>
      <c r="D3836" s="123" t="s">
        <v>9679</v>
      </c>
      <c r="E3836" s="45" t="s">
        <v>94</v>
      </c>
      <c r="F3836" s="45" t="s">
        <v>9677</v>
      </c>
      <c r="G3836" s="66">
        <v>1299974838</v>
      </c>
      <c r="H3836" s="45" t="s">
        <v>97</v>
      </c>
      <c r="I3836" s="45" t="s">
        <v>10635</v>
      </c>
      <c r="J3836" s="45">
        <v>37634</v>
      </c>
      <c r="K3836" s="45">
        <v>353</v>
      </c>
      <c r="L3836" s="45">
        <v>119</v>
      </c>
      <c r="M3836" s="45">
        <v>456</v>
      </c>
      <c r="N3836" s="45" t="s">
        <v>64</v>
      </c>
      <c r="O3836" s="45" t="s">
        <v>1430</v>
      </c>
      <c r="P3836" s="77" t="s">
        <v>1493</v>
      </c>
    </row>
    <row r="3837" spans="1:16" ht="24" x14ac:dyDescent="0.2">
      <c r="A3837" s="56">
        <v>118</v>
      </c>
      <c r="B3837" s="57" t="s">
        <v>14</v>
      </c>
      <c r="C3837" s="64" t="s">
        <v>9330</v>
      </c>
      <c r="D3837" s="123" t="s">
        <v>9331</v>
      </c>
      <c r="E3837" s="45" t="s">
        <v>94</v>
      </c>
      <c r="F3837" s="45" t="s">
        <v>11299</v>
      </c>
      <c r="G3837" s="66">
        <v>303740201</v>
      </c>
      <c r="H3837" s="45" t="s">
        <v>97</v>
      </c>
      <c r="I3837" s="45" t="s">
        <v>10636</v>
      </c>
      <c r="J3837" s="45">
        <v>37861</v>
      </c>
      <c r="K3837" s="45">
        <v>352</v>
      </c>
      <c r="L3837" s="45">
        <v>116</v>
      </c>
      <c r="M3837" s="45">
        <v>445</v>
      </c>
      <c r="N3837" s="45" t="s">
        <v>64</v>
      </c>
      <c r="O3837" s="45" t="s">
        <v>29</v>
      </c>
      <c r="P3837" s="77" t="s">
        <v>1493</v>
      </c>
    </row>
    <row r="3838" spans="1:16" ht="24" x14ac:dyDescent="0.2">
      <c r="A3838" s="56">
        <v>119</v>
      </c>
      <c r="B3838" s="57" t="s">
        <v>14</v>
      </c>
      <c r="C3838" s="64" t="s">
        <v>9674</v>
      </c>
      <c r="D3838" s="123" t="s">
        <v>9675</v>
      </c>
      <c r="E3838" s="45" t="s">
        <v>94</v>
      </c>
      <c r="F3838" s="45" t="s">
        <v>9676</v>
      </c>
      <c r="G3838" s="66">
        <v>132820273</v>
      </c>
      <c r="H3838" s="45" t="s">
        <v>97</v>
      </c>
      <c r="I3838" s="45" t="s">
        <v>10634</v>
      </c>
      <c r="J3838" s="45">
        <v>38100</v>
      </c>
      <c r="K3838" s="45">
        <v>366</v>
      </c>
      <c r="L3838" s="45">
        <v>123</v>
      </c>
      <c r="M3838" s="45">
        <v>500</v>
      </c>
      <c r="N3838" s="45" t="s">
        <v>64</v>
      </c>
      <c r="O3838" s="45" t="s">
        <v>27</v>
      </c>
      <c r="P3838" s="77" t="s">
        <v>1493</v>
      </c>
    </row>
    <row r="3839" spans="1:16" ht="45" x14ac:dyDescent="0.2">
      <c r="A3839" s="56">
        <v>120</v>
      </c>
      <c r="B3839" s="57" t="s">
        <v>14</v>
      </c>
      <c r="C3839" s="64" t="s">
        <v>9328</v>
      </c>
      <c r="D3839" s="123" t="s">
        <v>9329</v>
      </c>
      <c r="E3839" s="45" t="s">
        <v>94</v>
      </c>
      <c r="F3839" s="45" t="s">
        <v>11300</v>
      </c>
      <c r="G3839" s="66">
        <v>602969826</v>
      </c>
      <c r="H3839" s="45" t="s">
        <v>97</v>
      </c>
      <c r="I3839" s="45" t="s">
        <v>9699</v>
      </c>
      <c r="J3839" s="45">
        <v>37923</v>
      </c>
      <c r="K3839" s="45">
        <v>354</v>
      </c>
      <c r="L3839" s="45">
        <v>120</v>
      </c>
      <c r="M3839" s="45">
        <v>468</v>
      </c>
      <c r="N3839" s="45" t="s">
        <v>64</v>
      </c>
      <c r="O3839" s="45" t="s">
        <v>29</v>
      </c>
      <c r="P3839" s="77" t="s">
        <v>1493</v>
      </c>
    </row>
    <row r="3840" spans="1:16" ht="33.75" x14ac:dyDescent="0.2">
      <c r="A3840" s="56">
        <v>121</v>
      </c>
      <c r="B3840" s="57" t="s">
        <v>14</v>
      </c>
      <c r="C3840" s="64" t="s">
        <v>10457</v>
      </c>
      <c r="D3840" s="123" t="s">
        <v>10456</v>
      </c>
      <c r="E3840" s="45" t="s">
        <v>11026</v>
      </c>
      <c r="F3840" s="128">
        <v>43593</v>
      </c>
      <c r="G3840" s="66">
        <v>50000000</v>
      </c>
      <c r="H3840" s="45" t="s">
        <v>97</v>
      </c>
      <c r="I3840" s="45" t="s">
        <v>10455</v>
      </c>
      <c r="J3840" s="45">
        <v>37738</v>
      </c>
      <c r="K3840" s="45">
        <v>339</v>
      </c>
      <c r="L3840" s="46">
        <v>1072712</v>
      </c>
      <c r="M3840" s="45">
        <v>484</v>
      </c>
      <c r="N3840" s="45" t="s">
        <v>64</v>
      </c>
      <c r="O3840" s="45" t="s">
        <v>52</v>
      </c>
      <c r="P3840" s="77" t="s">
        <v>1493</v>
      </c>
    </row>
    <row r="3841" spans="1:16" ht="24" x14ac:dyDescent="0.2">
      <c r="A3841" s="56">
        <v>122</v>
      </c>
      <c r="B3841" s="57" t="s">
        <v>14</v>
      </c>
      <c r="C3841" s="97" t="s">
        <v>10921</v>
      </c>
      <c r="D3841" s="132" t="s">
        <v>10633</v>
      </c>
      <c r="E3841" s="46" t="s">
        <v>94</v>
      </c>
      <c r="F3841" s="46" t="s">
        <v>11304</v>
      </c>
      <c r="G3841" s="99">
        <v>5410693</v>
      </c>
      <c r="H3841" s="46" t="s">
        <v>97</v>
      </c>
      <c r="I3841" s="46" t="s">
        <v>236</v>
      </c>
      <c r="J3841" s="45">
        <v>38840</v>
      </c>
      <c r="K3841" s="46">
        <v>431</v>
      </c>
      <c r="L3841" s="45">
        <v>126</v>
      </c>
      <c r="M3841" s="45">
        <v>498</v>
      </c>
      <c r="N3841" s="46" t="s">
        <v>64</v>
      </c>
      <c r="O3841" s="46" t="s">
        <v>31</v>
      </c>
      <c r="P3841" s="77" t="s">
        <v>1493</v>
      </c>
    </row>
    <row r="3842" spans="1:16" ht="24" x14ac:dyDescent="0.2">
      <c r="A3842" s="56">
        <v>123</v>
      </c>
      <c r="B3842" s="57" t="s">
        <v>14</v>
      </c>
      <c r="C3842" s="97" t="s">
        <v>10631</v>
      </c>
      <c r="D3842" s="132" t="s">
        <v>10632</v>
      </c>
      <c r="E3842" s="46" t="s">
        <v>94</v>
      </c>
      <c r="F3842" s="46" t="s">
        <v>11301</v>
      </c>
      <c r="G3842" s="99">
        <v>217427102</v>
      </c>
      <c r="H3842" s="46" t="s">
        <v>97</v>
      </c>
      <c r="I3842" s="46" t="s">
        <v>11753</v>
      </c>
      <c r="J3842" s="46">
        <v>38695</v>
      </c>
      <c r="K3842" s="46">
        <v>427</v>
      </c>
      <c r="L3842" s="46">
        <v>152</v>
      </c>
      <c r="M3842" s="45">
        <v>505</v>
      </c>
      <c r="N3842" s="46" t="s">
        <v>64</v>
      </c>
      <c r="O3842" s="46" t="s">
        <v>27</v>
      </c>
      <c r="P3842" s="77" t="s">
        <v>1493</v>
      </c>
    </row>
    <row r="3843" spans="1:16" ht="39" customHeight="1" x14ac:dyDescent="0.2">
      <c r="A3843" s="56">
        <v>124</v>
      </c>
      <c r="B3843" s="57" t="s">
        <v>14</v>
      </c>
      <c r="C3843" s="97" t="s">
        <v>10922</v>
      </c>
      <c r="D3843" s="147" t="s">
        <v>10923</v>
      </c>
      <c r="E3843" s="46" t="s">
        <v>94</v>
      </c>
      <c r="F3843" s="46" t="s">
        <v>11303</v>
      </c>
      <c r="G3843" s="99">
        <v>197651500</v>
      </c>
      <c r="H3843" s="46" t="s">
        <v>97</v>
      </c>
      <c r="I3843" s="46" t="s">
        <v>11726</v>
      </c>
      <c r="J3843" s="46">
        <v>38724</v>
      </c>
      <c r="K3843" s="46">
        <v>428</v>
      </c>
      <c r="L3843" s="46">
        <v>161</v>
      </c>
      <c r="M3843" s="100" t="s">
        <v>98</v>
      </c>
      <c r="N3843" s="46" t="s">
        <v>64</v>
      </c>
      <c r="O3843" s="46" t="s">
        <v>27</v>
      </c>
      <c r="P3843" s="155" t="s">
        <v>100</v>
      </c>
    </row>
    <row r="3844" spans="1:16" ht="24" x14ac:dyDescent="0.2">
      <c r="A3844" s="56">
        <v>125</v>
      </c>
      <c r="B3844" s="57" t="s">
        <v>14</v>
      </c>
      <c r="C3844" s="97" t="s">
        <v>11592</v>
      </c>
      <c r="D3844" s="132" t="s">
        <v>11593</v>
      </c>
      <c r="E3844" s="46" t="s">
        <v>94</v>
      </c>
      <c r="F3844" s="46" t="s">
        <v>11594</v>
      </c>
      <c r="G3844" s="99">
        <v>21741300</v>
      </c>
      <c r="H3844" s="46" t="s">
        <v>97</v>
      </c>
      <c r="I3844" s="46" t="s">
        <v>11808</v>
      </c>
      <c r="J3844" s="46">
        <v>38619</v>
      </c>
      <c r="K3844" s="45">
        <v>480</v>
      </c>
      <c r="L3844" s="45">
        <v>158</v>
      </c>
      <c r="M3844" s="45">
        <v>553</v>
      </c>
      <c r="N3844" s="46" t="s">
        <v>64</v>
      </c>
      <c r="O3844" s="46" t="s">
        <v>31</v>
      </c>
      <c r="P3844" s="77" t="s">
        <v>1493</v>
      </c>
    </row>
    <row r="3845" spans="1:16" ht="24" x14ac:dyDescent="0.2">
      <c r="A3845" s="56">
        <v>126</v>
      </c>
      <c r="B3845" s="57" t="s">
        <v>14</v>
      </c>
      <c r="C3845" s="97" t="s">
        <v>11656</v>
      </c>
      <c r="D3845" s="132" t="s">
        <v>11657</v>
      </c>
      <c r="E3845" s="46" t="s">
        <v>94</v>
      </c>
      <c r="F3845" s="46" t="s">
        <v>11658</v>
      </c>
      <c r="G3845" s="99">
        <v>11999998</v>
      </c>
      <c r="H3845" s="46" t="s">
        <v>97</v>
      </c>
      <c r="I3845" s="46" t="s">
        <v>11854</v>
      </c>
      <c r="J3845" s="46">
        <v>39337</v>
      </c>
      <c r="K3845" s="45">
        <v>496</v>
      </c>
      <c r="L3845" s="45">
        <v>157</v>
      </c>
      <c r="M3845" s="45">
        <v>528</v>
      </c>
      <c r="N3845" s="46" t="s">
        <v>64</v>
      </c>
      <c r="O3845" s="46" t="s">
        <v>31</v>
      </c>
      <c r="P3845" s="77" t="s">
        <v>1493</v>
      </c>
    </row>
    <row r="3846" spans="1:16" ht="24" x14ac:dyDescent="0.2">
      <c r="A3846" s="56">
        <v>128</v>
      </c>
      <c r="B3846" s="57" t="s">
        <v>14</v>
      </c>
      <c r="C3846" s="64" t="s">
        <v>8870</v>
      </c>
      <c r="D3846" s="123" t="s">
        <v>8871</v>
      </c>
      <c r="E3846" s="45" t="s">
        <v>94</v>
      </c>
      <c r="F3846" s="45" t="s">
        <v>8869</v>
      </c>
      <c r="G3846" s="66">
        <v>226284267</v>
      </c>
      <c r="H3846" s="45" t="s">
        <v>217</v>
      </c>
      <c r="I3846" s="69"/>
      <c r="J3846" s="45">
        <v>37357</v>
      </c>
      <c r="K3846" s="45">
        <v>302</v>
      </c>
      <c r="L3846" s="69" t="s">
        <v>10664</v>
      </c>
      <c r="M3846" s="69" t="s">
        <v>63</v>
      </c>
      <c r="N3846" s="45" t="s">
        <v>64</v>
      </c>
      <c r="O3846" s="45" t="s">
        <v>27</v>
      </c>
      <c r="P3846" s="70" t="s">
        <v>65</v>
      </c>
    </row>
    <row r="3847" spans="1:16" ht="36" customHeight="1" x14ac:dyDescent="0.2">
      <c r="A3847" s="56">
        <v>129</v>
      </c>
      <c r="B3847" s="57" t="s">
        <v>14</v>
      </c>
      <c r="C3847" s="97" t="s">
        <v>10924</v>
      </c>
      <c r="D3847" s="147" t="s">
        <v>10925</v>
      </c>
      <c r="E3847" s="46" t="s">
        <v>61</v>
      </c>
      <c r="F3847" s="46" t="s">
        <v>11302</v>
      </c>
      <c r="G3847" s="99">
        <v>600000000</v>
      </c>
      <c r="H3847" s="46" t="s">
        <v>217</v>
      </c>
      <c r="I3847" s="100"/>
      <c r="J3847" s="46">
        <v>38732</v>
      </c>
      <c r="K3847" s="46">
        <v>429</v>
      </c>
      <c r="L3847" s="100" t="s">
        <v>10664</v>
      </c>
      <c r="M3847" s="100" t="s">
        <v>63</v>
      </c>
      <c r="N3847" s="46" t="s">
        <v>64</v>
      </c>
      <c r="O3847" s="46" t="s">
        <v>29</v>
      </c>
      <c r="P3847" s="101" t="s">
        <v>65</v>
      </c>
    </row>
    <row r="3848" spans="1:16" ht="54" x14ac:dyDescent="0.2">
      <c r="A3848" s="56">
        <v>130</v>
      </c>
      <c r="B3848" s="57" t="s">
        <v>14</v>
      </c>
      <c r="C3848" s="97" t="s">
        <v>11110</v>
      </c>
      <c r="D3848" s="147" t="s">
        <v>11111</v>
      </c>
      <c r="E3848" s="45" t="s">
        <v>94</v>
      </c>
      <c r="F3848" s="46" t="s">
        <v>11112</v>
      </c>
      <c r="G3848" s="99">
        <v>214961472</v>
      </c>
      <c r="H3848" s="46" t="s">
        <v>217</v>
      </c>
      <c r="I3848" s="100"/>
      <c r="J3848" s="46">
        <v>38974</v>
      </c>
      <c r="K3848" s="46">
        <v>432</v>
      </c>
      <c r="L3848" s="100" t="s">
        <v>10664</v>
      </c>
      <c r="M3848" s="100" t="s">
        <v>63</v>
      </c>
      <c r="N3848" s="46" t="s">
        <v>64</v>
      </c>
      <c r="O3848" s="46" t="s">
        <v>27</v>
      </c>
      <c r="P3848" s="101" t="s">
        <v>65</v>
      </c>
    </row>
    <row r="3849" spans="1:16" ht="24" x14ac:dyDescent="0.2">
      <c r="A3849" s="56">
        <v>131</v>
      </c>
      <c r="B3849" s="57" t="s">
        <v>14</v>
      </c>
      <c r="C3849" s="97" t="s">
        <v>11659</v>
      </c>
      <c r="D3849" s="132" t="s">
        <v>11660</v>
      </c>
      <c r="E3849" s="46" t="s">
        <v>61</v>
      </c>
      <c r="F3849" s="46" t="s">
        <v>11661</v>
      </c>
      <c r="G3849" s="99">
        <v>52000000</v>
      </c>
      <c r="H3849" s="46" t="s">
        <v>72</v>
      </c>
      <c r="I3849" s="100"/>
      <c r="J3849" s="46">
        <v>39569</v>
      </c>
      <c r="K3849" s="46">
        <v>497</v>
      </c>
      <c r="L3849" s="100" t="s">
        <v>10664</v>
      </c>
      <c r="M3849" s="100" t="s">
        <v>63</v>
      </c>
      <c r="N3849" s="46" t="s">
        <v>64</v>
      </c>
      <c r="O3849" s="46" t="s">
        <v>1430</v>
      </c>
      <c r="P3849" s="101" t="s">
        <v>65</v>
      </c>
    </row>
    <row r="3850" spans="1:16" ht="24" x14ac:dyDescent="0.2">
      <c r="A3850" s="56">
        <v>132</v>
      </c>
      <c r="B3850" s="57" t="s">
        <v>14</v>
      </c>
      <c r="C3850" s="97" t="s">
        <v>11662</v>
      </c>
      <c r="D3850" s="132" t="s">
        <v>11663</v>
      </c>
      <c r="E3850" s="46" t="s">
        <v>61</v>
      </c>
      <c r="F3850" s="46" t="s">
        <v>11664</v>
      </c>
      <c r="G3850" s="99">
        <v>190669535</v>
      </c>
      <c r="H3850" s="46" t="s">
        <v>217</v>
      </c>
      <c r="I3850" s="100"/>
      <c r="J3850" s="46">
        <v>38596</v>
      </c>
      <c r="K3850" s="46">
        <v>498</v>
      </c>
      <c r="L3850" s="100" t="s">
        <v>10664</v>
      </c>
      <c r="M3850" s="100" t="s">
        <v>63</v>
      </c>
      <c r="N3850" s="46" t="s">
        <v>78</v>
      </c>
      <c r="O3850" s="46" t="s">
        <v>27</v>
      </c>
      <c r="P3850" s="101" t="s">
        <v>65</v>
      </c>
    </row>
    <row r="3851" spans="1:16" ht="24" x14ac:dyDescent="0.2">
      <c r="A3851" s="56">
        <v>133</v>
      </c>
      <c r="B3851" s="57" t="s">
        <v>14</v>
      </c>
      <c r="C3851" s="97" t="s">
        <v>11665</v>
      </c>
      <c r="D3851" s="132" t="s">
        <v>11666</v>
      </c>
      <c r="E3851" s="46" t="s">
        <v>61</v>
      </c>
      <c r="F3851" s="46" t="s">
        <v>11667</v>
      </c>
      <c r="G3851" s="99">
        <v>141433854</v>
      </c>
      <c r="H3851" s="46" t="s">
        <v>217</v>
      </c>
      <c r="I3851" s="100"/>
      <c r="J3851" s="46">
        <v>39568</v>
      </c>
      <c r="K3851" s="46">
        <v>499</v>
      </c>
      <c r="L3851" s="100" t="s">
        <v>10664</v>
      </c>
      <c r="M3851" s="100" t="s">
        <v>63</v>
      </c>
      <c r="N3851" s="46" t="s">
        <v>64</v>
      </c>
      <c r="O3851" s="46" t="s">
        <v>27</v>
      </c>
      <c r="P3851" s="101" t="s">
        <v>65</v>
      </c>
    </row>
    <row r="3852" spans="1:16" ht="24.75" thickBot="1" x14ac:dyDescent="0.25">
      <c r="A3852" s="56">
        <v>134</v>
      </c>
      <c r="B3852" s="57" t="s">
        <v>14</v>
      </c>
      <c r="C3852" s="97" t="s">
        <v>11773</v>
      </c>
      <c r="D3852" s="132" t="s">
        <v>11774</v>
      </c>
      <c r="E3852" s="46" t="s">
        <v>61</v>
      </c>
      <c r="F3852" s="46" t="s">
        <v>11775</v>
      </c>
      <c r="G3852" s="99">
        <v>221433146</v>
      </c>
      <c r="H3852" s="46" t="s">
        <v>72</v>
      </c>
      <c r="I3852" s="100"/>
      <c r="J3852" s="46">
        <v>39680</v>
      </c>
      <c r="K3852" s="46">
        <v>502</v>
      </c>
      <c r="L3852" s="100" t="s">
        <v>10664</v>
      </c>
      <c r="M3852" s="100" t="s">
        <v>63</v>
      </c>
      <c r="N3852" s="46" t="s">
        <v>64</v>
      </c>
      <c r="O3852" s="46" t="s">
        <v>27</v>
      </c>
      <c r="P3852" s="101" t="s">
        <v>65</v>
      </c>
    </row>
    <row r="3853" spans="1:16" s="72" customFormat="1" ht="24.75" thickBot="1" x14ac:dyDescent="0.25">
      <c r="A3853" s="173" t="s">
        <v>11763</v>
      </c>
      <c r="B3853" s="174"/>
      <c r="C3853" s="120">
        <v>134</v>
      </c>
      <c r="D3853" s="169" t="s">
        <v>11764</v>
      </c>
      <c r="E3853" s="170"/>
      <c r="F3853" s="171"/>
      <c r="G3853" s="102">
        <f>SUM(G3720:G3852)</f>
        <v>23801604514</v>
      </c>
      <c r="H3853" s="138" t="s">
        <v>11765</v>
      </c>
      <c r="I3853" s="102">
        <f>G3853-O3853</f>
        <v>19945818514</v>
      </c>
      <c r="J3853" s="175"/>
      <c r="K3853" s="177"/>
      <c r="L3853" s="175" t="s">
        <v>11766</v>
      </c>
      <c r="M3853" s="176"/>
      <c r="N3853" s="177"/>
      <c r="O3853" s="167">
        <v>3855786000</v>
      </c>
      <c r="P3853" s="168"/>
    </row>
    <row r="3854" spans="1:16" s="72" customFormat="1" x14ac:dyDescent="0.2">
      <c r="A3854" s="172" t="s">
        <v>11871</v>
      </c>
      <c r="B3854" s="172"/>
      <c r="C3854" s="172"/>
      <c r="E3854" s="117"/>
      <c r="F3854" s="117"/>
      <c r="G3854" s="118"/>
      <c r="M3854" s="115"/>
      <c r="N3854" s="115"/>
      <c r="O3854" s="115"/>
      <c r="P3854" s="52"/>
    </row>
    <row r="3855" spans="1:16" s="72" customFormat="1" x14ac:dyDescent="0.2">
      <c r="A3855" s="115"/>
      <c r="C3855" s="116"/>
      <c r="E3855" s="117"/>
      <c r="F3855" s="117"/>
      <c r="G3855" s="118"/>
      <c r="M3855" s="115"/>
      <c r="N3855" s="115"/>
      <c r="O3855" s="115"/>
      <c r="P3855" s="52"/>
    </row>
    <row r="3856" spans="1:16" s="72" customFormat="1" x14ac:dyDescent="0.2">
      <c r="A3856" s="115"/>
      <c r="C3856" s="116"/>
      <c r="E3856" s="117"/>
      <c r="F3856" s="117"/>
      <c r="G3856" s="118"/>
      <c r="H3856" s="119"/>
      <c r="M3856" s="115"/>
      <c r="N3856" s="115"/>
      <c r="O3856" s="115"/>
      <c r="P3856" s="52"/>
    </row>
    <row r="3857" spans="1:16" s="72" customFormat="1" x14ac:dyDescent="0.2">
      <c r="A3857" s="115"/>
      <c r="C3857" s="116"/>
      <c r="E3857" s="117"/>
      <c r="F3857" s="117"/>
      <c r="G3857" s="118"/>
      <c r="M3857" s="115"/>
      <c r="N3857" s="115"/>
      <c r="O3857" s="115"/>
      <c r="P3857" s="52"/>
    </row>
    <row r="3858" spans="1:16" s="72" customFormat="1" x14ac:dyDescent="0.2">
      <c r="A3858" s="115"/>
      <c r="C3858" s="116"/>
      <c r="E3858" s="117"/>
      <c r="F3858" s="117"/>
      <c r="G3858" s="118"/>
      <c r="M3858" s="115"/>
      <c r="N3858" s="115"/>
      <c r="O3858" s="115"/>
      <c r="P3858" s="52"/>
    </row>
    <row r="3859" spans="1:16" s="72" customFormat="1" x14ac:dyDescent="0.2">
      <c r="A3859" s="115"/>
      <c r="C3859" s="116"/>
      <c r="E3859" s="117"/>
      <c r="F3859" s="117"/>
      <c r="G3859" s="118"/>
      <c r="M3859" s="115"/>
      <c r="N3859" s="115"/>
      <c r="O3859" s="115"/>
      <c r="P3859" s="52"/>
    </row>
    <row r="3860" spans="1:16" s="72" customFormat="1" x14ac:dyDescent="0.2">
      <c r="A3860" s="115"/>
      <c r="C3860" s="116"/>
      <c r="E3860" s="117"/>
      <c r="F3860" s="117"/>
      <c r="G3860" s="118"/>
      <c r="M3860" s="115"/>
      <c r="N3860" s="115"/>
      <c r="O3860" s="115"/>
      <c r="P3860" s="52"/>
    </row>
    <row r="3861" spans="1:16" s="72" customFormat="1" x14ac:dyDescent="0.2">
      <c r="A3861" s="115"/>
      <c r="C3861" s="116"/>
      <c r="E3861" s="117"/>
      <c r="F3861" s="117"/>
      <c r="G3861" s="118"/>
      <c r="M3861" s="115"/>
      <c r="N3861" s="115"/>
      <c r="O3861" s="115"/>
      <c r="P3861" s="52"/>
    </row>
    <row r="3862" spans="1:16" s="72" customFormat="1" x14ac:dyDescent="0.2">
      <c r="A3862" s="115"/>
      <c r="C3862" s="116"/>
      <c r="E3862" s="117"/>
      <c r="F3862" s="117"/>
      <c r="G3862" s="118"/>
      <c r="M3862" s="115"/>
      <c r="N3862" s="115"/>
      <c r="O3862" s="115"/>
      <c r="P3862" s="52"/>
    </row>
    <row r="3863" spans="1:16" s="72" customFormat="1" x14ac:dyDescent="0.2">
      <c r="A3863" s="115"/>
      <c r="C3863" s="116"/>
      <c r="E3863" s="117"/>
      <c r="F3863" s="117"/>
      <c r="G3863" s="118"/>
      <c r="M3863" s="115"/>
      <c r="N3863" s="115"/>
      <c r="O3863" s="115"/>
      <c r="P3863" s="52"/>
    </row>
    <row r="3864" spans="1:16" s="72" customFormat="1" x14ac:dyDescent="0.2">
      <c r="A3864" s="115"/>
      <c r="C3864" s="116"/>
      <c r="E3864" s="117"/>
      <c r="F3864" s="117"/>
      <c r="G3864" s="118"/>
      <c r="M3864" s="115"/>
      <c r="N3864" s="115"/>
      <c r="O3864" s="115"/>
      <c r="P3864" s="52"/>
    </row>
    <row r="3865" spans="1:16" s="72" customFormat="1" x14ac:dyDescent="0.2">
      <c r="A3865" s="115"/>
      <c r="C3865" s="116"/>
      <c r="E3865" s="117"/>
      <c r="F3865" s="117"/>
      <c r="G3865" s="118"/>
      <c r="M3865" s="115"/>
      <c r="N3865" s="115"/>
      <c r="O3865" s="115"/>
      <c r="P3865" s="52"/>
    </row>
    <row r="3866" spans="1:16" s="72" customFormat="1" x14ac:dyDescent="0.2">
      <c r="A3866" s="115"/>
      <c r="C3866" s="116"/>
      <c r="E3866" s="117"/>
      <c r="F3866" s="117"/>
      <c r="G3866" s="118"/>
      <c r="M3866" s="115"/>
      <c r="N3866" s="115"/>
      <c r="O3866" s="115"/>
      <c r="P3866" s="52"/>
    </row>
    <row r="3867" spans="1:16" s="72" customFormat="1" x14ac:dyDescent="0.2">
      <c r="A3867" s="115"/>
      <c r="C3867" s="116"/>
      <c r="E3867" s="117"/>
      <c r="F3867" s="117"/>
      <c r="G3867" s="118"/>
      <c r="M3867" s="115"/>
      <c r="N3867" s="115"/>
      <c r="O3867" s="115"/>
      <c r="P3867" s="52"/>
    </row>
    <row r="3868" spans="1:16" s="72" customFormat="1" x14ac:dyDescent="0.2">
      <c r="A3868" s="115"/>
      <c r="C3868" s="116"/>
      <c r="E3868" s="117"/>
      <c r="F3868" s="117"/>
      <c r="G3868" s="118"/>
      <c r="H3868" s="72">
        <f>1148+423+466+373</f>
        <v>2410</v>
      </c>
      <c r="M3868" s="115"/>
      <c r="N3868" s="115"/>
      <c r="O3868" s="115"/>
      <c r="P3868" s="52"/>
    </row>
    <row r="3869" spans="1:16" s="72" customFormat="1" x14ac:dyDescent="0.2">
      <c r="A3869" s="115"/>
      <c r="C3869" s="116"/>
      <c r="E3869" s="117"/>
      <c r="F3869" s="117"/>
      <c r="G3869" s="118"/>
      <c r="M3869" s="115"/>
      <c r="N3869" s="115"/>
      <c r="O3869" s="115"/>
      <c r="P3869" s="52"/>
    </row>
    <row r="3870" spans="1:16" s="72" customFormat="1" x14ac:dyDescent="0.2">
      <c r="A3870" s="115"/>
      <c r="C3870" s="116"/>
      <c r="E3870" s="117"/>
      <c r="F3870" s="117"/>
      <c r="G3870" s="118"/>
      <c r="M3870" s="115"/>
      <c r="N3870" s="115"/>
      <c r="O3870" s="115"/>
      <c r="P3870" s="52"/>
    </row>
    <row r="3871" spans="1:16" s="72" customFormat="1" x14ac:dyDescent="0.2">
      <c r="A3871" s="115"/>
      <c r="C3871" s="116"/>
      <c r="E3871" s="117"/>
      <c r="F3871" s="117"/>
      <c r="G3871" s="118"/>
      <c r="M3871" s="115"/>
      <c r="N3871" s="115"/>
      <c r="O3871" s="115"/>
      <c r="P3871" s="52"/>
    </row>
    <row r="3872" spans="1:16" s="72" customFormat="1" x14ac:dyDescent="0.2">
      <c r="A3872" s="115"/>
      <c r="C3872" s="116"/>
      <c r="E3872" s="117"/>
      <c r="F3872" s="117"/>
      <c r="G3872" s="118"/>
      <c r="M3872" s="115"/>
      <c r="N3872" s="115"/>
      <c r="O3872" s="115"/>
      <c r="P3872" s="52"/>
    </row>
    <row r="3873" spans="1:16" s="72" customFormat="1" x14ac:dyDescent="0.2">
      <c r="A3873" s="115"/>
      <c r="C3873" s="116"/>
      <c r="E3873" s="117"/>
      <c r="F3873" s="117"/>
      <c r="G3873" s="118"/>
      <c r="M3873" s="115"/>
      <c r="N3873" s="115"/>
      <c r="O3873" s="115"/>
      <c r="P3873" s="52"/>
    </row>
    <row r="3874" spans="1:16" s="72" customFormat="1" x14ac:dyDescent="0.2">
      <c r="A3874" s="115"/>
      <c r="C3874" s="116"/>
      <c r="E3874" s="117"/>
      <c r="F3874" s="117"/>
      <c r="G3874" s="118"/>
      <c r="M3874" s="115"/>
      <c r="N3874" s="115"/>
      <c r="O3874" s="115"/>
      <c r="P3874" s="52"/>
    </row>
    <row r="3875" spans="1:16" s="72" customFormat="1" x14ac:dyDescent="0.2">
      <c r="A3875" s="115"/>
      <c r="C3875" s="116"/>
      <c r="E3875" s="117"/>
      <c r="F3875" s="117"/>
      <c r="G3875" s="118"/>
      <c r="M3875" s="115"/>
      <c r="N3875" s="115"/>
      <c r="O3875" s="115"/>
      <c r="P3875" s="52"/>
    </row>
    <row r="3876" spans="1:16" s="72" customFormat="1" x14ac:dyDescent="0.2">
      <c r="A3876" s="115"/>
      <c r="C3876" s="116"/>
      <c r="E3876" s="117"/>
      <c r="F3876" s="117"/>
      <c r="G3876" s="118"/>
      <c r="M3876" s="115"/>
      <c r="N3876" s="115"/>
      <c r="O3876" s="115"/>
      <c r="P3876" s="52"/>
    </row>
    <row r="3877" spans="1:16" s="72" customFormat="1" x14ac:dyDescent="0.2">
      <c r="A3877" s="115"/>
      <c r="C3877" s="116"/>
      <c r="E3877" s="117"/>
      <c r="F3877" s="117"/>
      <c r="G3877" s="118"/>
      <c r="M3877" s="115"/>
      <c r="N3877" s="115"/>
      <c r="O3877" s="115"/>
      <c r="P3877" s="52"/>
    </row>
    <row r="3878" spans="1:16" s="72" customFormat="1" x14ac:dyDescent="0.2">
      <c r="A3878" s="115"/>
      <c r="C3878" s="116"/>
      <c r="E3878" s="117"/>
      <c r="F3878" s="117"/>
      <c r="G3878" s="118"/>
      <c r="M3878" s="115"/>
      <c r="N3878" s="115"/>
      <c r="O3878" s="115"/>
      <c r="P3878" s="52"/>
    </row>
    <row r="3879" spans="1:16" s="72" customFormat="1" x14ac:dyDescent="0.2">
      <c r="A3879" s="115"/>
      <c r="C3879" s="116"/>
      <c r="E3879" s="117"/>
      <c r="F3879" s="117"/>
      <c r="G3879" s="118"/>
      <c r="M3879" s="115"/>
      <c r="N3879" s="115"/>
      <c r="O3879" s="115"/>
      <c r="P3879" s="52"/>
    </row>
    <row r="3880" spans="1:16" s="72" customFormat="1" x14ac:dyDescent="0.2">
      <c r="A3880" s="115"/>
      <c r="C3880" s="116"/>
      <c r="E3880" s="117"/>
      <c r="F3880" s="117"/>
      <c r="G3880" s="118"/>
      <c r="M3880" s="115"/>
      <c r="N3880" s="115"/>
      <c r="O3880" s="115"/>
      <c r="P3880" s="52"/>
    </row>
    <row r="3881" spans="1:16" s="72" customFormat="1" x14ac:dyDescent="0.2">
      <c r="A3881" s="115"/>
      <c r="C3881" s="116"/>
      <c r="E3881" s="117"/>
      <c r="F3881" s="117"/>
      <c r="G3881" s="118"/>
      <c r="M3881" s="115"/>
      <c r="N3881" s="115"/>
      <c r="O3881" s="115"/>
      <c r="P3881" s="52"/>
    </row>
    <row r="3882" spans="1:16" s="72" customFormat="1" x14ac:dyDescent="0.2">
      <c r="A3882" s="115"/>
      <c r="C3882" s="116"/>
      <c r="E3882" s="117"/>
      <c r="F3882" s="117"/>
      <c r="G3882" s="118"/>
      <c r="M3882" s="115"/>
      <c r="N3882" s="115"/>
      <c r="O3882" s="115"/>
      <c r="P3882" s="52"/>
    </row>
    <row r="3883" spans="1:16" s="72" customFormat="1" x14ac:dyDescent="0.2">
      <c r="A3883" s="115"/>
      <c r="C3883" s="116"/>
      <c r="E3883" s="117"/>
      <c r="F3883" s="117"/>
      <c r="G3883" s="118"/>
      <c r="M3883" s="115"/>
      <c r="N3883" s="115"/>
      <c r="O3883" s="115"/>
      <c r="P3883" s="52"/>
    </row>
    <row r="3884" spans="1:16" s="72" customFormat="1" x14ac:dyDescent="0.2">
      <c r="A3884" s="115"/>
      <c r="C3884" s="116"/>
      <c r="E3884" s="117"/>
      <c r="F3884" s="117"/>
      <c r="G3884" s="118"/>
      <c r="M3884" s="115"/>
      <c r="N3884" s="115"/>
      <c r="O3884" s="115"/>
      <c r="P3884" s="52"/>
    </row>
    <row r="3885" spans="1:16" s="72" customFormat="1" x14ac:dyDescent="0.2">
      <c r="A3885" s="115"/>
      <c r="C3885" s="116"/>
      <c r="E3885" s="117"/>
      <c r="F3885" s="117"/>
      <c r="G3885" s="118"/>
      <c r="M3885" s="115"/>
      <c r="N3885" s="115"/>
      <c r="O3885" s="115"/>
      <c r="P3885" s="52"/>
    </row>
    <row r="3886" spans="1:16" s="72" customFormat="1" x14ac:dyDescent="0.2">
      <c r="A3886" s="115"/>
      <c r="C3886" s="116"/>
      <c r="E3886" s="117"/>
      <c r="F3886" s="117"/>
      <c r="G3886" s="118"/>
      <c r="M3886" s="115"/>
      <c r="N3886" s="115"/>
      <c r="O3886" s="115"/>
      <c r="P3886" s="52"/>
    </row>
    <row r="3887" spans="1:16" s="72" customFormat="1" x14ac:dyDescent="0.2">
      <c r="A3887" s="115"/>
      <c r="C3887" s="116"/>
      <c r="E3887" s="117"/>
      <c r="F3887" s="117"/>
      <c r="G3887" s="118"/>
      <c r="M3887" s="115"/>
      <c r="N3887" s="115"/>
      <c r="O3887" s="115"/>
      <c r="P3887" s="52"/>
    </row>
    <row r="3888" spans="1:16" s="72" customFormat="1" x14ac:dyDescent="0.2">
      <c r="A3888" s="115"/>
      <c r="C3888" s="116"/>
      <c r="E3888" s="117"/>
      <c r="F3888" s="117"/>
      <c r="G3888" s="118"/>
      <c r="M3888" s="115"/>
      <c r="N3888" s="115"/>
      <c r="O3888" s="115"/>
      <c r="P3888" s="52"/>
    </row>
    <row r="3889" spans="1:16" s="72" customFormat="1" x14ac:dyDescent="0.2">
      <c r="A3889" s="115"/>
      <c r="C3889" s="116"/>
      <c r="E3889" s="117"/>
      <c r="F3889" s="117"/>
      <c r="G3889" s="118"/>
      <c r="M3889" s="115"/>
      <c r="N3889" s="115"/>
      <c r="O3889" s="115"/>
      <c r="P3889" s="52"/>
    </row>
    <row r="3890" spans="1:16" s="72" customFormat="1" x14ac:dyDescent="0.2">
      <c r="A3890" s="115"/>
      <c r="C3890" s="116"/>
      <c r="E3890" s="117"/>
      <c r="F3890" s="117"/>
      <c r="G3890" s="118"/>
      <c r="M3890" s="115"/>
      <c r="N3890" s="115"/>
      <c r="O3890" s="115"/>
      <c r="P3890" s="52"/>
    </row>
    <row r="3891" spans="1:16" s="72" customFormat="1" x14ac:dyDescent="0.2">
      <c r="A3891" s="115"/>
      <c r="C3891" s="116"/>
      <c r="E3891" s="117"/>
      <c r="F3891" s="117"/>
      <c r="G3891" s="118"/>
      <c r="M3891" s="115"/>
      <c r="N3891" s="115"/>
      <c r="O3891" s="115"/>
      <c r="P3891" s="52"/>
    </row>
    <row r="3892" spans="1:16" s="72" customFormat="1" x14ac:dyDescent="0.2">
      <c r="A3892" s="115"/>
      <c r="C3892" s="116"/>
      <c r="E3892" s="117"/>
      <c r="F3892" s="117"/>
      <c r="G3892" s="118"/>
      <c r="M3892" s="115"/>
      <c r="N3892" s="115"/>
      <c r="O3892" s="115"/>
      <c r="P3892" s="52"/>
    </row>
    <row r="3893" spans="1:16" s="72" customFormat="1" x14ac:dyDescent="0.2">
      <c r="A3893" s="115"/>
      <c r="C3893" s="116"/>
      <c r="E3893" s="117"/>
      <c r="F3893" s="117"/>
      <c r="G3893" s="118"/>
      <c r="M3893" s="115"/>
      <c r="N3893" s="115"/>
      <c r="O3893" s="115"/>
      <c r="P3893" s="52"/>
    </row>
    <row r="3894" spans="1:16" s="72" customFormat="1" x14ac:dyDescent="0.2">
      <c r="A3894" s="115"/>
      <c r="C3894" s="116"/>
      <c r="E3894" s="117"/>
      <c r="F3894" s="117"/>
      <c r="G3894" s="118"/>
      <c r="M3894" s="115"/>
      <c r="N3894" s="115"/>
      <c r="O3894" s="115"/>
      <c r="P3894" s="52"/>
    </row>
    <row r="3895" spans="1:16" s="72" customFormat="1" x14ac:dyDescent="0.2">
      <c r="A3895" s="115"/>
      <c r="C3895" s="116"/>
      <c r="E3895" s="117"/>
      <c r="F3895" s="117"/>
      <c r="G3895" s="118"/>
      <c r="M3895" s="115"/>
      <c r="N3895" s="115"/>
      <c r="O3895" s="115"/>
      <c r="P3895" s="52"/>
    </row>
    <row r="3896" spans="1:16" s="72" customFormat="1" x14ac:dyDescent="0.2">
      <c r="A3896" s="115"/>
      <c r="C3896" s="116"/>
      <c r="E3896" s="117"/>
      <c r="F3896" s="117"/>
      <c r="G3896" s="118"/>
      <c r="M3896" s="115"/>
      <c r="N3896" s="115"/>
      <c r="O3896" s="115"/>
      <c r="P3896" s="52"/>
    </row>
    <row r="3897" spans="1:16" s="72" customFormat="1" x14ac:dyDescent="0.2">
      <c r="A3897" s="115"/>
      <c r="C3897" s="116"/>
      <c r="E3897" s="117"/>
      <c r="F3897" s="117"/>
      <c r="G3897" s="118"/>
      <c r="M3897" s="115"/>
      <c r="N3897" s="115"/>
      <c r="O3897" s="115"/>
      <c r="P3897" s="52"/>
    </row>
    <row r="3898" spans="1:16" s="72" customFormat="1" x14ac:dyDescent="0.2">
      <c r="A3898" s="115"/>
      <c r="C3898" s="116"/>
      <c r="E3898" s="117"/>
      <c r="F3898" s="117"/>
      <c r="G3898" s="118"/>
      <c r="M3898" s="115"/>
      <c r="N3898" s="115"/>
      <c r="O3898" s="115"/>
      <c r="P3898" s="52"/>
    </row>
    <row r="3899" spans="1:16" s="72" customFormat="1" x14ac:dyDescent="0.2">
      <c r="A3899" s="115"/>
      <c r="C3899" s="116"/>
      <c r="E3899" s="117"/>
      <c r="F3899" s="117"/>
      <c r="G3899" s="118"/>
      <c r="M3899" s="115"/>
      <c r="N3899" s="115"/>
      <c r="O3899" s="115"/>
      <c r="P3899" s="52"/>
    </row>
    <row r="3900" spans="1:16" s="72" customFormat="1" x14ac:dyDescent="0.2">
      <c r="A3900" s="115"/>
      <c r="C3900" s="116"/>
      <c r="E3900" s="117"/>
      <c r="F3900" s="117"/>
      <c r="G3900" s="118"/>
      <c r="M3900" s="115"/>
      <c r="N3900" s="115"/>
      <c r="O3900" s="115"/>
      <c r="P3900" s="52"/>
    </row>
    <row r="3901" spans="1:16" s="72" customFormat="1" x14ac:dyDescent="0.2">
      <c r="A3901" s="115"/>
      <c r="C3901" s="116"/>
      <c r="E3901" s="117"/>
      <c r="F3901" s="117"/>
      <c r="G3901" s="118"/>
      <c r="M3901" s="115"/>
      <c r="N3901" s="115"/>
      <c r="O3901" s="115"/>
      <c r="P3901" s="52"/>
    </row>
    <row r="3902" spans="1:16" s="72" customFormat="1" x14ac:dyDescent="0.2">
      <c r="A3902" s="115"/>
      <c r="C3902" s="116"/>
      <c r="E3902" s="117"/>
      <c r="F3902" s="117"/>
      <c r="G3902" s="118"/>
      <c r="M3902" s="115"/>
      <c r="N3902" s="115"/>
      <c r="O3902" s="115"/>
      <c r="P3902" s="52"/>
    </row>
    <row r="3903" spans="1:16" s="72" customFormat="1" x14ac:dyDescent="0.2">
      <c r="A3903" s="115"/>
      <c r="C3903" s="116"/>
      <c r="E3903" s="117"/>
      <c r="F3903" s="117"/>
      <c r="G3903" s="118"/>
      <c r="M3903" s="115"/>
      <c r="N3903" s="115"/>
      <c r="O3903" s="115"/>
      <c r="P3903" s="52"/>
    </row>
    <row r="3904" spans="1:16" s="72" customFormat="1" x14ac:dyDescent="0.2">
      <c r="A3904" s="115"/>
      <c r="C3904" s="116"/>
      <c r="E3904" s="117"/>
      <c r="F3904" s="117"/>
      <c r="G3904" s="118"/>
      <c r="M3904" s="115"/>
      <c r="N3904" s="115"/>
      <c r="O3904" s="115"/>
      <c r="P3904" s="52"/>
    </row>
    <row r="3905" spans="1:16" s="72" customFormat="1" x14ac:dyDescent="0.2">
      <c r="A3905" s="115"/>
      <c r="C3905" s="116"/>
      <c r="E3905" s="117"/>
      <c r="F3905" s="117"/>
      <c r="G3905" s="118"/>
      <c r="M3905" s="115"/>
      <c r="N3905" s="115"/>
      <c r="O3905" s="115"/>
      <c r="P3905" s="52"/>
    </row>
    <row r="3906" spans="1:16" s="72" customFormat="1" x14ac:dyDescent="0.2">
      <c r="A3906" s="115"/>
      <c r="C3906" s="116"/>
      <c r="E3906" s="117"/>
      <c r="F3906" s="117"/>
      <c r="G3906" s="118"/>
      <c r="M3906" s="115"/>
      <c r="N3906" s="115"/>
      <c r="O3906" s="115"/>
      <c r="P3906" s="52"/>
    </row>
    <row r="3907" spans="1:16" s="72" customFormat="1" x14ac:dyDescent="0.2">
      <c r="A3907" s="115"/>
      <c r="C3907" s="116"/>
      <c r="E3907" s="117"/>
      <c r="F3907" s="117"/>
      <c r="G3907" s="118"/>
      <c r="M3907" s="115"/>
      <c r="N3907" s="115"/>
      <c r="O3907" s="115"/>
      <c r="P3907" s="52"/>
    </row>
    <row r="3908" spans="1:16" s="72" customFormat="1" x14ac:dyDescent="0.2">
      <c r="A3908" s="115"/>
      <c r="C3908" s="116"/>
      <c r="E3908" s="117"/>
      <c r="F3908" s="117"/>
      <c r="G3908" s="118"/>
      <c r="M3908" s="115"/>
      <c r="N3908" s="115"/>
      <c r="O3908" s="115"/>
      <c r="P3908" s="52"/>
    </row>
    <row r="3909" spans="1:16" s="72" customFormat="1" x14ac:dyDescent="0.2">
      <c r="A3909" s="115"/>
      <c r="C3909" s="116"/>
      <c r="E3909" s="117"/>
      <c r="F3909" s="117"/>
      <c r="G3909" s="118"/>
      <c r="M3909" s="115"/>
      <c r="N3909" s="115"/>
      <c r="O3909" s="115"/>
      <c r="P3909" s="52"/>
    </row>
    <row r="3910" spans="1:16" s="72" customFormat="1" x14ac:dyDescent="0.2">
      <c r="A3910" s="115"/>
      <c r="C3910" s="116"/>
      <c r="E3910" s="117"/>
      <c r="F3910" s="117"/>
      <c r="G3910" s="118"/>
      <c r="M3910" s="115"/>
      <c r="N3910" s="115"/>
      <c r="O3910" s="115"/>
      <c r="P3910" s="52"/>
    </row>
    <row r="3911" spans="1:16" s="72" customFormat="1" x14ac:dyDescent="0.2">
      <c r="A3911" s="115"/>
      <c r="C3911" s="116"/>
      <c r="E3911" s="117"/>
      <c r="F3911" s="117"/>
      <c r="G3911" s="118"/>
      <c r="M3911" s="115"/>
      <c r="N3911" s="115"/>
      <c r="O3911" s="115"/>
      <c r="P3911" s="52"/>
    </row>
    <row r="3912" spans="1:16" s="72" customFormat="1" x14ac:dyDescent="0.2">
      <c r="A3912" s="115"/>
      <c r="C3912" s="116"/>
      <c r="E3912" s="117"/>
      <c r="F3912" s="117"/>
      <c r="G3912" s="118"/>
      <c r="M3912" s="115"/>
      <c r="N3912" s="115"/>
      <c r="O3912" s="115"/>
      <c r="P3912" s="52"/>
    </row>
    <row r="3913" spans="1:16" s="72" customFormat="1" x14ac:dyDescent="0.2">
      <c r="A3913" s="115"/>
      <c r="C3913" s="116"/>
      <c r="E3913" s="117"/>
      <c r="F3913" s="117"/>
      <c r="G3913" s="118"/>
      <c r="M3913" s="115"/>
      <c r="N3913" s="115"/>
      <c r="O3913" s="115"/>
      <c r="P3913" s="52"/>
    </row>
    <row r="3914" spans="1:16" s="72" customFormat="1" x14ac:dyDescent="0.2">
      <c r="A3914" s="115"/>
      <c r="C3914" s="116"/>
      <c r="E3914" s="117"/>
      <c r="F3914" s="117"/>
      <c r="G3914" s="118"/>
      <c r="M3914" s="115"/>
      <c r="N3914" s="115"/>
      <c r="O3914" s="115"/>
      <c r="P3914" s="52"/>
    </row>
    <row r="3915" spans="1:16" s="72" customFormat="1" x14ac:dyDescent="0.2">
      <c r="A3915" s="115"/>
      <c r="C3915" s="116"/>
      <c r="E3915" s="117"/>
      <c r="F3915" s="117"/>
      <c r="G3915" s="118"/>
      <c r="M3915" s="115"/>
      <c r="N3915" s="115"/>
      <c r="O3915" s="115"/>
      <c r="P3915" s="52"/>
    </row>
    <row r="3916" spans="1:16" s="72" customFormat="1" x14ac:dyDescent="0.2">
      <c r="A3916" s="115"/>
      <c r="C3916" s="116"/>
      <c r="E3916" s="117"/>
      <c r="F3916" s="117"/>
      <c r="G3916" s="118"/>
      <c r="M3916" s="115"/>
      <c r="N3916" s="115"/>
      <c r="O3916" s="115"/>
      <c r="P3916" s="52"/>
    </row>
    <row r="3917" spans="1:16" s="72" customFormat="1" x14ac:dyDescent="0.2">
      <c r="A3917" s="115"/>
      <c r="C3917" s="116"/>
      <c r="E3917" s="117"/>
      <c r="F3917" s="117"/>
      <c r="G3917" s="118"/>
      <c r="M3917" s="115"/>
      <c r="N3917" s="115"/>
      <c r="O3917" s="115"/>
      <c r="P3917" s="52"/>
    </row>
    <row r="3918" spans="1:16" s="72" customFormat="1" x14ac:dyDescent="0.2">
      <c r="A3918" s="115"/>
      <c r="C3918" s="116"/>
      <c r="E3918" s="117"/>
      <c r="F3918" s="117"/>
      <c r="G3918" s="118"/>
      <c r="M3918" s="115"/>
      <c r="N3918" s="115"/>
      <c r="O3918" s="115"/>
      <c r="P3918" s="52"/>
    </row>
    <row r="3919" spans="1:16" s="72" customFormat="1" x14ac:dyDescent="0.2">
      <c r="A3919" s="115"/>
      <c r="C3919" s="116"/>
      <c r="E3919" s="117"/>
      <c r="F3919" s="117"/>
      <c r="G3919" s="118"/>
      <c r="M3919" s="115"/>
      <c r="N3919" s="115"/>
      <c r="O3919" s="115"/>
      <c r="P3919" s="52"/>
    </row>
    <row r="3920" spans="1:16" s="72" customFormat="1" x14ac:dyDescent="0.2">
      <c r="A3920" s="115"/>
      <c r="C3920" s="116"/>
      <c r="E3920" s="117"/>
      <c r="F3920" s="117"/>
      <c r="G3920" s="118"/>
      <c r="M3920" s="115"/>
      <c r="N3920" s="115"/>
      <c r="O3920" s="115"/>
      <c r="P3920" s="52"/>
    </row>
    <row r="3921" spans="1:16" s="72" customFormat="1" x14ac:dyDescent="0.2">
      <c r="A3921" s="115"/>
      <c r="C3921" s="116"/>
      <c r="E3921" s="117"/>
      <c r="F3921" s="117"/>
      <c r="G3921" s="118"/>
      <c r="M3921" s="115"/>
      <c r="N3921" s="115"/>
      <c r="O3921" s="115"/>
      <c r="P3921" s="52"/>
    </row>
    <row r="3922" spans="1:16" s="72" customFormat="1" x14ac:dyDescent="0.2">
      <c r="A3922" s="115"/>
      <c r="C3922" s="116"/>
      <c r="E3922" s="117"/>
      <c r="F3922" s="117"/>
      <c r="G3922" s="118"/>
      <c r="M3922" s="115"/>
      <c r="N3922" s="115"/>
      <c r="O3922" s="115"/>
      <c r="P3922" s="52"/>
    </row>
    <row r="3923" spans="1:16" s="72" customFormat="1" x14ac:dyDescent="0.2">
      <c r="A3923" s="115"/>
      <c r="C3923" s="116"/>
      <c r="E3923" s="117"/>
      <c r="F3923" s="117"/>
      <c r="G3923" s="118"/>
      <c r="M3923" s="115"/>
      <c r="N3923" s="115"/>
      <c r="O3923" s="115"/>
      <c r="P3923" s="52"/>
    </row>
    <row r="3924" spans="1:16" s="72" customFormat="1" x14ac:dyDescent="0.2">
      <c r="A3924" s="115"/>
      <c r="C3924" s="116"/>
      <c r="E3924" s="117"/>
      <c r="F3924" s="117"/>
      <c r="G3924" s="118"/>
      <c r="M3924" s="115"/>
      <c r="N3924" s="115"/>
      <c r="O3924" s="115"/>
      <c r="P3924" s="52"/>
    </row>
    <row r="3925" spans="1:16" s="72" customFormat="1" x14ac:dyDescent="0.2">
      <c r="A3925" s="115"/>
      <c r="C3925" s="116"/>
      <c r="E3925" s="117"/>
      <c r="F3925" s="117"/>
      <c r="G3925" s="118"/>
      <c r="M3925" s="115"/>
      <c r="N3925" s="115"/>
      <c r="O3925" s="115"/>
      <c r="P3925" s="52"/>
    </row>
    <row r="3926" spans="1:16" s="72" customFormat="1" x14ac:dyDescent="0.2">
      <c r="A3926" s="115"/>
      <c r="C3926" s="116"/>
      <c r="E3926" s="117"/>
      <c r="F3926" s="117"/>
      <c r="G3926" s="118"/>
      <c r="M3926" s="115"/>
      <c r="N3926" s="115"/>
      <c r="O3926" s="115"/>
      <c r="P3926" s="52"/>
    </row>
    <row r="3927" spans="1:16" s="72" customFormat="1" x14ac:dyDescent="0.2">
      <c r="A3927" s="115"/>
      <c r="C3927" s="116"/>
      <c r="E3927" s="117"/>
      <c r="F3927" s="117"/>
      <c r="G3927" s="118"/>
      <c r="M3927" s="115"/>
      <c r="N3927" s="115"/>
      <c r="O3927" s="115"/>
      <c r="P3927" s="52"/>
    </row>
    <row r="3928" spans="1:16" s="72" customFormat="1" x14ac:dyDescent="0.2">
      <c r="A3928" s="115"/>
      <c r="C3928" s="116"/>
      <c r="E3928" s="117"/>
      <c r="F3928" s="117"/>
      <c r="G3928" s="118"/>
      <c r="M3928" s="115"/>
      <c r="N3928" s="115"/>
      <c r="O3928" s="115"/>
      <c r="P3928" s="52"/>
    </row>
    <row r="3929" spans="1:16" s="72" customFormat="1" x14ac:dyDescent="0.2">
      <c r="A3929" s="115"/>
      <c r="C3929" s="116"/>
      <c r="E3929" s="117"/>
      <c r="F3929" s="117"/>
      <c r="G3929" s="118"/>
      <c r="M3929" s="115"/>
      <c r="N3929" s="115"/>
      <c r="O3929" s="115"/>
      <c r="P3929" s="52"/>
    </row>
    <row r="3930" spans="1:16" s="72" customFormat="1" x14ac:dyDescent="0.2">
      <c r="A3930" s="115"/>
      <c r="C3930" s="116"/>
      <c r="E3930" s="117"/>
      <c r="F3930" s="117"/>
      <c r="G3930" s="118"/>
      <c r="M3930" s="115"/>
      <c r="N3930" s="115"/>
      <c r="O3930" s="115"/>
      <c r="P3930" s="52"/>
    </row>
    <row r="3931" spans="1:16" s="72" customFormat="1" x14ac:dyDescent="0.2">
      <c r="A3931" s="115"/>
      <c r="C3931" s="116"/>
      <c r="E3931" s="117"/>
      <c r="F3931" s="117"/>
      <c r="G3931" s="118"/>
      <c r="M3931" s="115"/>
      <c r="N3931" s="115"/>
      <c r="O3931" s="115"/>
      <c r="P3931" s="52"/>
    </row>
    <row r="3932" spans="1:16" s="72" customFormat="1" x14ac:dyDescent="0.2">
      <c r="A3932" s="115"/>
      <c r="C3932" s="116"/>
      <c r="E3932" s="117"/>
      <c r="F3932" s="117"/>
      <c r="G3932" s="118"/>
      <c r="M3932" s="115"/>
      <c r="N3932" s="115"/>
      <c r="O3932" s="115"/>
      <c r="P3932" s="52"/>
    </row>
    <row r="3933" spans="1:16" s="72" customFormat="1" x14ac:dyDescent="0.2">
      <c r="A3933" s="115"/>
      <c r="C3933" s="116"/>
      <c r="E3933" s="117"/>
      <c r="F3933" s="117"/>
      <c r="G3933" s="118"/>
      <c r="M3933" s="115"/>
      <c r="N3933" s="115"/>
      <c r="O3933" s="115"/>
      <c r="P3933" s="52"/>
    </row>
    <row r="3934" spans="1:16" s="72" customFormat="1" x14ac:dyDescent="0.2">
      <c r="A3934" s="115"/>
      <c r="C3934" s="116"/>
      <c r="E3934" s="117"/>
      <c r="F3934" s="117"/>
      <c r="G3934" s="118"/>
      <c r="M3934" s="115"/>
      <c r="N3934" s="115"/>
      <c r="O3934" s="115"/>
      <c r="P3934" s="52"/>
    </row>
    <row r="3935" spans="1:16" s="72" customFormat="1" x14ac:dyDescent="0.2">
      <c r="A3935" s="115"/>
      <c r="C3935" s="116"/>
      <c r="E3935" s="117"/>
      <c r="F3935" s="117"/>
      <c r="G3935" s="118"/>
      <c r="M3935" s="115"/>
      <c r="N3935" s="115"/>
      <c r="O3935" s="115"/>
      <c r="P3935" s="52"/>
    </row>
    <row r="3936" spans="1:16" s="72" customFormat="1" x14ac:dyDescent="0.2">
      <c r="A3936" s="115"/>
      <c r="C3936" s="116"/>
      <c r="E3936" s="117"/>
      <c r="F3936" s="117"/>
      <c r="G3936" s="118"/>
      <c r="M3936" s="115"/>
      <c r="N3936" s="115"/>
      <c r="O3936" s="115"/>
      <c r="P3936" s="52"/>
    </row>
    <row r="3937" spans="1:16" s="72" customFormat="1" x14ac:dyDescent="0.2">
      <c r="A3937" s="115"/>
      <c r="C3937" s="116"/>
      <c r="E3937" s="117"/>
      <c r="F3937" s="117"/>
      <c r="G3937" s="118"/>
      <c r="M3937" s="115"/>
      <c r="N3937" s="115"/>
      <c r="O3937" s="115"/>
      <c r="P3937" s="52"/>
    </row>
    <row r="3938" spans="1:16" s="72" customFormat="1" x14ac:dyDescent="0.2">
      <c r="A3938" s="115"/>
      <c r="C3938" s="116"/>
      <c r="E3938" s="117"/>
      <c r="F3938" s="117"/>
      <c r="G3938" s="118"/>
      <c r="M3938" s="115"/>
      <c r="N3938" s="115"/>
      <c r="O3938" s="115"/>
      <c r="P3938" s="52"/>
    </row>
    <row r="3939" spans="1:16" s="72" customFormat="1" x14ac:dyDescent="0.2">
      <c r="A3939" s="115"/>
      <c r="C3939" s="116"/>
      <c r="E3939" s="117"/>
      <c r="F3939" s="117"/>
      <c r="G3939" s="118"/>
      <c r="M3939" s="115"/>
      <c r="N3939" s="115"/>
      <c r="O3939" s="115"/>
      <c r="P3939" s="52"/>
    </row>
    <row r="3940" spans="1:16" s="72" customFormat="1" x14ac:dyDescent="0.2">
      <c r="A3940" s="115"/>
      <c r="C3940" s="116"/>
      <c r="E3940" s="117"/>
      <c r="F3940" s="117"/>
      <c r="G3940" s="118"/>
      <c r="M3940" s="115"/>
      <c r="N3940" s="115"/>
      <c r="O3940" s="115"/>
      <c r="P3940" s="52"/>
    </row>
    <row r="3941" spans="1:16" s="72" customFormat="1" x14ac:dyDescent="0.2">
      <c r="A3941" s="115"/>
      <c r="C3941" s="116"/>
      <c r="E3941" s="117"/>
      <c r="F3941" s="117"/>
      <c r="G3941" s="118"/>
      <c r="M3941" s="115"/>
      <c r="N3941" s="115"/>
      <c r="O3941" s="115"/>
      <c r="P3941" s="52"/>
    </row>
    <row r="3942" spans="1:16" s="72" customFormat="1" x14ac:dyDescent="0.2">
      <c r="A3942" s="115"/>
      <c r="C3942" s="116"/>
      <c r="E3942" s="117"/>
      <c r="F3942" s="117"/>
      <c r="G3942" s="118"/>
      <c r="M3942" s="115"/>
      <c r="N3942" s="115"/>
      <c r="O3942" s="115"/>
      <c r="P3942" s="52"/>
    </row>
    <row r="3943" spans="1:16" s="72" customFormat="1" x14ac:dyDescent="0.2">
      <c r="A3943" s="115"/>
      <c r="C3943" s="116"/>
      <c r="E3943" s="117"/>
      <c r="F3943" s="117"/>
      <c r="G3943" s="118"/>
      <c r="M3943" s="115"/>
      <c r="N3943" s="115"/>
      <c r="O3943" s="115"/>
      <c r="P3943" s="52"/>
    </row>
    <row r="3944" spans="1:16" s="72" customFormat="1" x14ac:dyDescent="0.2">
      <c r="A3944" s="115"/>
      <c r="C3944" s="116"/>
      <c r="E3944" s="117"/>
      <c r="F3944" s="117"/>
      <c r="G3944" s="118"/>
      <c r="M3944" s="115"/>
      <c r="N3944" s="115"/>
      <c r="O3944" s="115"/>
      <c r="P3944" s="52"/>
    </row>
    <row r="3945" spans="1:16" s="72" customFormat="1" x14ac:dyDescent="0.2">
      <c r="A3945" s="115"/>
      <c r="C3945" s="116"/>
      <c r="E3945" s="117"/>
      <c r="F3945" s="117"/>
      <c r="G3945" s="118"/>
      <c r="M3945" s="115"/>
      <c r="N3945" s="115"/>
      <c r="O3945" s="115"/>
      <c r="P3945" s="52"/>
    </row>
    <row r="3946" spans="1:16" s="72" customFormat="1" x14ac:dyDescent="0.2">
      <c r="A3946" s="115"/>
      <c r="C3946" s="116"/>
      <c r="E3946" s="117"/>
      <c r="F3946" s="117"/>
      <c r="G3946" s="118"/>
      <c r="M3946" s="115"/>
      <c r="N3946" s="115"/>
      <c r="O3946" s="115"/>
      <c r="P3946" s="52"/>
    </row>
    <row r="3947" spans="1:16" s="72" customFormat="1" x14ac:dyDescent="0.2">
      <c r="A3947" s="115"/>
      <c r="C3947" s="116"/>
      <c r="E3947" s="117"/>
      <c r="F3947" s="117"/>
      <c r="G3947" s="118"/>
      <c r="M3947" s="115"/>
      <c r="N3947" s="115"/>
      <c r="O3947" s="115"/>
      <c r="P3947" s="52"/>
    </row>
    <row r="3948" spans="1:16" s="72" customFormat="1" x14ac:dyDescent="0.2">
      <c r="A3948" s="115"/>
      <c r="C3948" s="116"/>
      <c r="E3948" s="117"/>
      <c r="F3948" s="117"/>
      <c r="G3948" s="118"/>
      <c r="M3948" s="115"/>
      <c r="N3948" s="115"/>
      <c r="O3948" s="115"/>
      <c r="P3948" s="52"/>
    </row>
    <row r="3949" spans="1:16" s="72" customFormat="1" x14ac:dyDescent="0.2">
      <c r="A3949" s="115"/>
      <c r="C3949" s="116"/>
      <c r="E3949" s="117"/>
      <c r="F3949" s="117"/>
      <c r="G3949" s="118"/>
      <c r="M3949" s="115"/>
      <c r="N3949" s="115"/>
      <c r="O3949" s="115"/>
      <c r="P3949" s="52"/>
    </row>
    <row r="3950" spans="1:16" s="72" customFormat="1" x14ac:dyDescent="0.2">
      <c r="A3950" s="115"/>
      <c r="C3950" s="116"/>
      <c r="E3950" s="117"/>
      <c r="F3950" s="117"/>
      <c r="G3950" s="118"/>
      <c r="M3950" s="115"/>
      <c r="N3950" s="115"/>
      <c r="O3950" s="115"/>
      <c r="P3950" s="52"/>
    </row>
    <row r="3951" spans="1:16" s="72" customFormat="1" x14ac:dyDescent="0.2">
      <c r="A3951" s="115"/>
      <c r="C3951" s="116"/>
      <c r="E3951" s="117"/>
      <c r="F3951" s="117"/>
      <c r="G3951" s="118"/>
      <c r="M3951" s="115"/>
      <c r="N3951" s="115"/>
      <c r="O3951" s="115"/>
      <c r="P3951" s="52"/>
    </row>
    <row r="3952" spans="1:16" s="72" customFormat="1" x14ac:dyDescent="0.2">
      <c r="A3952" s="115"/>
      <c r="C3952" s="116"/>
      <c r="E3952" s="117"/>
      <c r="F3952" s="117"/>
      <c r="G3952" s="118"/>
      <c r="M3952" s="115"/>
      <c r="N3952" s="115"/>
      <c r="O3952" s="115"/>
      <c r="P3952" s="52"/>
    </row>
    <row r="3953" spans="1:16" s="72" customFormat="1" x14ac:dyDescent="0.2">
      <c r="A3953" s="115"/>
      <c r="C3953" s="116"/>
      <c r="E3953" s="117"/>
      <c r="F3953" s="117"/>
      <c r="G3953" s="118"/>
      <c r="M3953" s="115"/>
      <c r="N3953" s="115"/>
      <c r="O3953" s="115"/>
      <c r="P3953" s="52"/>
    </row>
    <row r="3954" spans="1:16" s="72" customFormat="1" x14ac:dyDescent="0.2">
      <c r="A3954" s="115"/>
      <c r="C3954" s="116"/>
      <c r="E3954" s="117"/>
      <c r="F3954" s="117"/>
      <c r="G3954" s="118"/>
      <c r="M3954" s="115"/>
      <c r="N3954" s="115"/>
      <c r="O3954" s="115"/>
      <c r="P3954" s="52"/>
    </row>
    <row r="3955" spans="1:16" s="72" customFormat="1" x14ac:dyDescent="0.2">
      <c r="A3955" s="115"/>
      <c r="C3955" s="116"/>
      <c r="E3955" s="117"/>
      <c r="F3955" s="117"/>
      <c r="G3955" s="118"/>
      <c r="M3955" s="115"/>
      <c r="N3955" s="115"/>
      <c r="O3955" s="115"/>
      <c r="P3955" s="52"/>
    </row>
    <row r="3956" spans="1:16" s="72" customFormat="1" x14ac:dyDescent="0.2">
      <c r="A3956" s="115"/>
      <c r="C3956" s="116"/>
      <c r="E3956" s="117"/>
      <c r="F3956" s="117"/>
      <c r="G3956" s="118"/>
      <c r="M3956" s="115"/>
      <c r="N3956" s="115"/>
      <c r="O3956" s="115"/>
      <c r="P3956" s="52"/>
    </row>
    <row r="3957" spans="1:16" s="72" customFormat="1" x14ac:dyDescent="0.2">
      <c r="A3957" s="115"/>
      <c r="C3957" s="116"/>
      <c r="E3957" s="117"/>
      <c r="F3957" s="117"/>
      <c r="G3957" s="118"/>
      <c r="M3957" s="115"/>
      <c r="N3957" s="115"/>
      <c r="O3957" s="115"/>
      <c r="P3957" s="52"/>
    </row>
    <row r="3958" spans="1:16" s="72" customFormat="1" x14ac:dyDescent="0.2">
      <c r="A3958" s="115"/>
      <c r="C3958" s="116"/>
      <c r="E3958" s="117"/>
      <c r="F3958" s="117"/>
      <c r="G3958" s="118"/>
      <c r="M3958" s="115"/>
      <c r="N3958" s="115"/>
      <c r="O3958" s="115"/>
      <c r="P3958" s="52"/>
    </row>
    <row r="3959" spans="1:16" s="72" customFormat="1" x14ac:dyDescent="0.2">
      <c r="A3959" s="115"/>
      <c r="C3959" s="116"/>
      <c r="E3959" s="117"/>
      <c r="F3959" s="117"/>
      <c r="G3959" s="118"/>
      <c r="M3959" s="115"/>
      <c r="N3959" s="115"/>
      <c r="O3959" s="115"/>
      <c r="P3959" s="52"/>
    </row>
    <row r="3960" spans="1:16" s="72" customFormat="1" x14ac:dyDescent="0.2">
      <c r="A3960" s="115"/>
      <c r="C3960" s="116"/>
      <c r="E3960" s="117"/>
      <c r="F3960" s="117"/>
      <c r="G3960" s="118"/>
      <c r="M3960" s="115"/>
      <c r="N3960" s="115"/>
      <c r="O3960" s="115"/>
      <c r="P3960" s="52"/>
    </row>
    <row r="3961" spans="1:16" s="72" customFormat="1" x14ac:dyDescent="0.2">
      <c r="A3961" s="115"/>
      <c r="C3961" s="116"/>
      <c r="E3961" s="117"/>
      <c r="F3961" s="117"/>
      <c r="G3961" s="118"/>
      <c r="M3961" s="115"/>
      <c r="N3961" s="115"/>
      <c r="O3961" s="115"/>
      <c r="P3961" s="52"/>
    </row>
    <row r="3962" spans="1:16" s="72" customFormat="1" x14ac:dyDescent="0.2">
      <c r="A3962" s="115"/>
      <c r="C3962" s="116"/>
      <c r="E3962" s="117"/>
      <c r="F3962" s="117"/>
      <c r="G3962" s="118"/>
      <c r="M3962" s="115"/>
      <c r="N3962" s="115"/>
      <c r="O3962" s="115"/>
      <c r="P3962" s="52"/>
    </row>
    <row r="3963" spans="1:16" s="72" customFormat="1" x14ac:dyDescent="0.2">
      <c r="A3963" s="115"/>
      <c r="C3963" s="116"/>
      <c r="E3963" s="117"/>
      <c r="F3963" s="117"/>
      <c r="G3963" s="118"/>
      <c r="M3963" s="115"/>
      <c r="N3963" s="115"/>
      <c r="O3963" s="115"/>
      <c r="P3963" s="52"/>
    </row>
    <row r="3964" spans="1:16" s="72" customFormat="1" x14ac:dyDescent="0.2">
      <c r="A3964" s="115"/>
      <c r="C3964" s="116"/>
      <c r="E3964" s="117"/>
      <c r="F3964" s="117"/>
      <c r="G3964" s="118"/>
      <c r="M3964" s="115"/>
      <c r="N3964" s="115"/>
      <c r="O3964" s="115"/>
      <c r="P3964" s="52"/>
    </row>
    <row r="3965" spans="1:16" s="72" customFormat="1" x14ac:dyDescent="0.2">
      <c r="A3965" s="115"/>
      <c r="C3965" s="116"/>
      <c r="E3965" s="117"/>
      <c r="F3965" s="117"/>
      <c r="G3965" s="118"/>
      <c r="M3965" s="115"/>
      <c r="N3965" s="115"/>
      <c r="O3965" s="115"/>
      <c r="P3965" s="52"/>
    </row>
    <row r="3966" spans="1:16" s="72" customFormat="1" x14ac:dyDescent="0.2">
      <c r="A3966" s="115"/>
      <c r="C3966" s="116"/>
      <c r="E3966" s="117"/>
      <c r="F3966" s="117"/>
      <c r="G3966" s="118"/>
      <c r="M3966" s="115"/>
      <c r="N3966" s="115"/>
      <c r="O3966" s="115"/>
      <c r="P3966" s="52"/>
    </row>
    <row r="3967" spans="1:16" s="72" customFormat="1" x14ac:dyDescent="0.2">
      <c r="A3967" s="115"/>
      <c r="C3967" s="116"/>
      <c r="E3967" s="117"/>
      <c r="F3967" s="117"/>
      <c r="G3967" s="118"/>
      <c r="M3967" s="115"/>
      <c r="N3967" s="115"/>
      <c r="O3967" s="115"/>
      <c r="P3967" s="52"/>
    </row>
    <row r="3968" spans="1:16" s="72" customFormat="1" x14ac:dyDescent="0.2">
      <c r="A3968" s="115"/>
      <c r="C3968" s="116"/>
      <c r="E3968" s="117"/>
      <c r="F3968" s="117"/>
      <c r="G3968" s="118"/>
      <c r="M3968" s="115"/>
      <c r="N3968" s="115"/>
      <c r="O3968" s="115"/>
      <c r="P3968" s="52"/>
    </row>
    <row r="3969" spans="1:16" s="72" customFormat="1" x14ac:dyDescent="0.2">
      <c r="A3969" s="115"/>
      <c r="C3969" s="116"/>
      <c r="E3969" s="117"/>
      <c r="F3969" s="117"/>
      <c r="G3969" s="118"/>
      <c r="M3969" s="115"/>
      <c r="N3969" s="115"/>
      <c r="O3969" s="115"/>
      <c r="P3969" s="52"/>
    </row>
    <row r="3970" spans="1:16" s="72" customFormat="1" x14ac:dyDescent="0.2">
      <c r="A3970" s="115"/>
      <c r="C3970" s="116"/>
      <c r="E3970" s="117"/>
      <c r="F3970" s="117"/>
      <c r="G3970" s="118"/>
      <c r="M3970" s="115"/>
      <c r="N3970" s="115"/>
      <c r="O3970" s="115"/>
      <c r="P3970" s="52"/>
    </row>
    <row r="3971" spans="1:16" s="72" customFormat="1" x14ac:dyDescent="0.2">
      <c r="A3971" s="115"/>
      <c r="C3971" s="116"/>
      <c r="E3971" s="117"/>
      <c r="F3971" s="117"/>
      <c r="G3971" s="118"/>
      <c r="M3971" s="115"/>
      <c r="N3971" s="115"/>
      <c r="O3971" s="115"/>
      <c r="P3971" s="52"/>
    </row>
    <row r="3972" spans="1:16" s="72" customFormat="1" x14ac:dyDescent="0.2">
      <c r="A3972" s="115"/>
      <c r="C3972" s="116"/>
      <c r="E3972" s="117"/>
      <c r="F3972" s="117"/>
      <c r="G3972" s="118"/>
      <c r="M3972" s="115"/>
      <c r="N3972" s="115"/>
      <c r="O3972" s="115"/>
      <c r="P3972" s="52"/>
    </row>
    <row r="3973" spans="1:16" s="72" customFormat="1" x14ac:dyDescent="0.2">
      <c r="A3973" s="115"/>
      <c r="C3973" s="116"/>
      <c r="E3973" s="117"/>
      <c r="F3973" s="117"/>
      <c r="G3973" s="118"/>
      <c r="M3973" s="115"/>
      <c r="N3973" s="115"/>
      <c r="O3973" s="115"/>
      <c r="P3973" s="52"/>
    </row>
    <row r="3974" spans="1:16" s="72" customFormat="1" x14ac:dyDescent="0.2">
      <c r="A3974" s="115"/>
      <c r="C3974" s="116"/>
      <c r="E3974" s="117"/>
      <c r="F3974" s="117"/>
      <c r="G3974" s="118"/>
      <c r="M3974" s="115"/>
      <c r="N3974" s="115"/>
      <c r="O3974" s="115"/>
      <c r="P3974" s="52"/>
    </row>
    <row r="3975" spans="1:16" s="72" customFormat="1" x14ac:dyDescent="0.2">
      <c r="A3975" s="115"/>
      <c r="C3975" s="116"/>
      <c r="E3975" s="117"/>
      <c r="F3975" s="117"/>
      <c r="G3975" s="118"/>
      <c r="M3975" s="115"/>
      <c r="N3975" s="115"/>
      <c r="O3975" s="115"/>
      <c r="P3975" s="52"/>
    </row>
    <row r="3976" spans="1:16" s="72" customFormat="1" x14ac:dyDescent="0.2">
      <c r="A3976" s="115"/>
      <c r="C3976" s="116"/>
      <c r="E3976" s="117"/>
      <c r="F3976" s="117"/>
      <c r="G3976" s="118"/>
      <c r="M3976" s="115"/>
      <c r="N3976" s="115"/>
      <c r="O3976" s="115"/>
      <c r="P3976" s="52"/>
    </row>
    <row r="3977" spans="1:16" s="72" customFormat="1" x14ac:dyDescent="0.2">
      <c r="A3977" s="115"/>
      <c r="C3977" s="116"/>
      <c r="E3977" s="117"/>
      <c r="F3977" s="117"/>
      <c r="G3977" s="118"/>
      <c r="M3977" s="115"/>
      <c r="N3977" s="115"/>
      <c r="O3977" s="115"/>
      <c r="P3977" s="52"/>
    </row>
    <row r="3978" spans="1:16" s="72" customFormat="1" x14ac:dyDescent="0.2">
      <c r="A3978" s="115"/>
      <c r="C3978" s="116"/>
      <c r="E3978" s="117"/>
      <c r="F3978" s="117"/>
      <c r="G3978" s="118"/>
      <c r="M3978" s="115"/>
      <c r="N3978" s="115"/>
      <c r="O3978" s="115"/>
      <c r="P3978" s="52"/>
    </row>
    <row r="3979" spans="1:16" s="72" customFormat="1" x14ac:dyDescent="0.2">
      <c r="A3979" s="115"/>
      <c r="C3979" s="116"/>
      <c r="E3979" s="117"/>
      <c r="F3979" s="117"/>
      <c r="G3979" s="118"/>
      <c r="M3979" s="115"/>
      <c r="N3979" s="115"/>
      <c r="O3979" s="115"/>
      <c r="P3979" s="52"/>
    </row>
    <row r="3980" spans="1:16" s="72" customFormat="1" x14ac:dyDescent="0.2">
      <c r="A3980" s="115"/>
      <c r="C3980" s="116"/>
      <c r="E3980" s="117"/>
      <c r="F3980" s="117"/>
      <c r="G3980" s="118"/>
      <c r="M3980" s="115"/>
      <c r="N3980" s="115"/>
      <c r="O3980" s="115"/>
      <c r="P3980" s="52"/>
    </row>
    <row r="3981" spans="1:16" s="72" customFormat="1" x14ac:dyDescent="0.2">
      <c r="A3981" s="115"/>
      <c r="C3981" s="116"/>
      <c r="E3981" s="117"/>
      <c r="F3981" s="117"/>
      <c r="G3981" s="118"/>
      <c r="M3981" s="115"/>
      <c r="N3981" s="115"/>
      <c r="O3981" s="115"/>
      <c r="P3981" s="52"/>
    </row>
    <row r="3982" spans="1:16" s="72" customFormat="1" x14ac:dyDescent="0.2">
      <c r="A3982" s="115"/>
      <c r="C3982" s="116"/>
      <c r="E3982" s="117"/>
      <c r="F3982" s="117"/>
      <c r="G3982" s="118"/>
      <c r="M3982" s="115"/>
      <c r="N3982" s="115"/>
      <c r="O3982" s="115"/>
      <c r="P3982" s="52"/>
    </row>
    <row r="3983" spans="1:16" s="72" customFormat="1" x14ac:dyDescent="0.2">
      <c r="A3983" s="115"/>
      <c r="C3983" s="116"/>
      <c r="E3983" s="117"/>
      <c r="F3983" s="117"/>
      <c r="G3983" s="118"/>
      <c r="M3983" s="115"/>
      <c r="N3983" s="115"/>
      <c r="O3983" s="115"/>
      <c r="P3983" s="52"/>
    </row>
    <row r="3984" spans="1:16" s="72" customFormat="1" x14ac:dyDescent="0.2">
      <c r="A3984" s="115"/>
      <c r="C3984" s="116"/>
      <c r="E3984" s="117"/>
      <c r="F3984" s="117"/>
      <c r="G3984" s="118"/>
      <c r="M3984" s="115"/>
      <c r="N3984" s="115"/>
      <c r="O3984" s="115"/>
      <c r="P3984" s="52"/>
    </row>
    <row r="3985" spans="1:16" s="72" customFormat="1" x14ac:dyDescent="0.2">
      <c r="A3985" s="115"/>
      <c r="C3985" s="116"/>
      <c r="E3985" s="117"/>
      <c r="F3985" s="117"/>
      <c r="G3985" s="118"/>
      <c r="M3985" s="115"/>
      <c r="N3985" s="115"/>
      <c r="O3985" s="115"/>
      <c r="P3985" s="52"/>
    </row>
    <row r="3986" spans="1:16" s="72" customFormat="1" x14ac:dyDescent="0.2">
      <c r="A3986" s="115"/>
      <c r="C3986" s="116"/>
      <c r="E3986" s="117"/>
      <c r="F3986" s="117"/>
      <c r="G3986" s="118"/>
      <c r="M3986" s="115"/>
      <c r="N3986" s="115"/>
      <c r="O3986" s="115"/>
      <c r="P3986" s="52"/>
    </row>
    <row r="3987" spans="1:16" s="72" customFormat="1" x14ac:dyDescent="0.2">
      <c r="A3987" s="115"/>
      <c r="C3987" s="116"/>
      <c r="E3987" s="117"/>
      <c r="F3987" s="117"/>
      <c r="G3987" s="118"/>
      <c r="M3987" s="115"/>
      <c r="N3987" s="115"/>
      <c r="O3987" s="115"/>
      <c r="P3987" s="52"/>
    </row>
    <row r="3988" spans="1:16" s="72" customFormat="1" x14ac:dyDescent="0.2">
      <c r="A3988" s="115"/>
      <c r="C3988" s="116"/>
      <c r="E3988" s="117"/>
      <c r="F3988" s="117"/>
      <c r="G3988" s="118"/>
      <c r="M3988" s="115"/>
      <c r="N3988" s="115"/>
      <c r="O3988" s="115"/>
      <c r="P3988" s="52"/>
    </row>
    <row r="3989" spans="1:16" s="72" customFormat="1" x14ac:dyDescent="0.2">
      <c r="A3989" s="115"/>
      <c r="C3989" s="116"/>
      <c r="E3989" s="117"/>
      <c r="F3989" s="117"/>
      <c r="G3989" s="118"/>
      <c r="M3989" s="115"/>
      <c r="N3989" s="115"/>
      <c r="O3989" s="115"/>
      <c r="P3989" s="52"/>
    </row>
    <row r="3990" spans="1:16" s="72" customFormat="1" x14ac:dyDescent="0.2">
      <c r="A3990" s="115"/>
      <c r="C3990" s="116"/>
      <c r="E3990" s="117"/>
      <c r="F3990" s="117"/>
      <c r="G3990" s="118"/>
      <c r="M3990" s="115"/>
      <c r="N3990" s="115"/>
      <c r="O3990" s="115"/>
      <c r="P3990" s="52"/>
    </row>
    <row r="3991" spans="1:16" s="72" customFormat="1" x14ac:dyDescent="0.2">
      <c r="A3991" s="115"/>
      <c r="C3991" s="116"/>
      <c r="E3991" s="117"/>
      <c r="F3991" s="117"/>
      <c r="G3991" s="118"/>
      <c r="M3991" s="115"/>
      <c r="N3991" s="115"/>
      <c r="O3991" s="115"/>
      <c r="P3991" s="52"/>
    </row>
    <row r="3992" spans="1:16" s="72" customFormat="1" x14ac:dyDescent="0.2">
      <c r="A3992" s="115"/>
      <c r="C3992" s="116"/>
      <c r="E3992" s="117"/>
      <c r="F3992" s="117"/>
      <c r="G3992" s="118"/>
      <c r="M3992" s="115"/>
      <c r="N3992" s="115"/>
      <c r="O3992" s="115"/>
      <c r="P3992" s="52"/>
    </row>
    <row r="3993" spans="1:16" s="72" customFormat="1" x14ac:dyDescent="0.2">
      <c r="A3993" s="115"/>
      <c r="C3993" s="116"/>
      <c r="E3993" s="117"/>
      <c r="F3993" s="117"/>
      <c r="G3993" s="118"/>
      <c r="M3993" s="115"/>
      <c r="N3993" s="115"/>
      <c r="O3993" s="115"/>
      <c r="P3993" s="52"/>
    </row>
    <row r="3994" spans="1:16" s="72" customFormat="1" x14ac:dyDescent="0.2">
      <c r="A3994" s="115"/>
      <c r="C3994" s="116"/>
      <c r="E3994" s="117"/>
      <c r="F3994" s="117"/>
      <c r="G3994" s="118"/>
      <c r="M3994" s="115"/>
      <c r="N3994" s="115"/>
      <c r="O3994" s="115"/>
      <c r="P3994" s="52"/>
    </row>
    <row r="3995" spans="1:16" s="72" customFormat="1" x14ac:dyDescent="0.2">
      <c r="A3995" s="115"/>
      <c r="C3995" s="116"/>
      <c r="E3995" s="117"/>
      <c r="F3995" s="117"/>
      <c r="G3995" s="118"/>
      <c r="M3995" s="115"/>
      <c r="N3995" s="115"/>
      <c r="O3995" s="115"/>
      <c r="P3995" s="52"/>
    </row>
    <row r="3996" spans="1:16" s="72" customFormat="1" x14ac:dyDescent="0.2">
      <c r="A3996" s="115"/>
      <c r="C3996" s="116"/>
      <c r="E3996" s="117"/>
      <c r="F3996" s="117"/>
      <c r="G3996" s="118"/>
      <c r="M3996" s="115"/>
      <c r="N3996" s="115"/>
      <c r="O3996" s="115"/>
      <c r="P3996" s="52"/>
    </row>
    <row r="3997" spans="1:16" s="72" customFormat="1" x14ac:dyDescent="0.2">
      <c r="A3997" s="115"/>
      <c r="C3997" s="116"/>
      <c r="E3997" s="117"/>
      <c r="F3997" s="117"/>
      <c r="G3997" s="118"/>
      <c r="M3997" s="115"/>
      <c r="N3997" s="115"/>
      <c r="O3997" s="115"/>
      <c r="P3997" s="52"/>
    </row>
    <row r="3998" spans="1:16" s="72" customFormat="1" x14ac:dyDescent="0.2">
      <c r="A3998" s="115"/>
      <c r="C3998" s="116"/>
      <c r="E3998" s="117"/>
      <c r="F3998" s="117"/>
      <c r="G3998" s="118"/>
      <c r="M3998" s="115"/>
      <c r="N3998" s="115"/>
      <c r="O3998" s="115"/>
      <c r="P3998" s="52"/>
    </row>
    <row r="3999" spans="1:16" s="72" customFormat="1" x14ac:dyDescent="0.2">
      <c r="A3999" s="115"/>
      <c r="C3999" s="116"/>
      <c r="E3999" s="117"/>
      <c r="F3999" s="117"/>
      <c r="G3999" s="118"/>
      <c r="M3999" s="115"/>
      <c r="N3999" s="115"/>
      <c r="O3999" s="115"/>
      <c r="P3999" s="52"/>
    </row>
    <row r="4000" spans="1:16" s="72" customFormat="1" x14ac:dyDescent="0.2">
      <c r="A4000" s="115"/>
      <c r="C4000" s="116"/>
      <c r="E4000" s="117"/>
      <c r="F4000" s="117"/>
      <c r="G4000" s="118"/>
      <c r="M4000" s="115"/>
      <c r="N4000" s="115"/>
      <c r="O4000" s="115"/>
      <c r="P4000" s="52"/>
    </row>
    <row r="4001" spans="1:16" s="72" customFormat="1" x14ac:dyDescent="0.2">
      <c r="A4001" s="115"/>
      <c r="C4001" s="116"/>
      <c r="E4001" s="117"/>
      <c r="F4001" s="117"/>
      <c r="G4001" s="118"/>
      <c r="M4001" s="115"/>
      <c r="N4001" s="115"/>
      <c r="O4001" s="115"/>
      <c r="P4001" s="52"/>
    </row>
    <row r="4002" spans="1:16" s="72" customFormat="1" x14ac:dyDescent="0.2">
      <c r="A4002" s="115"/>
      <c r="C4002" s="116"/>
      <c r="E4002" s="117"/>
      <c r="F4002" s="117"/>
      <c r="G4002" s="118"/>
      <c r="M4002" s="115"/>
      <c r="N4002" s="115"/>
      <c r="O4002" s="115"/>
      <c r="P4002" s="52"/>
    </row>
    <row r="4003" spans="1:16" s="72" customFormat="1" x14ac:dyDescent="0.2">
      <c r="A4003" s="115"/>
      <c r="C4003" s="116"/>
      <c r="E4003" s="117"/>
      <c r="F4003" s="117"/>
      <c r="G4003" s="118"/>
      <c r="M4003" s="115"/>
      <c r="N4003" s="115"/>
      <c r="O4003" s="115"/>
      <c r="P4003" s="52"/>
    </row>
    <row r="4004" spans="1:16" s="72" customFormat="1" x14ac:dyDescent="0.2">
      <c r="A4004" s="115"/>
      <c r="C4004" s="116"/>
      <c r="E4004" s="117"/>
      <c r="F4004" s="117"/>
      <c r="G4004" s="118"/>
      <c r="M4004" s="115"/>
      <c r="N4004" s="115"/>
      <c r="O4004" s="115"/>
      <c r="P4004" s="52"/>
    </row>
    <row r="4005" spans="1:16" s="72" customFormat="1" x14ac:dyDescent="0.2">
      <c r="A4005" s="115"/>
      <c r="C4005" s="116"/>
      <c r="E4005" s="117"/>
      <c r="F4005" s="117"/>
      <c r="G4005" s="118"/>
      <c r="M4005" s="115"/>
      <c r="N4005" s="115"/>
      <c r="O4005" s="115"/>
      <c r="P4005" s="52"/>
    </row>
    <row r="4006" spans="1:16" s="72" customFormat="1" x14ac:dyDescent="0.2">
      <c r="A4006" s="115"/>
      <c r="C4006" s="116"/>
      <c r="E4006" s="117"/>
      <c r="F4006" s="117"/>
      <c r="G4006" s="118"/>
      <c r="M4006" s="115"/>
      <c r="N4006" s="115"/>
      <c r="O4006" s="115"/>
      <c r="P4006" s="52"/>
    </row>
    <row r="4007" spans="1:16" s="72" customFormat="1" x14ac:dyDescent="0.2">
      <c r="A4007" s="115"/>
      <c r="C4007" s="116"/>
      <c r="E4007" s="117"/>
      <c r="F4007" s="117"/>
      <c r="G4007" s="118"/>
      <c r="M4007" s="115"/>
      <c r="N4007" s="115"/>
      <c r="O4007" s="115"/>
      <c r="P4007" s="52"/>
    </row>
    <row r="4008" spans="1:16" s="72" customFormat="1" x14ac:dyDescent="0.2">
      <c r="A4008" s="115"/>
      <c r="C4008" s="116"/>
      <c r="E4008" s="117"/>
      <c r="F4008" s="117"/>
      <c r="G4008" s="118"/>
      <c r="M4008" s="115"/>
      <c r="N4008" s="115"/>
      <c r="O4008" s="115"/>
      <c r="P4008" s="52"/>
    </row>
    <row r="4009" spans="1:16" s="72" customFormat="1" x14ac:dyDescent="0.2">
      <c r="A4009" s="115"/>
      <c r="C4009" s="116"/>
      <c r="E4009" s="117"/>
      <c r="F4009" s="117"/>
      <c r="G4009" s="118"/>
      <c r="M4009" s="115"/>
      <c r="N4009" s="115"/>
      <c r="O4009" s="115"/>
      <c r="P4009" s="52"/>
    </row>
    <row r="4010" spans="1:16" s="72" customFormat="1" x14ac:dyDescent="0.2">
      <c r="A4010" s="115"/>
      <c r="C4010" s="116"/>
      <c r="E4010" s="117"/>
      <c r="F4010" s="117"/>
      <c r="G4010" s="118"/>
      <c r="M4010" s="115"/>
      <c r="N4010" s="115"/>
      <c r="O4010" s="115"/>
      <c r="P4010" s="52"/>
    </row>
    <row r="4011" spans="1:16" s="72" customFormat="1" x14ac:dyDescent="0.2">
      <c r="A4011" s="115"/>
      <c r="C4011" s="116"/>
      <c r="E4011" s="117"/>
      <c r="F4011" s="117"/>
      <c r="G4011" s="118"/>
      <c r="M4011" s="115"/>
      <c r="N4011" s="115"/>
      <c r="O4011" s="115"/>
      <c r="P4011" s="52"/>
    </row>
    <row r="4012" spans="1:16" s="72" customFormat="1" x14ac:dyDescent="0.2">
      <c r="A4012" s="115"/>
      <c r="C4012" s="116"/>
      <c r="E4012" s="117"/>
      <c r="F4012" s="117"/>
      <c r="G4012" s="118"/>
      <c r="M4012" s="115"/>
      <c r="N4012" s="115"/>
      <c r="O4012" s="115"/>
      <c r="P4012" s="52"/>
    </row>
    <row r="4013" spans="1:16" s="72" customFormat="1" x14ac:dyDescent="0.2">
      <c r="A4013" s="115"/>
      <c r="C4013" s="116"/>
      <c r="E4013" s="117"/>
      <c r="F4013" s="117"/>
      <c r="G4013" s="118"/>
      <c r="M4013" s="115"/>
      <c r="N4013" s="115"/>
      <c r="O4013" s="115"/>
      <c r="P4013" s="52"/>
    </row>
    <row r="4014" spans="1:16" s="72" customFormat="1" x14ac:dyDescent="0.2">
      <c r="A4014" s="115"/>
      <c r="C4014" s="116"/>
      <c r="E4014" s="117"/>
      <c r="F4014" s="117"/>
      <c r="G4014" s="118"/>
      <c r="M4014" s="115"/>
      <c r="N4014" s="115"/>
      <c r="O4014" s="115"/>
      <c r="P4014" s="52"/>
    </row>
    <row r="4015" spans="1:16" s="72" customFormat="1" x14ac:dyDescent="0.2">
      <c r="A4015" s="115"/>
      <c r="C4015" s="116"/>
      <c r="E4015" s="117"/>
      <c r="F4015" s="117"/>
      <c r="G4015" s="118"/>
      <c r="M4015" s="115"/>
      <c r="N4015" s="115"/>
      <c r="O4015" s="115"/>
      <c r="P4015" s="52"/>
    </row>
    <row r="4016" spans="1:16" s="72" customFormat="1" x14ac:dyDescent="0.2">
      <c r="A4016" s="115"/>
      <c r="C4016" s="116"/>
      <c r="E4016" s="117"/>
      <c r="F4016" s="117"/>
      <c r="G4016" s="118"/>
      <c r="M4016" s="115"/>
      <c r="N4016" s="115"/>
      <c r="O4016" s="115"/>
      <c r="P4016" s="52"/>
    </row>
    <row r="4017" spans="1:16" s="72" customFormat="1" x14ac:dyDescent="0.2">
      <c r="A4017" s="115"/>
      <c r="C4017" s="116"/>
      <c r="E4017" s="117"/>
      <c r="F4017" s="117"/>
      <c r="G4017" s="118"/>
      <c r="M4017" s="115"/>
      <c r="N4017" s="115"/>
      <c r="O4017" s="115"/>
      <c r="P4017" s="52"/>
    </row>
    <row r="4018" spans="1:16" s="72" customFormat="1" x14ac:dyDescent="0.2">
      <c r="A4018" s="115"/>
      <c r="C4018" s="116"/>
      <c r="E4018" s="117"/>
      <c r="F4018" s="117"/>
      <c r="G4018" s="118"/>
      <c r="M4018" s="115"/>
      <c r="N4018" s="115"/>
      <c r="O4018" s="115"/>
      <c r="P4018" s="52"/>
    </row>
    <row r="4019" spans="1:16" s="72" customFormat="1" x14ac:dyDescent="0.2">
      <c r="A4019" s="115"/>
      <c r="C4019" s="116"/>
      <c r="E4019" s="117"/>
      <c r="F4019" s="117"/>
      <c r="G4019" s="118"/>
      <c r="M4019" s="115"/>
      <c r="N4019" s="115"/>
      <c r="O4019" s="115"/>
      <c r="P4019" s="52"/>
    </row>
    <row r="4020" spans="1:16" s="72" customFormat="1" x14ac:dyDescent="0.2">
      <c r="A4020" s="115"/>
      <c r="C4020" s="116"/>
      <c r="E4020" s="117"/>
      <c r="F4020" s="117"/>
      <c r="G4020" s="118"/>
      <c r="M4020" s="115"/>
      <c r="N4020" s="115"/>
      <c r="O4020" s="115"/>
      <c r="P4020" s="52"/>
    </row>
    <row r="4021" spans="1:16" s="72" customFormat="1" x14ac:dyDescent="0.2">
      <c r="A4021" s="115"/>
      <c r="C4021" s="116"/>
      <c r="E4021" s="117"/>
      <c r="F4021" s="117"/>
      <c r="G4021" s="118"/>
      <c r="M4021" s="115"/>
      <c r="N4021" s="115"/>
      <c r="O4021" s="115"/>
      <c r="P4021" s="52"/>
    </row>
    <row r="4022" spans="1:16" s="72" customFormat="1" x14ac:dyDescent="0.2">
      <c r="A4022" s="115"/>
      <c r="C4022" s="116"/>
      <c r="E4022" s="117"/>
      <c r="F4022" s="117"/>
      <c r="G4022" s="118"/>
      <c r="M4022" s="115"/>
      <c r="N4022" s="115"/>
      <c r="O4022" s="115"/>
      <c r="P4022" s="52"/>
    </row>
    <row r="4023" spans="1:16" s="72" customFormat="1" x14ac:dyDescent="0.2">
      <c r="A4023" s="115"/>
      <c r="C4023" s="116"/>
      <c r="E4023" s="117"/>
      <c r="F4023" s="117"/>
      <c r="G4023" s="118"/>
      <c r="M4023" s="115"/>
      <c r="N4023" s="115"/>
      <c r="O4023" s="115"/>
      <c r="P4023" s="52"/>
    </row>
    <row r="4024" spans="1:16" s="72" customFormat="1" x14ac:dyDescent="0.2">
      <c r="A4024" s="115"/>
      <c r="C4024" s="116"/>
      <c r="E4024" s="117"/>
      <c r="F4024" s="117"/>
      <c r="G4024" s="118"/>
      <c r="M4024" s="115"/>
      <c r="N4024" s="115"/>
      <c r="O4024" s="115"/>
      <c r="P4024" s="52"/>
    </row>
    <row r="4025" spans="1:16" s="72" customFormat="1" x14ac:dyDescent="0.2">
      <c r="A4025" s="115"/>
      <c r="C4025" s="116"/>
      <c r="E4025" s="117"/>
      <c r="F4025" s="117"/>
      <c r="G4025" s="118"/>
      <c r="M4025" s="115"/>
      <c r="N4025" s="115"/>
      <c r="O4025" s="115"/>
      <c r="P4025" s="52"/>
    </row>
    <row r="4026" spans="1:16" s="72" customFormat="1" x14ac:dyDescent="0.2">
      <c r="A4026" s="115"/>
      <c r="C4026" s="116"/>
      <c r="E4026" s="117"/>
      <c r="F4026" s="117"/>
      <c r="G4026" s="118"/>
      <c r="M4026" s="115"/>
      <c r="N4026" s="115"/>
      <c r="O4026" s="115"/>
      <c r="P4026" s="52"/>
    </row>
    <row r="4027" spans="1:16" s="72" customFormat="1" x14ac:dyDescent="0.2">
      <c r="A4027" s="115"/>
      <c r="C4027" s="116"/>
      <c r="E4027" s="117"/>
      <c r="F4027" s="117"/>
      <c r="G4027" s="118"/>
      <c r="M4027" s="115"/>
      <c r="N4027" s="115"/>
      <c r="O4027" s="115"/>
      <c r="P4027" s="52"/>
    </row>
    <row r="4028" spans="1:16" s="72" customFormat="1" x14ac:dyDescent="0.2">
      <c r="A4028" s="115"/>
      <c r="C4028" s="116"/>
      <c r="E4028" s="117"/>
      <c r="F4028" s="117"/>
      <c r="G4028" s="118"/>
      <c r="M4028" s="115"/>
      <c r="N4028" s="115"/>
      <c r="O4028" s="115"/>
      <c r="P4028" s="52"/>
    </row>
    <row r="4029" spans="1:16" s="72" customFormat="1" x14ac:dyDescent="0.2">
      <c r="A4029" s="115"/>
      <c r="C4029" s="116"/>
      <c r="E4029" s="117"/>
      <c r="F4029" s="117"/>
      <c r="G4029" s="118"/>
      <c r="M4029" s="115"/>
      <c r="N4029" s="115"/>
      <c r="O4029" s="115"/>
      <c r="P4029" s="52"/>
    </row>
    <row r="4030" spans="1:16" s="72" customFormat="1" x14ac:dyDescent="0.2">
      <c r="A4030" s="115"/>
      <c r="C4030" s="116"/>
      <c r="E4030" s="117"/>
      <c r="F4030" s="117"/>
      <c r="G4030" s="118"/>
      <c r="M4030" s="115"/>
      <c r="N4030" s="115"/>
      <c r="O4030" s="115"/>
      <c r="P4030" s="52"/>
    </row>
    <row r="4031" spans="1:16" s="72" customFormat="1" x14ac:dyDescent="0.2">
      <c r="A4031" s="115"/>
      <c r="C4031" s="116"/>
      <c r="E4031" s="117"/>
      <c r="F4031" s="117"/>
      <c r="G4031" s="118"/>
      <c r="M4031" s="115"/>
      <c r="N4031" s="115"/>
      <c r="O4031" s="115"/>
      <c r="P4031" s="52"/>
    </row>
    <row r="4032" spans="1:16" s="72" customFormat="1" x14ac:dyDescent="0.2">
      <c r="A4032" s="115"/>
      <c r="C4032" s="116"/>
      <c r="E4032" s="117"/>
      <c r="F4032" s="117"/>
      <c r="G4032" s="118"/>
      <c r="M4032" s="115"/>
      <c r="N4032" s="115"/>
      <c r="O4032" s="115"/>
      <c r="P4032" s="52"/>
    </row>
    <row r="4033" spans="1:16" s="72" customFormat="1" x14ac:dyDescent="0.2">
      <c r="A4033" s="115"/>
      <c r="C4033" s="116"/>
      <c r="E4033" s="117"/>
      <c r="F4033" s="117"/>
      <c r="G4033" s="118"/>
      <c r="M4033" s="115"/>
      <c r="N4033" s="115"/>
      <c r="O4033" s="115"/>
      <c r="P4033" s="52"/>
    </row>
    <row r="4034" spans="1:16" s="72" customFormat="1" x14ac:dyDescent="0.2">
      <c r="A4034" s="115"/>
      <c r="C4034" s="116"/>
      <c r="E4034" s="117"/>
      <c r="F4034" s="117"/>
      <c r="G4034" s="118"/>
      <c r="M4034" s="115"/>
      <c r="N4034" s="115"/>
      <c r="O4034" s="115"/>
      <c r="P4034" s="52"/>
    </row>
    <row r="4035" spans="1:16" s="72" customFormat="1" x14ac:dyDescent="0.2">
      <c r="A4035" s="115"/>
      <c r="C4035" s="116"/>
      <c r="E4035" s="117"/>
      <c r="F4035" s="117"/>
      <c r="G4035" s="118"/>
      <c r="M4035" s="115"/>
      <c r="N4035" s="115"/>
      <c r="O4035" s="115"/>
      <c r="P4035" s="52"/>
    </row>
    <row r="4036" spans="1:16" s="72" customFormat="1" x14ac:dyDescent="0.2">
      <c r="A4036" s="115"/>
      <c r="C4036" s="116"/>
      <c r="E4036" s="117"/>
      <c r="F4036" s="117"/>
      <c r="G4036" s="118"/>
      <c r="M4036" s="115"/>
      <c r="N4036" s="115"/>
      <c r="O4036" s="115"/>
      <c r="P4036" s="52"/>
    </row>
    <row r="4037" spans="1:16" s="72" customFormat="1" x14ac:dyDescent="0.2">
      <c r="A4037" s="115"/>
      <c r="C4037" s="116"/>
      <c r="E4037" s="117"/>
      <c r="F4037" s="117"/>
      <c r="G4037" s="118"/>
      <c r="M4037" s="115"/>
      <c r="N4037" s="115"/>
      <c r="O4037" s="115"/>
      <c r="P4037" s="52"/>
    </row>
    <row r="4038" spans="1:16" s="72" customFormat="1" x14ac:dyDescent="0.2">
      <c r="A4038" s="115"/>
      <c r="C4038" s="116"/>
      <c r="E4038" s="117"/>
      <c r="F4038" s="117"/>
      <c r="G4038" s="118"/>
      <c r="M4038" s="115"/>
      <c r="N4038" s="115"/>
      <c r="O4038" s="115"/>
      <c r="P4038" s="52"/>
    </row>
    <row r="4039" spans="1:16" s="72" customFormat="1" x14ac:dyDescent="0.2">
      <c r="A4039" s="115"/>
      <c r="C4039" s="116"/>
      <c r="E4039" s="117"/>
      <c r="F4039" s="117"/>
      <c r="G4039" s="118"/>
      <c r="M4039" s="115"/>
      <c r="N4039" s="115"/>
      <c r="O4039" s="115"/>
      <c r="P4039" s="52"/>
    </row>
    <row r="4040" spans="1:16" s="72" customFormat="1" x14ac:dyDescent="0.2">
      <c r="A4040" s="115"/>
      <c r="C4040" s="116"/>
      <c r="E4040" s="117"/>
      <c r="F4040" s="117"/>
      <c r="G4040" s="118"/>
      <c r="M4040" s="115"/>
      <c r="N4040" s="115"/>
      <c r="O4040" s="115"/>
      <c r="P4040" s="52"/>
    </row>
    <row r="4041" spans="1:16" s="72" customFormat="1" x14ac:dyDescent="0.2">
      <c r="A4041" s="115"/>
      <c r="C4041" s="116"/>
      <c r="E4041" s="117"/>
      <c r="F4041" s="117"/>
      <c r="G4041" s="118"/>
      <c r="M4041" s="115"/>
      <c r="N4041" s="115"/>
      <c r="O4041" s="115"/>
      <c r="P4041" s="52"/>
    </row>
    <row r="4042" spans="1:16" s="72" customFormat="1" x14ac:dyDescent="0.2">
      <c r="A4042" s="115"/>
      <c r="C4042" s="116"/>
      <c r="E4042" s="117"/>
      <c r="F4042" s="117"/>
      <c r="G4042" s="118"/>
      <c r="M4042" s="115"/>
      <c r="N4042" s="115"/>
      <c r="O4042" s="115"/>
      <c r="P4042" s="52"/>
    </row>
    <row r="4043" spans="1:16" s="72" customFormat="1" x14ac:dyDescent="0.2">
      <c r="A4043" s="115"/>
      <c r="C4043" s="116"/>
      <c r="E4043" s="117"/>
      <c r="F4043" s="117"/>
      <c r="G4043" s="118"/>
      <c r="M4043" s="115"/>
      <c r="N4043" s="115"/>
      <c r="O4043" s="115"/>
      <c r="P4043" s="52"/>
    </row>
    <row r="4044" spans="1:16" s="72" customFormat="1" x14ac:dyDescent="0.2">
      <c r="A4044" s="115"/>
      <c r="C4044" s="116"/>
      <c r="E4044" s="117"/>
      <c r="F4044" s="117"/>
      <c r="G4044" s="118"/>
      <c r="M4044" s="115"/>
      <c r="N4044" s="115"/>
      <c r="O4044" s="115"/>
      <c r="P4044" s="52"/>
    </row>
    <row r="4045" spans="1:16" s="72" customFormat="1" x14ac:dyDescent="0.2">
      <c r="A4045" s="115"/>
      <c r="C4045" s="116"/>
      <c r="E4045" s="117"/>
      <c r="F4045" s="117"/>
      <c r="G4045" s="118"/>
      <c r="M4045" s="115"/>
      <c r="N4045" s="115"/>
      <c r="O4045" s="115"/>
      <c r="P4045" s="52"/>
    </row>
    <row r="4046" spans="1:16" s="72" customFormat="1" x14ac:dyDescent="0.2">
      <c r="A4046" s="115"/>
      <c r="C4046" s="116"/>
      <c r="E4046" s="117"/>
      <c r="F4046" s="117"/>
      <c r="G4046" s="118"/>
      <c r="M4046" s="115"/>
      <c r="N4046" s="115"/>
      <c r="O4046" s="115"/>
      <c r="P4046" s="52"/>
    </row>
    <row r="4047" spans="1:16" s="72" customFormat="1" x14ac:dyDescent="0.2">
      <c r="A4047" s="115"/>
      <c r="C4047" s="116"/>
      <c r="E4047" s="117"/>
      <c r="F4047" s="117"/>
      <c r="G4047" s="118"/>
      <c r="M4047" s="115"/>
      <c r="N4047" s="115"/>
      <c r="O4047" s="115"/>
      <c r="P4047" s="52"/>
    </row>
    <row r="4048" spans="1:16" s="72" customFormat="1" x14ac:dyDescent="0.2">
      <c r="A4048" s="115"/>
      <c r="C4048" s="116"/>
      <c r="E4048" s="117"/>
      <c r="F4048" s="117"/>
      <c r="G4048" s="118"/>
      <c r="M4048" s="115"/>
      <c r="N4048" s="115"/>
      <c r="O4048" s="115"/>
      <c r="P4048" s="52"/>
    </row>
    <row r="4049" spans="1:16" s="72" customFormat="1" x14ac:dyDescent="0.2">
      <c r="A4049" s="115"/>
      <c r="C4049" s="116"/>
      <c r="E4049" s="117"/>
      <c r="F4049" s="117"/>
      <c r="G4049" s="118"/>
      <c r="M4049" s="115"/>
      <c r="N4049" s="115"/>
      <c r="O4049" s="115"/>
      <c r="P4049" s="52"/>
    </row>
    <row r="4050" spans="1:16" s="72" customFormat="1" x14ac:dyDescent="0.2">
      <c r="A4050" s="115"/>
      <c r="C4050" s="116"/>
      <c r="E4050" s="117"/>
      <c r="F4050" s="117"/>
      <c r="G4050" s="118"/>
      <c r="M4050" s="115"/>
      <c r="N4050" s="115"/>
      <c r="O4050" s="115"/>
      <c r="P4050" s="52"/>
    </row>
    <row r="4051" spans="1:16" s="72" customFormat="1" x14ac:dyDescent="0.2">
      <c r="A4051" s="115"/>
      <c r="C4051" s="116"/>
      <c r="E4051" s="117"/>
      <c r="F4051" s="117"/>
      <c r="G4051" s="118"/>
      <c r="M4051" s="115"/>
      <c r="N4051" s="115"/>
      <c r="O4051" s="115"/>
      <c r="P4051" s="52"/>
    </row>
    <row r="4052" spans="1:16" s="72" customFormat="1" x14ac:dyDescent="0.2">
      <c r="A4052" s="115"/>
      <c r="C4052" s="116"/>
      <c r="E4052" s="117"/>
      <c r="F4052" s="117"/>
      <c r="G4052" s="118"/>
      <c r="M4052" s="115"/>
      <c r="N4052" s="115"/>
      <c r="O4052" s="115"/>
      <c r="P4052" s="52"/>
    </row>
    <row r="4053" spans="1:16" s="72" customFormat="1" x14ac:dyDescent="0.2">
      <c r="A4053" s="115"/>
      <c r="C4053" s="116"/>
      <c r="E4053" s="117"/>
      <c r="F4053" s="117"/>
      <c r="G4053" s="118"/>
      <c r="M4053" s="115"/>
      <c r="N4053" s="115"/>
      <c r="O4053" s="115"/>
      <c r="P4053" s="52"/>
    </row>
    <row r="4054" spans="1:16" s="72" customFormat="1" x14ac:dyDescent="0.2">
      <c r="A4054" s="115"/>
      <c r="C4054" s="116"/>
      <c r="E4054" s="117"/>
      <c r="F4054" s="117"/>
      <c r="G4054" s="118"/>
      <c r="M4054" s="115"/>
      <c r="N4054" s="115"/>
      <c r="O4054" s="115"/>
      <c r="P4054" s="52"/>
    </row>
    <row r="4055" spans="1:16" s="72" customFormat="1" x14ac:dyDescent="0.2">
      <c r="A4055" s="115"/>
      <c r="C4055" s="116"/>
      <c r="E4055" s="117"/>
      <c r="F4055" s="117"/>
      <c r="G4055" s="118"/>
      <c r="M4055" s="115"/>
      <c r="N4055" s="115"/>
      <c r="O4055" s="115"/>
      <c r="P4055" s="52"/>
    </row>
    <row r="4056" spans="1:16" s="72" customFormat="1" x14ac:dyDescent="0.2">
      <c r="A4056" s="115"/>
      <c r="C4056" s="116"/>
      <c r="E4056" s="117"/>
      <c r="F4056" s="117"/>
      <c r="G4056" s="118"/>
      <c r="M4056" s="115"/>
      <c r="N4056" s="115"/>
      <c r="O4056" s="115"/>
      <c r="P4056" s="52"/>
    </row>
    <row r="4057" spans="1:16" s="72" customFormat="1" x14ac:dyDescent="0.2">
      <c r="A4057" s="115"/>
      <c r="C4057" s="116"/>
      <c r="E4057" s="117"/>
      <c r="F4057" s="117"/>
      <c r="G4057" s="118"/>
      <c r="M4057" s="115"/>
      <c r="N4057" s="115"/>
      <c r="O4057" s="115"/>
      <c r="P4057" s="52"/>
    </row>
    <row r="4058" spans="1:16" s="72" customFormat="1" x14ac:dyDescent="0.2">
      <c r="A4058" s="115"/>
      <c r="C4058" s="116"/>
      <c r="E4058" s="117"/>
      <c r="F4058" s="117"/>
      <c r="G4058" s="118"/>
      <c r="M4058" s="115"/>
      <c r="N4058" s="115"/>
      <c r="O4058" s="115"/>
      <c r="P4058" s="52"/>
    </row>
    <row r="4059" spans="1:16" s="72" customFormat="1" x14ac:dyDescent="0.2">
      <c r="A4059" s="115"/>
      <c r="C4059" s="116"/>
      <c r="E4059" s="117"/>
      <c r="F4059" s="117"/>
      <c r="G4059" s="118"/>
      <c r="M4059" s="115"/>
      <c r="N4059" s="115"/>
      <c r="O4059" s="115"/>
      <c r="P4059" s="52"/>
    </row>
    <row r="4060" spans="1:16" s="72" customFormat="1" x14ac:dyDescent="0.2">
      <c r="A4060" s="115"/>
      <c r="C4060" s="116"/>
      <c r="E4060" s="117"/>
      <c r="F4060" s="117"/>
      <c r="G4060" s="118"/>
      <c r="M4060" s="115"/>
      <c r="N4060" s="115"/>
      <c r="O4060" s="115"/>
      <c r="P4060" s="52"/>
    </row>
    <row r="4061" spans="1:16" s="72" customFormat="1" x14ac:dyDescent="0.2">
      <c r="A4061" s="115"/>
      <c r="C4061" s="116"/>
      <c r="E4061" s="117"/>
      <c r="F4061" s="117"/>
      <c r="G4061" s="118"/>
      <c r="M4061" s="115"/>
      <c r="N4061" s="115"/>
      <c r="O4061" s="115"/>
      <c r="P4061" s="52"/>
    </row>
    <row r="4062" spans="1:16" s="72" customFormat="1" x14ac:dyDescent="0.2">
      <c r="A4062" s="115"/>
      <c r="C4062" s="116"/>
      <c r="E4062" s="117"/>
      <c r="F4062" s="117"/>
      <c r="G4062" s="118"/>
      <c r="M4062" s="115"/>
      <c r="N4062" s="115"/>
      <c r="O4062" s="115"/>
      <c r="P4062" s="52"/>
    </row>
    <row r="4063" spans="1:16" s="72" customFormat="1" x14ac:dyDescent="0.2">
      <c r="A4063" s="115"/>
      <c r="C4063" s="116"/>
      <c r="E4063" s="117"/>
      <c r="F4063" s="117"/>
      <c r="G4063" s="118"/>
      <c r="M4063" s="115"/>
      <c r="N4063" s="115"/>
      <c r="O4063" s="115"/>
      <c r="P4063" s="52"/>
    </row>
    <row r="4064" spans="1:16" s="72" customFormat="1" x14ac:dyDescent="0.2">
      <c r="A4064" s="115"/>
      <c r="C4064" s="116"/>
      <c r="E4064" s="117"/>
      <c r="F4064" s="117"/>
      <c r="G4064" s="118"/>
      <c r="M4064" s="115"/>
      <c r="N4064" s="115"/>
      <c r="O4064" s="115"/>
      <c r="P4064" s="52"/>
    </row>
    <row r="4065" spans="1:16" s="72" customFormat="1" x14ac:dyDescent="0.2">
      <c r="A4065" s="115"/>
      <c r="C4065" s="116"/>
      <c r="E4065" s="117"/>
      <c r="F4065" s="117"/>
      <c r="G4065" s="118"/>
      <c r="M4065" s="115"/>
      <c r="N4065" s="115"/>
      <c r="O4065" s="115"/>
      <c r="P4065" s="52"/>
    </row>
    <row r="4066" spans="1:16" s="72" customFormat="1" x14ac:dyDescent="0.2">
      <c r="A4066" s="115"/>
      <c r="C4066" s="116"/>
      <c r="E4066" s="117"/>
      <c r="F4066" s="117"/>
      <c r="G4066" s="118"/>
      <c r="M4066" s="115"/>
      <c r="N4066" s="115"/>
      <c r="O4066" s="115"/>
      <c r="P4066" s="52"/>
    </row>
    <row r="4067" spans="1:16" s="72" customFormat="1" x14ac:dyDescent="0.2">
      <c r="A4067" s="115"/>
      <c r="C4067" s="116"/>
      <c r="E4067" s="117"/>
      <c r="F4067" s="117"/>
      <c r="G4067" s="118"/>
      <c r="M4067" s="115"/>
      <c r="N4067" s="115"/>
      <c r="O4067" s="115"/>
      <c r="P4067" s="52"/>
    </row>
    <row r="4068" spans="1:16" s="72" customFormat="1" x14ac:dyDescent="0.2">
      <c r="A4068" s="115"/>
      <c r="C4068" s="116"/>
      <c r="E4068" s="117"/>
      <c r="F4068" s="117"/>
      <c r="G4068" s="118"/>
      <c r="M4068" s="115"/>
      <c r="N4068" s="115"/>
      <c r="O4068" s="115"/>
      <c r="P4068" s="52"/>
    </row>
    <row r="4069" spans="1:16" s="72" customFormat="1" x14ac:dyDescent="0.2">
      <c r="A4069" s="115"/>
      <c r="C4069" s="116"/>
      <c r="E4069" s="117"/>
      <c r="F4069" s="117"/>
      <c r="G4069" s="118"/>
      <c r="M4069" s="115"/>
      <c r="N4069" s="115"/>
      <c r="O4069" s="115"/>
      <c r="P4069" s="52"/>
    </row>
    <row r="4070" spans="1:16" s="72" customFormat="1" x14ac:dyDescent="0.2">
      <c r="A4070" s="115"/>
      <c r="C4070" s="116"/>
      <c r="E4070" s="117"/>
      <c r="F4070" s="117"/>
      <c r="G4070" s="118"/>
      <c r="M4070" s="115"/>
      <c r="N4070" s="115"/>
      <c r="O4070" s="115"/>
      <c r="P4070" s="52"/>
    </row>
    <row r="4071" spans="1:16" s="72" customFormat="1" x14ac:dyDescent="0.2">
      <c r="A4071" s="115"/>
      <c r="C4071" s="116"/>
      <c r="E4071" s="117"/>
      <c r="F4071" s="117"/>
      <c r="G4071" s="118"/>
      <c r="M4071" s="115"/>
      <c r="N4071" s="115"/>
      <c r="O4071" s="115"/>
      <c r="P4071" s="52"/>
    </row>
    <row r="4072" spans="1:16" s="72" customFormat="1" x14ac:dyDescent="0.2">
      <c r="A4072" s="115"/>
      <c r="C4072" s="116"/>
      <c r="E4072" s="117"/>
      <c r="F4072" s="117"/>
      <c r="G4072" s="118"/>
      <c r="M4072" s="115"/>
      <c r="N4072" s="115"/>
      <c r="O4072" s="115"/>
      <c r="P4072" s="52"/>
    </row>
    <row r="4073" spans="1:16" s="72" customFormat="1" x14ac:dyDescent="0.2">
      <c r="A4073" s="115"/>
      <c r="C4073" s="116"/>
      <c r="E4073" s="117"/>
      <c r="F4073" s="117"/>
      <c r="G4073" s="118"/>
      <c r="M4073" s="115"/>
      <c r="N4073" s="115"/>
      <c r="O4073" s="115"/>
      <c r="P4073" s="52"/>
    </row>
    <row r="4074" spans="1:16" s="72" customFormat="1" x14ac:dyDescent="0.2">
      <c r="A4074" s="115"/>
      <c r="C4074" s="116"/>
      <c r="E4074" s="117"/>
      <c r="F4074" s="117"/>
      <c r="G4074" s="118"/>
      <c r="M4074" s="115"/>
      <c r="N4074" s="115"/>
      <c r="O4074" s="115"/>
      <c r="P4074" s="52"/>
    </row>
    <row r="4075" spans="1:16" s="72" customFormat="1" x14ac:dyDescent="0.2">
      <c r="A4075" s="115"/>
      <c r="C4075" s="116"/>
      <c r="E4075" s="117"/>
      <c r="F4075" s="117"/>
      <c r="G4075" s="118"/>
      <c r="M4075" s="115"/>
      <c r="N4075" s="115"/>
      <c r="O4075" s="115"/>
      <c r="P4075" s="52"/>
    </row>
    <row r="4076" spans="1:16" s="72" customFormat="1" x14ac:dyDescent="0.2">
      <c r="A4076" s="115"/>
      <c r="C4076" s="116"/>
      <c r="E4076" s="117"/>
      <c r="F4076" s="117"/>
      <c r="G4076" s="118"/>
      <c r="M4076" s="115"/>
      <c r="N4076" s="115"/>
      <c r="O4076" s="115"/>
      <c r="P4076" s="52"/>
    </row>
    <row r="4077" spans="1:16" s="72" customFormat="1" x14ac:dyDescent="0.2">
      <c r="A4077" s="115"/>
      <c r="C4077" s="116"/>
      <c r="E4077" s="117"/>
      <c r="F4077" s="117"/>
      <c r="G4077" s="118"/>
      <c r="M4077" s="115"/>
      <c r="N4077" s="115"/>
      <c r="O4077" s="115"/>
      <c r="P4077" s="52"/>
    </row>
    <row r="4078" spans="1:16" s="72" customFormat="1" x14ac:dyDescent="0.2">
      <c r="A4078" s="115"/>
      <c r="C4078" s="116"/>
      <c r="E4078" s="117"/>
      <c r="F4078" s="117"/>
      <c r="G4078" s="118"/>
      <c r="M4078" s="115"/>
      <c r="N4078" s="115"/>
      <c r="O4078" s="115"/>
      <c r="P4078" s="52"/>
    </row>
    <row r="4079" spans="1:16" s="72" customFormat="1" x14ac:dyDescent="0.2">
      <c r="A4079" s="115"/>
      <c r="C4079" s="116"/>
      <c r="E4079" s="117"/>
      <c r="F4079" s="117"/>
      <c r="G4079" s="118"/>
      <c r="M4079" s="115"/>
      <c r="N4079" s="115"/>
      <c r="O4079" s="115"/>
      <c r="P4079" s="52"/>
    </row>
    <row r="4080" spans="1:16" s="72" customFormat="1" x14ac:dyDescent="0.2">
      <c r="A4080" s="115"/>
      <c r="C4080" s="116"/>
      <c r="E4080" s="117"/>
      <c r="F4080" s="117"/>
      <c r="G4080" s="118"/>
      <c r="M4080" s="115"/>
      <c r="N4080" s="115"/>
      <c r="O4080" s="115"/>
      <c r="P4080" s="52"/>
    </row>
    <row r="4081" spans="1:16" s="72" customFormat="1" x14ac:dyDescent="0.2">
      <c r="A4081" s="115"/>
      <c r="C4081" s="116"/>
      <c r="E4081" s="117"/>
      <c r="F4081" s="117"/>
      <c r="G4081" s="118"/>
      <c r="M4081" s="115"/>
      <c r="N4081" s="115"/>
      <c r="O4081" s="115"/>
      <c r="P4081" s="52"/>
    </row>
    <row r="4082" spans="1:16" s="72" customFormat="1" x14ac:dyDescent="0.2">
      <c r="A4082" s="115"/>
      <c r="C4082" s="116"/>
      <c r="E4082" s="117"/>
      <c r="F4082" s="117"/>
      <c r="G4082" s="118"/>
      <c r="M4082" s="115"/>
      <c r="N4082" s="115"/>
      <c r="O4082" s="115"/>
      <c r="P4082" s="52"/>
    </row>
    <row r="4083" spans="1:16" s="72" customFormat="1" x14ac:dyDescent="0.2">
      <c r="A4083" s="115"/>
      <c r="C4083" s="116"/>
      <c r="E4083" s="117"/>
      <c r="F4083" s="117"/>
      <c r="G4083" s="118"/>
      <c r="M4083" s="115"/>
      <c r="N4083" s="115"/>
      <c r="O4083" s="115"/>
      <c r="P4083" s="52"/>
    </row>
    <row r="4084" spans="1:16" s="72" customFormat="1" x14ac:dyDescent="0.2">
      <c r="A4084" s="115"/>
      <c r="C4084" s="116"/>
      <c r="E4084" s="117"/>
      <c r="F4084" s="117"/>
      <c r="G4084" s="118"/>
      <c r="M4084" s="115"/>
      <c r="N4084" s="115"/>
      <c r="O4084" s="115"/>
      <c r="P4084" s="52"/>
    </row>
    <row r="4085" spans="1:16" s="72" customFormat="1" x14ac:dyDescent="0.2">
      <c r="A4085" s="115"/>
      <c r="C4085" s="116"/>
      <c r="E4085" s="117"/>
      <c r="F4085" s="117"/>
      <c r="G4085" s="118"/>
      <c r="M4085" s="115"/>
      <c r="N4085" s="115"/>
      <c r="O4085" s="115"/>
      <c r="P4085" s="52"/>
    </row>
    <row r="4086" spans="1:16" s="72" customFormat="1" x14ac:dyDescent="0.2">
      <c r="A4086" s="115"/>
      <c r="C4086" s="116"/>
      <c r="E4086" s="117"/>
      <c r="F4086" s="117"/>
      <c r="G4086" s="118"/>
      <c r="M4086" s="115"/>
      <c r="N4086" s="115"/>
      <c r="O4086" s="115"/>
      <c r="P4086" s="52"/>
    </row>
    <row r="4087" spans="1:16" s="72" customFormat="1" x14ac:dyDescent="0.2">
      <c r="A4087" s="115"/>
      <c r="C4087" s="116"/>
      <c r="E4087" s="117"/>
      <c r="F4087" s="117"/>
      <c r="G4087" s="118"/>
      <c r="M4087" s="115"/>
      <c r="N4087" s="115"/>
      <c r="O4087" s="115"/>
      <c r="P4087" s="52"/>
    </row>
    <row r="4088" spans="1:16" s="72" customFormat="1" x14ac:dyDescent="0.2">
      <c r="A4088" s="115"/>
      <c r="C4088" s="116"/>
      <c r="E4088" s="117"/>
      <c r="F4088" s="117"/>
      <c r="G4088" s="118"/>
      <c r="M4088" s="115"/>
      <c r="N4088" s="115"/>
      <c r="O4088" s="115"/>
      <c r="P4088" s="52"/>
    </row>
    <row r="4089" spans="1:16" s="72" customFormat="1" x14ac:dyDescent="0.2">
      <c r="A4089" s="115"/>
      <c r="C4089" s="116"/>
      <c r="E4089" s="117"/>
      <c r="F4089" s="117"/>
      <c r="G4089" s="118"/>
      <c r="M4089" s="115"/>
      <c r="N4089" s="115"/>
      <c r="O4089" s="115"/>
      <c r="P4089" s="52"/>
    </row>
    <row r="4090" spans="1:16" s="72" customFormat="1" x14ac:dyDescent="0.2">
      <c r="A4090" s="115"/>
      <c r="C4090" s="116"/>
      <c r="E4090" s="117"/>
      <c r="F4090" s="117"/>
      <c r="G4090" s="118"/>
      <c r="M4090" s="115"/>
      <c r="N4090" s="115"/>
      <c r="O4090" s="115"/>
      <c r="P4090" s="52"/>
    </row>
    <row r="4091" spans="1:16" s="72" customFormat="1" x14ac:dyDescent="0.2">
      <c r="A4091" s="115"/>
      <c r="C4091" s="116"/>
      <c r="E4091" s="117"/>
      <c r="F4091" s="117"/>
      <c r="G4091" s="118"/>
      <c r="M4091" s="115"/>
      <c r="N4091" s="115"/>
      <c r="O4091" s="115"/>
      <c r="P4091" s="52"/>
    </row>
    <row r="4092" spans="1:16" s="72" customFormat="1" x14ac:dyDescent="0.2">
      <c r="A4092" s="115"/>
      <c r="C4092" s="116"/>
      <c r="E4092" s="117"/>
      <c r="F4092" s="117"/>
      <c r="G4092" s="118"/>
      <c r="M4092" s="115"/>
      <c r="N4092" s="115"/>
      <c r="O4092" s="115"/>
      <c r="P4092" s="52"/>
    </row>
    <row r="4093" spans="1:16" s="72" customFormat="1" x14ac:dyDescent="0.2">
      <c r="A4093" s="115"/>
      <c r="C4093" s="116"/>
      <c r="E4093" s="117"/>
      <c r="F4093" s="117"/>
      <c r="G4093" s="118"/>
      <c r="M4093" s="115"/>
      <c r="N4093" s="115"/>
      <c r="O4093" s="115"/>
      <c r="P4093" s="52"/>
    </row>
    <row r="4094" spans="1:16" s="72" customFormat="1" x14ac:dyDescent="0.2">
      <c r="A4094" s="115"/>
      <c r="C4094" s="116"/>
      <c r="E4094" s="117"/>
      <c r="F4094" s="117"/>
      <c r="G4094" s="118"/>
      <c r="M4094" s="115"/>
      <c r="N4094" s="115"/>
      <c r="O4094" s="115"/>
      <c r="P4094" s="52"/>
    </row>
    <row r="4095" spans="1:16" s="72" customFormat="1" x14ac:dyDescent="0.2">
      <c r="A4095" s="115"/>
      <c r="C4095" s="116"/>
      <c r="E4095" s="117"/>
      <c r="F4095" s="117"/>
      <c r="G4095" s="118"/>
      <c r="M4095" s="115"/>
      <c r="N4095" s="115"/>
      <c r="O4095" s="115"/>
      <c r="P4095" s="52"/>
    </row>
    <row r="4096" spans="1:16" s="72" customFormat="1" x14ac:dyDescent="0.2">
      <c r="A4096" s="115"/>
      <c r="C4096" s="116"/>
      <c r="E4096" s="117"/>
      <c r="F4096" s="117"/>
      <c r="G4096" s="118"/>
      <c r="M4096" s="115"/>
      <c r="N4096" s="115"/>
      <c r="O4096" s="115"/>
      <c r="P4096" s="52"/>
    </row>
    <row r="4097" spans="1:16" s="72" customFormat="1" x14ac:dyDescent="0.2">
      <c r="A4097" s="115"/>
      <c r="C4097" s="116"/>
      <c r="E4097" s="117"/>
      <c r="F4097" s="117"/>
      <c r="G4097" s="118"/>
      <c r="M4097" s="115"/>
      <c r="N4097" s="115"/>
      <c r="O4097" s="115"/>
      <c r="P4097" s="52"/>
    </row>
    <row r="4098" spans="1:16" s="72" customFormat="1" x14ac:dyDescent="0.2">
      <c r="A4098" s="115"/>
      <c r="C4098" s="116"/>
      <c r="E4098" s="117"/>
      <c r="F4098" s="117"/>
      <c r="G4098" s="118"/>
      <c r="M4098" s="115"/>
      <c r="N4098" s="115"/>
      <c r="O4098" s="115"/>
      <c r="P4098" s="52"/>
    </row>
    <row r="4099" spans="1:16" s="72" customFormat="1" x14ac:dyDescent="0.2">
      <c r="A4099" s="115"/>
      <c r="C4099" s="116"/>
      <c r="E4099" s="117"/>
      <c r="F4099" s="117"/>
      <c r="G4099" s="118"/>
      <c r="M4099" s="115"/>
      <c r="N4099" s="115"/>
      <c r="O4099" s="115"/>
      <c r="P4099" s="52"/>
    </row>
    <row r="4100" spans="1:16" s="72" customFormat="1" x14ac:dyDescent="0.2">
      <c r="A4100" s="115"/>
      <c r="C4100" s="116"/>
      <c r="E4100" s="117"/>
      <c r="F4100" s="117"/>
      <c r="G4100" s="118"/>
      <c r="M4100" s="115"/>
      <c r="N4100" s="115"/>
      <c r="O4100" s="115"/>
      <c r="P4100" s="52"/>
    </row>
    <row r="4101" spans="1:16" s="72" customFormat="1" x14ac:dyDescent="0.2">
      <c r="A4101" s="115"/>
      <c r="C4101" s="116"/>
      <c r="E4101" s="117"/>
      <c r="F4101" s="117"/>
      <c r="G4101" s="118"/>
      <c r="M4101" s="115"/>
      <c r="N4101" s="115"/>
      <c r="O4101" s="115"/>
      <c r="P4101" s="52"/>
    </row>
    <row r="4102" spans="1:16" s="72" customFormat="1" x14ac:dyDescent="0.2">
      <c r="A4102" s="115"/>
      <c r="C4102" s="116"/>
      <c r="E4102" s="117"/>
      <c r="F4102" s="117"/>
      <c r="G4102" s="118"/>
      <c r="M4102" s="115"/>
      <c r="N4102" s="115"/>
      <c r="O4102" s="115"/>
      <c r="P4102" s="52"/>
    </row>
    <row r="4103" spans="1:16" s="72" customFormat="1" x14ac:dyDescent="0.2">
      <c r="A4103" s="115"/>
      <c r="C4103" s="116"/>
      <c r="E4103" s="117"/>
      <c r="F4103" s="117"/>
      <c r="G4103" s="118"/>
      <c r="M4103" s="115"/>
      <c r="N4103" s="115"/>
      <c r="O4103" s="115"/>
      <c r="P4103" s="52"/>
    </row>
    <row r="4104" spans="1:16" s="72" customFormat="1" x14ac:dyDescent="0.2">
      <c r="A4104" s="115"/>
      <c r="C4104" s="116"/>
      <c r="E4104" s="117"/>
      <c r="F4104" s="117"/>
      <c r="G4104" s="118"/>
      <c r="M4104" s="115"/>
      <c r="N4104" s="115"/>
      <c r="O4104" s="115"/>
      <c r="P4104" s="52"/>
    </row>
    <row r="4105" spans="1:16" s="72" customFormat="1" x14ac:dyDescent="0.2">
      <c r="A4105" s="115"/>
      <c r="C4105" s="116"/>
      <c r="E4105" s="117"/>
      <c r="F4105" s="117"/>
      <c r="G4105" s="118"/>
      <c r="M4105" s="115"/>
      <c r="N4105" s="115"/>
      <c r="O4105" s="115"/>
      <c r="P4105" s="52"/>
    </row>
    <row r="4106" spans="1:16" s="72" customFormat="1" x14ac:dyDescent="0.2">
      <c r="A4106" s="115"/>
      <c r="C4106" s="116"/>
      <c r="E4106" s="117"/>
      <c r="F4106" s="117"/>
      <c r="G4106" s="118"/>
      <c r="M4106" s="115"/>
      <c r="N4106" s="115"/>
      <c r="O4106" s="115"/>
      <c r="P4106" s="52"/>
    </row>
    <row r="4107" spans="1:16" s="72" customFormat="1" x14ac:dyDescent="0.2">
      <c r="A4107" s="115"/>
      <c r="C4107" s="116"/>
      <c r="E4107" s="117"/>
      <c r="F4107" s="117"/>
      <c r="G4107" s="118"/>
      <c r="M4107" s="115"/>
      <c r="N4107" s="115"/>
      <c r="O4107" s="115"/>
      <c r="P4107" s="52"/>
    </row>
    <row r="4108" spans="1:16" s="72" customFormat="1" x14ac:dyDescent="0.2">
      <c r="A4108" s="115"/>
      <c r="C4108" s="116"/>
      <c r="E4108" s="117"/>
      <c r="F4108" s="117"/>
      <c r="G4108" s="118"/>
      <c r="M4108" s="115"/>
      <c r="N4108" s="115"/>
      <c r="O4108" s="115"/>
      <c r="P4108" s="52"/>
    </row>
    <row r="4109" spans="1:16" s="72" customFormat="1" x14ac:dyDescent="0.2">
      <c r="A4109" s="115"/>
      <c r="C4109" s="116"/>
      <c r="E4109" s="117"/>
      <c r="F4109" s="117"/>
      <c r="G4109" s="118"/>
      <c r="M4109" s="115"/>
      <c r="N4109" s="115"/>
      <c r="O4109" s="115"/>
      <c r="P4109" s="52"/>
    </row>
    <row r="4110" spans="1:16" s="72" customFormat="1" x14ac:dyDescent="0.2">
      <c r="A4110" s="115"/>
      <c r="C4110" s="116"/>
      <c r="E4110" s="117"/>
      <c r="F4110" s="117"/>
      <c r="G4110" s="118"/>
      <c r="M4110" s="115"/>
      <c r="N4110" s="115"/>
      <c r="O4110" s="115"/>
      <c r="P4110" s="52"/>
    </row>
    <row r="4111" spans="1:16" s="72" customFormat="1" x14ac:dyDescent="0.2">
      <c r="A4111" s="115"/>
      <c r="C4111" s="116"/>
      <c r="E4111" s="117"/>
      <c r="F4111" s="117"/>
      <c r="G4111" s="118"/>
      <c r="M4111" s="115"/>
      <c r="N4111" s="115"/>
      <c r="O4111" s="115"/>
      <c r="P4111" s="52"/>
    </row>
    <row r="4112" spans="1:16" s="72" customFormat="1" x14ac:dyDescent="0.2">
      <c r="A4112" s="115"/>
      <c r="C4112" s="116"/>
      <c r="E4112" s="117"/>
      <c r="F4112" s="117"/>
      <c r="G4112" s="118"/>
      <c r="M4112" s="115"/>
      <c r="N4112" s="115"/>
      <c r="O4112" s="115"/>
      <c r="P4112" s="52"/>
    </row>
    <row r="4113" spans="1:16" s="72" customFormat="1" x14ac:dyDescent="0.2">
      <c r="A4113" s="115"/>
      <c r="C4113" s="116"/>
      <c r="E4113" s="117"/>
      <c r="F4113" s="117"/>
      <c r="G4113" s="118"/>
      <c r="M4113" s="115"/>
      <c r="N4113" s="115"/>
      <c r="O4113" s="115"/>
      <c r="P4113" s="52"/>
    </row>
    <row r="4114" spans="1:16" s="72" customFormat="1" x14ac:dyDescent="0.2">
      <c r="A4114" s="115"/>
      <c r="C4114" s="116"/>
      <c r="E4114" s="117"/>
      <c r="F4114" s="117"/>
      <c r="G4114" s="118"/>
      <c r="M4114" s="115"/>
      <c r="N4114" s="115"/>
      <c r="O4114" s="115"/>
      <c r="P4114" s="52"/>
    </row>
    <row r="4115" spans="1:16" s="72" customFormat="1" x14ac:dyDescent="0.2">
      <c r="A4115" s="115"/>
      <c r="C4115" s="116"/>
      <c r="E4115" s="117"/>
      <c r="F4115" s="117"/>
      <c r="G4115" s="118"/>
      <c r="M4115" s="115"/>
      <c r="N4115" s="115"/>
      <c r="O4115" s="115"/>
      <c r="P4115" s="52"/>
    </row>
    <row r="4116" spans="1:16" s="72" customFormat="1" x14ac:dyDescent="0.2">
      <c r="A4116" s="115"/>
      <c r="C4116" s="116"/>
      <c r="E4116" s="117"/>
      <c r="F4116" s="117"/>
      <c r="G4116" s="118"/>
      <c r="M4116" s="115"/>
      <c r="N4116" s="115"/>
      <c r="O4116" s="115"/>
      <c r="P4116" s="52"/>
    </row>
    <row r="4117" spans="1:16" s="72" customFormat="1" x14ac:dyDescent="0.2">
      <c r="A4117" s="115"/>
      <c r="C4117" s="116"/>
      <c r="E4117" s="117"/>
      <c r="F4117" s="117"/>
      <c r="G4117" s="118"/>
      <c r="M4117" s="115"/>
      <c r="N4117" s="115"/>
      <c r="O4117" s="115"/>
      <c r="P4117" s="52"/>
    </row>
    <row r="4118" spans="1:16" s="72" customFormat="1" x14ac:dyDescent="0.2">
      <c r="A4118" s="115"/>
      <c r="C4118" s="116"/>
      <c r="E4118" s="117"/>
      <c r="F4118" s="117"/>
      <c r="G4118" s="118"/>
      <c r="M4118" s="115"/>
      <c r="N4118" s="115"/>
      <c r="O4118" s="115"/>
      <c r="P4118" s="52"/>
    </row>
    <row r="4119" spans="1:16" s="72" customFormat="1" x14ac:dyDescent="0.2">
      <c r="A4119" s="115"/>
      <c r="C4119" s="116"/>
      <c r="E4119" s="117"/>
      <c r="F4119" s="117"/>
      <c r="G4119" s="118"/>
      <c r="M4119" s="115"/>
      <c r="N4119" s="115"/>
      <c r="O4119" s="115"/>
      <c r="P4119" s="52"/>
    </row>
    <row r="4120" spans="1:16" s="72" customFormat="1" x14ac:dyDescent="0.2">
      <c r="A4120" s="115"/>
      <c r="C4120" s="116"/>
      <c r="E4120" s="117"/>
      <c r="F4120" s="117"/>
      <c r="G4120" s="118"/>
      <c r="M4120" s="115"/>
      <c r="N4120" s="115"/>
      <c r="O4120" s="115"/>
      <c r="P4120" s="52"/>
    </row>
    <row r="4121" spans="1:16" s="72" customFormat="1" x14ac:dyDescent="0.2">
      <c r="A4121" s="115"/>
      <c r="C4121" s="116"/>
      <c r="E4121" s="117"/>
      <c r="F4121" s="117"/>
      <c r="G4121" s="118"/>
      <c r="M4121" s="115"/>
      <c r="N4121" s="115"/>
      <c r="O4121" s="115"/>
      <c r="P4121" s="52"/>
    </row>
    <row r="4122" spans="1:16" s="72" customFormat="1" x14ac:dyDescent="0.2">
      <c r="A4122" s="115"/>
      <c r="C4122" s="116"/>
      <c r="E4122" s="117"/>
      <c r="F4122" s="117"/>
      <c r="G4122" s="118"/>
      <c r="M4122" s="115"/>
      <c r="N4122" s="115"/>
      <c r="O4122" s="115"/>
      <c r="P4122" s="52"/>
    </row>
    <row r="4123" spans="1:16" s="72" customFormat="1" x14ac:dyDescent="0.2">
      <c r="A4123" s="115"/>
      <c r="C4123" s="116"/>
      <c r="E4123" s="117"/>
      <c r="F4123" s="117"/>
      <c r="G4123" s="118"/>
      <c r="M4123" s="115"/>
      <c r="N4123" s="115"/>
      <c r="O4123" s="115"/>
      <c r="P4123" s="52"/>
    </row>
    <row r="4124" spans="1:16" s="72" customFormat="1" x14ac:dyDescent="0.2">
      <c r="A4124" s="115"/>
      <c r="C4124" s="116"/>
      <c r="E4124" s="117"/>
      <c r="F4124" s="117"/>
      <c r="G4124" s="118"/>
      <c r="M4124" s="115"/>
      <c r="N4124" s="115"/>
      <c r="O4124" s="115"/>
      <c r="P4124" s="52"/>
    </row>
    <row r="4125" spans="1:16" s="72" customFormat="1" x14ac:dyDescent="0.2">
      <c r="A4125" s="115"/>
      <c r="C4125" s="116"/>
      <c r="E4125" s="117"/>
      <c r="F4125" s="117"/>
      <c r="G4125" s="118"/>
      <c r="M4125" s="115"/>
      <c r="N4125" s="115"/>
      <c r="O4125" s="115"/>
      <c r="P4125" s="52"/>
    </row>
    <row r="4126" spans="1:16" s="72" customFormat="1" x14ac:dyDescent="0.2">
      <c r="A4126" s="115"/>
      <c r="C4126" s="116"/>
      <c r="E4126" s="117"/>
      <c r="F4126" s="117"/>
      <c r="G4126" s="118"/>
      <c r="M4126" s="115"/>
      <c r="N4126" s="115"/>
      <c r="O4126" s="115"/>
      <c r="P4126" s="52"/>
    </row>
    <row r="4127" spans="1:16" s="72" customFormat="1" x14ac:dyDescent="0.2">
      <c r="A4127" s="115"/>
      <c r="C4127" s="116"/>
      <c r="E4127" s="117"/>
      <c r="F4127" s="117"/>
      <c r="G4127" s="118"/>
      <c r="M4127" s="115"/>
      <c r="N4127" s="115"/>
      <c r="O4127" s="115"/>
      <c r="P4127" s="52"/>
    </row>
    <row r="4128" spans="1:16" s="72" customFormat="1" x14ac:dyDescent="0.2">
      <c r="A4128" s="115"/>
      <c r="C4128" s="116"/>
      <c r="E4128" s="117"/>
      <c r="F4128" s="117"/>
      <c r="G4128" s="118"/>
      <c r="M4128" s="115"/>
      <c r="N4128" s="115"/>
      <c r="O4128" s="115"/>
      <c r="P4128" s="52"/>
    </row>
    <row r="4129" spans="1:16" s="72" customFormat="1" x14ac:dyDescent="0.2">
      <c r="A4129" s="115"/>
      <c r="C4129" s="116"/>
      <c r="E4129" s="117"/>
      <c r="F4129" s="117"/>
      <c r="G4129" s="118"/>
      <c r="M4129" s="115"/>
      <c r="N4129" s="115"/>
      <c r="O4129" s="115"/>
      <c r="P4129" s="52"/>
    </row>
    <row r="4130" spans="1:16" s="72" customFormat="1" x14ac:dyDescent="0.2">
      <c r="A4130" s="115"/>
      <c r="C4130" s="116"/>
      <c r="E4130" s="117"/>
      <c r="F4130" s="117"/>
      <c r="G4130" s="118"/>
      <c r="M4130" s="115"/>
      <c r="N4130" s="115"/>
      <c r="O4130" s="115"/>
      <c r="P4130" s="52"/>
    </row>
    <row r="4131" spans="1:16" s="72" customFormat="1" x14ac:dyDescent="0.2">
      <c r="A4131" s="115"/>
      <c r="C4131" s="116"/>
      <c r="E4131" s="117"/>
      <c r="F4131" s="117"/>
      <c r="G4131" s="118"/>
      <c r="M4131" s="115"/>
      <c r="N4131" s="115"/>
      <c r="O4131" s="115"/>
      <c r="P4131" s="52"/>
    </row>
    <row r="4132" spans="1:16" s="72" customFormat="1" x14ac:dyDescent="0.2">
      <c r="A4132" s="115"/>
      <c r="C4132" s="116"/>
      <c r="E4132" s="117"/>
      <c r="F4132" s="117"/>
      <c r="G4132" s="118"/>
      <c r="M4132" s="115"/>
      <c r="N4132" s="115"/>
      <c r="O4132" s="115"/>
      <c r="P4132" s="52"/>
    </row>
    <row r="4133" spans="1:16" s="72" customFormat="1" x14ac:dyDescent="0.2">
      <c r="A4133" s="115"/>
      <c r="C4133" s="116"/>
      <c r="E4133" s="117"/>
      <c r="F4133" s="117"/>
      <c r="G4133" s="118"/>
      <c r="M4133" s="115"/>
      <c r="N4133" s="115"/>
      <c r="O4133" s="115"/>
      <c r="P4133" s="52"/>
    </row>
    <row r="4134" spans="1:16" s="72" customFormat="1" x14ac:dyDescent="0.2">
      <c r="A4134" s="115"/>
      <c r="C4134" s="116"/>
      <c r="E4134" s="117"/>
      <c r="F4134" s="117"/>
      <c r="G4134" s="118"/>
      <c r="M4134" s="115"/>
      <c r="N4134" s="115"/>
      <c r="O4134" s="115"/>
      <c r="P4134" s="52"/>
    </row>
    <row r="4135" spans="1:16" s="72" customFormat="1" x14ac:dyDescent="0.2">
      <c r="A4135" s="115"/>
      <c r="C4135" s="116"/>
      <c r="E4135" s="117"/>
      <c r="F4135" s="117"/>
      <c r="G4135" s="118"/>
      <c r="M4135" s="115"/>
      <c r="N4135" s="115"/>
      <c r="O4135" s="115"/>
      <c r="P4135" s="52"/>
    </row>
    <row r="4136" spans="1:16" s="72" customFormat="1" x14ac:dyDescent="0.2">
      <c r="A4136" s="115"/>
      <c r="C4136" s="116"/>
      <c r="E4136" s="117"/>
      <c r="F4136" s="117"/>
      <c r="G4136" s="118"/>
      <c r="M4136" s="115"/>
      <c r="N4136" s="115"/>
      <c r="O4136" s="115"/>
      <c r="P4136" s="52"/>
    </row>
    <row r="4137" spans="1:16" s="72" customFormat="1" x14ac:dyDescent="0.2">
      <c r="A4137" s="115"/>
      <c r="C4137" s="116"/>
      <c r="E4137" s="117"/>
      <c r="F4137" s="117"/>
      <c r="G4137" s="118"/>
      <c r="M4137" s="115"/>
      <c r="N4137" s="115"/>
      <c r="O4137" s="115"/>
      <c r="P4137" s="52"/>
    </row>
    <row r="4138" spans="1:16" s="72" customFormat="1" x14ac:dyDescent="0.2">
      <c r="A4138" s="115"/>
      <c r="C4138" s="116"/>
      <c r="E4138" s="117"/>
      <c r="F4138" s="117"/>
      <c r="G4138" s="118"/>
      <c r="M4138" s="115"/>
      <c r="N4138" s="115"/>
      <c r="O4138" s="115"/>
      <c r="P4138" s="52"/>
    </row>
    <row r="4139" spans="1:16" s="72" customFormat="1" x14ac:dyDescent="0.2">
      <c r="A4139" s="115"/>
      <c r="C4139" s="116"/>
      <c r="E4139" s="117"/>
      <c r="F4139" s="117"/>
      <c r="G4139" s="118"/>
      <c r="M4139" s="115"/>
      <c r="N4139" s="115"/>
      <c r="O4139" s="115"/>
      <c r="P4139" s="52"/>
    </row>
    <row r="4140" spans="1:16" s="72" customFormat="1" x14ac:dyDescent="0.2">
      <c r="A4140" s="115"/>
      <c r="C4140" s="116"/>
      <c r="E4140" s="117"/>
      <c r="F4140" s="117"/>
      <c r="G4140" s="118"/>
      <c r="M4140" s="115"/>
      <c r="N4140" s="115"/>
      <c r="O4140" s="115"/>
      <c r="P4140" s="52"/>
    </row>
    <row r="4141" spans="1:16" s="72" customFormat="1" x14ac:dyDescent="0.2">
      <c r="A4141" s="115"/>
      <c r="C4141" s="116"/>
      <c r="E4141" s="117"/>
      <c r="F4141" s="117"/>
      <c r="G4141" s="118"/>
      <c r="M4141" s="115"/>
      <c r="N4141" s="115"/>
      <c r="O4141" s="115"/>
      <c r="P4141" s="52"/>
    </row>
    <row r="4142" spans="1:16" s="72" customFormat="1" x14ac:dyDescent="0.2">
      <c r="A4142" s="115"/>
      <c r="C4142" s="116"/>
      <c r="E4142" s="117"/>
      <c r="F4142" s="117"/>
      <c r="G4142" s="118"/>
      <c r="M4142" s="115"/>
      <c r="N4142" s="115"/>
      <c r="O4142" s="115"/>
      <c r="P4142" s="52"/>
    </row>
    <row r="4143" spans="1:16" s="72" customFormat="1" x14ac:dyDescent="0.2">
      <c r="A4143" s="115"/>
      <c r="C4143" s="116"/>
      <c r="E4143" s="117"/>
      <c r="F4143" s="117"/>
      <c r="G4143" s="118"/>
      <c r="M4143" s="115"/>
      <c r="N4143" s="115"/>
      <c r="O4143" s="115"/>
      <c r="P4143" s="52"/>
    </row>
    <row r="4144" spans="1:16" s="72" customFormat="1" x14ac:dyDescent="0.2">
      <c r="A4144" s="115"/>
      <c r="C4144" s="116"/>
      <c r="E4144" s="117"/>
      <c r="F4144" s="117"/>
      <c r="G4144" s="118"/>
      <c r="M4144" s="115"/>
      <c r="N4144" s="115"/>
      <c r="O4144" s="115"/>
      <c r="P4144" s="52"/>
    </row>
    <row r="4145" spans="1:16" s="72" customFormat="1" x14ac:dyDescent="0.2">
      <c r="A4145" s="115"/>
      <c r="C4145" s="116"/>
      <c r="E4145" s="117"/>
      <c r="F4145" s="117"/>
      <c r="G4145" s="118"/>
      <c r="M4145" s="115"/>
      <c r="N4145" s="115"/>
      <c r="O4145" s="115"/>
      <c r="P4145" s="52"/>
    </row>
    <row r="4146" spans="1:16" s="72" customFormat="1" x14ac:dyDescent="0.2">
      <c r="A4146" s="115"/>
      <c r="C4146" s="116"/>
      <c r="E4146" s="117"/>
      <c r="F4146" s="117"/>
      <c r="G4146" s="118"/>
      <c r="M4146" s="115"/>
      <c r="N4146" s="115"/>
      <c r="O4146" s="115"/>
      <c r="P4146" s="52"/>
    </row>
    <row r="4147" spans="1:16" s="72" customFormat="1" x14ac:dyDescent="0.2">
      <c r="A4147" s="115"/>
      <c r="C4147" s="116"/>
      <c r="E4147" s="117"/>
      <c r="F4147" s="117"/>
      <c r="G4147" s="118"/>
      <c r="M4147" s="115"/>
      <c r="N4147" s="115"/>
      <c r="O4147" s="115"/>
      <c r="P4147" s="52"/>
    </row>
    <row r="4148" spans="1:16" s="72" customFormat="1" x14ac:dyDescent="0.2">
      <c r="A4148" s="115"/>
      <c r="C4148" s="116"/>
      <c r="E4148" s="117"/>
      <c r="F4148" s="117"/>
      <c r="G4148" s="118"/>
      <c r="M4148" s="115"/>
      <c r="N4148" s="115"/>
      <c r="O4148" s="115"/>
      <c r="P4148" s="52"/>
    </row>
    <row r="4149" spans="1:16" s="72" customFormat="1" x14ac:dyDescent="0.2">
      <c r="A4149" s="115"/>
      <c r="C4149" s="116"/>
      <c r="E4149" s="117"/>
      <c r="F4149" s="117"/>
      <c r="G4149" s="118"/>
      <c r="M4149" s="115"/>
      <c r="N4149" s="115"/>
      <c r="O4149" s="115"/>
      <c r="P4149" s="52"/>
    </row>
    <row r="4150" spans="1:16" s="72" customFormat="1" x14ac:dyDescent="0.2">
      <c r="A4150" s="115"/>
      <c r="C4150" s="116"/>
      <c r="E4150" s="117"/>
      <c r="F4150" s="117"/>
      <c r="G4150" s="118"/>
      <c r="M4150" s="115"/>
      <c r="N4150" s="115"/>
      <c r="O4150" s="115"/>
      <c r="P4150" s="52"/>
    </row>
    <row r="4151" spans="1:16" s="72" customFormat="1" x14ac:dyDescent="0.2">
      <c r="A4151" s="115"/>
      <c r="C4151" s="116"/>
      <c r="E4151" s="117"/>
      <c r="F4151" s="117"/>
      <c r="G4151" s="118"/>
      <c r="M4151" s="115"/>
      <c r="N4151" s="115"/>
      <c r="O4151" s="115"/>
      <c r="P4151" s="52"/>
    </row>
    <row r="4152" spans="1:16" s="72" customFormat="1" x14ac:dyDescent="0.2">
      <c r="A4152" s="115"/>
      <c r="C4152" s="116"/>
      <c r="E4152" s="117"/>
      <c r="F4152" s="117"/>
      <c r="G4152" s="118"/>
      <c r="M4152" s="115"/>
      <c r="N4152" s="115"/>
      <c r="O4152" s="115"/>
      <c r="P4152" s="52"/>
    </row>
    <row r="4153" spans="1:16" s="72" customFormat="1" x14ac:dyDescent="0.2">
      <c r="A4153" s="115"/>
      <c r="C4153" s="116"/>
      <c r="E4153" s="117"/>
      <c r="F4153" s="117"/>
      <c r="G4153" s="118"/>
      <c r="M4153" s="115"/>
      <c r="N4153" s="115"/>
      <c r="O4153" s="115"/>
      <c r="P4153" s="52"/>
    </row>
    <row r="4154" spans="1:16" s="72" customFormat="1" x14ac:dyDescent="0.2">
      <c r="A4154" s="115"/>
      <c r="C4154" s="116"/>
      <c r="E4154" s="117"/>
      <c r="F4154" s="117"/>
      <c r="G4154" s="118"/>
      <c r="M4154" s="115"/>
      <c r="N4154" s="115"/>
      <c r="O4154" s="115"/>
      <c r="P4154" s="52"/>
    </row>
    <row r="4155" spans="1:16" s="72" customFormat="1" x14ac:dyDescent="0.2">
      <c r="A4155" s="115"/>
      <c r="C4155" s="116"/>
      <c r="E4155" s="117"/>
      <c r="F4155" s="117"/>
      <c r="G4155" s="118"/>
      <c r="M4155" s="115"/>
      <c r="N4155" s="115"/>
      <c r="O4155" s="115"/>
      <c r="P4155" s="52"/>
    </row>
    <row r="4156" spans="1:16" s="72" customFormat="1" x14ac:dyDescent="0.2">
      <c r="A4156" s="115"/>
      <c r="C4156" s="116"/>
      <c r="E4156" s="117"/>
      <c r="F4156" s="117"/>
      <c r="G4156" s="118"/>
      <c r="M4156" s="115"/>
      <c r="N4156" s="115"/>
      <c r="O4156" s="115"/>
      <c r="P4156" s="52"/>
    </row>
    <row r="4157" spans="1:16" s="72" customFormat="1" x14ac:dyDescent="0.2">
      <c r="A4157" s="115"/>
      <c r="C4157" s="116"/>
      <c r="E4157" s="117"/>
      <c r="F4157" s="117"/>
      <c r="G4157" s="118"/>
      <c r="M4157" s="115"/>
      <c r="N4157" s="115"/>
      <c r="O4157" s="115"/>
      <c r="P4157" s="52"/>
    </row>
    <row r="4158" spans="1:16" s="72" customFormat="1" x14ac:dyDescent="0.2">
      <c r="A4158" s="115"/>
      <c r="C4158" s="116"/>
      <c r="E4158" s="117"/>
      <c r="F4158" s="117"/>
      <c r="G4158" s="118"/>
      <c r="M4158" s="115"/>
      <c r="N4158" s="115"/>
      <c r="O4158" s="115"/>
      <c r="P4158" s="52"/>
    </row>
    <row r="4159" spans="1:16" s="72" customFormat="1" x14ac:dyDescent="0.2">
      <c r="A4159" s="115"/>
      <c r="C4159" s="116"/>
      <c r="E4159" s="117"/>
      <c r="F4159" s="117"/>
      <c r="G4159" s="118"/>
      <c r="M4159" s="115"/>
      <c r="N4159" s="115"/>
      <c r="O4159" s="115"/>
      <c r="P4159" s="52"/>
    </row>
    <row r="4160" spans="1:16" s="72" customFormat="1" x14ac:dyDescent="0.2">
      <c r="A4160" s="115"/>
      <c r="C4160" s="116"/>
      <c r="E4160" s="117"/>
      <c r="F4160" s="117"/>
      <c r="G4160" s="118"/>
      <c r="M4160" s="115"/>
      <c r="N4160" s="115"/>
      <c r="O4160" s="115"/>
      <c r="P4160" s="52"/>
    </row>
    <row r="4161" spans="1:16" s="72" customFormat="1" x14ac:dyDescent="0.2">
      <c r="A4161" s="115"/>
      <c r="C4161" s="116"/>
      <c r="E4161" s="117"/>
      <c r="F4161" s="117"/>
      <c r="G4161" s="118"/>
      <c r="M4161" s="115"/>
      <c r="N4161" s="115"/>
      <c r="O4161" s="115"/>
      <c r="P4161" s="52"/>
    </row>
    <row r="4162" spans="1:16" s="72" customFormat="1" x14ac:dyDescent="0.2">
      <c r="A4162" s="115"/>
      <c r="C4162" s="116"/>
      <c r="E4162" s="117"/>
      <c r="F4162" s="117"/>
      <c r="G4162" s="118"/>
      <c r="M4162" s="115"/>
      <c r="N4162" s="115"/>
      <c r="O4162" s="115"/>
      <c r="P4162" s="52"/>
    </row>
    <row r="4163" spans="1:16" s="72" customFormat="1" x14ac:dyDescent="0.2">
      <c r="A4163" s="115"/>
      <c r="C4163" s="116"/>
      <c r="E4163" s="117"/>
      <c r="F4163" s="117"/>
      <c r="G4163" s="118"/>
      <c r="M4163" s="115"/>
      <c r="N4163" s="115"/>
      <c r="O4163" s="115"/>
      <c r="P4163" s="52"/>
    </row>
    <row r="4164" spans="1:16" s="72" customFormat="1" x14ac:dyDescent="0.2">
      <c r="A4164" s="115"/>
      <c r="C4164" s="116"/>
      <c r="E4164" s="117"/>
      <c r="F4164" s="117"/>
      <c r="G4164" s="118"/>
      <c r="M4164" s="115"/>
      <c r="N4164" s="115"/>
      <c r="O4164" s="115"/>
      <c r="P4164" s="52"/>
    </row>
    <row r="4165" spans="1:16" s="72" customFormat="1" x14ac:dyDescent="0.2">
      <c r="A4165" s="115"/>
      <c r="C4165" s="116"/>
      <c r="E4165" s="117"/>
      <c r="F4165" s="117"/>
      <c r="G4165" s="118"/>
      <c r="M4165" s="115"/>
      <c r="N4165" s="115"/>
      <c r="O4165" s="115"/>
      <c r="P4165" s="52"/>
    </row>
    <row r="4166" spans="1:16" s="72" customFormat="1" x14ac:dyDescent="0.2">
      <c r="A4166" s="115"/>
      <c r="C4166" s="116"/>
      <c r="E4166" s="117"/>
      <c r="F4166" s="117"/>
      <c r="G4166" s="118"/>
      <c r="M4166" s="115"/>
      <c r="N4166" s="115"/>
      <c r="O4166" s="115"/>
      <c r="P4166" s="52"/>
    </row>
    <row r="4167" spans="1:16" s="72" customFormat="1" x14ac:dyDescent="0.2">
      <c r="A4167" s="115"/>
      <c r="C4167" s="116"/>
      <c r="E4167" s="117"/>
      <c r="F4167" s="117"/>
      <c r="G4167" s="118"/>
      <c r="M4167" s="115"/>
      <c r="N4167" s="115"/>
      <c r="O4167" s="115"/>
      <c r="P4167" s="52"/>
    </row>
    <row r="4168" spans="1:16" s="72" customFormat="1" x14ac:dyDescent="0.2">
      <c r="A4168" s="115"/>
      <c r="C4168" s="116"/>
      <c r="E4168" s="117"/>
      <c r="F4168" s="117"/>
      <c r="G4168" s="118"/>
      <c r="M4168" s="115"/>
      <c r="N4168" s="115"/>
      <c r="O4168" s="115"/>
      <c r="P4168" s="52"/>
    </row>
    <row r="4169" spans="1:16" s="72" customFormat="1" x14ac:dyDescent="0.2">
      <c r="A4169" s="115"/>
      <c r="C4169" s="116"/>
      <c r="E4169" s="117"/>
      <c r="F4169" s="117"/>
      <c r="G4169" s="118"/>
      <c r="M4169" s="115"/>
      <c r="N4169" s="115"/>
      <c r="O4169" s="115"/>
      <c r="P4169" s="52"/>
    </row>
    <row r="4170" spans="1:16" s="72" customFormat="1" x14ac:dyDescent="0.2">
      <c r="A4170" s="115"/>
      <c r="C4170" s="116"/>
      <c r="E4170" s="117"/>
      <c r="F4170" s="117"/>
      <c r="G4170" s="118"/>
      <c r="M4170" s="115"/>
      <c r="N4170" s="115"/>
      <c r="O4170" s="115"/>
      <c r="P4170" s="52"/>
    </row>
    <row r="4171" spans="1:16" s="72" customFormat="1" x14ac:dyDescent="0.2">
      <c r="A4171" s="115"/>
      <c r="C4171" s="116"/>
      <c r="E4171" s="117"/>
      <c r="F4171" s="117"/>
      <c r="G4171" s="118"/>
      <c r="M4171" s="115"/>
      <c r="N4171" s="115"/>
      <c r="O4171" s="115"/>
      <c r="P4171" s="52"/>
    </row>
    <row r="4172" spans="1:16" s="72" customFormat="1" x14ac:dyDescent="0.2">
      <c r="A4172" s="115"/>
      <c r="C4172" s="116"/>
      <c r="E4172" s="117"/>
      <c r="F4172" s="117"/>
      <c r="G4172" s="118"/>
      <c r="M4172" s="115"/>
      <c r="N4172" s="115"/>
      <c r="O4172" s="115"/>
      <c r="P4172" s="52"/>
    </row>
    <row r="4173" spans="1:16" s="72" customFormat="1" x14ac:dyDescent="0.2">
      <c r="A4173" s="115"/>
      <c r="C4173" s="116"/>
      <c r="E4173" s="117"/>
      <c r="F4173" s="117"/>
      <c r="G4173" s="118"/>
      <c r="M4173" s="115"/>
      <c r="N4173" s="115"/>
      <c r="O4173" s="115"/>
      <c r="P4173" s="52"/>
    </row>
    <row r="4174" spans="1:16" s="72" customFormat="1" x14ac:dyDescent="0.2">
      <c r="A4174" s="115"/>
      <c r="C4174" s="116"/>
      <c r="E4174" s="117"/>
      <c r="F4174" s="117"/>
      <c r="G4174" s="118"/>
      <c r="M4174" s="115"/>
      <c r="N4174" s="115"/>
      <c r="O4174" s="115"/>
      <c r="P4174" s="52"/>
    </row>
    <row r="4175" spans="1:16" s="72" customFormat="1" x14ac:dyDescent="0.2">
      <c r="A4175" s="115"/>
      <c r="C4175" s="116"/>
      <c r="E4175" s="117"/>
      <c r="F4175" s="117"/>
      <c r="G4175" s="118"/>
      <c r="M4175" s="115"/>
      <c r="N4175" s="115"/>
      <c r="O4175" s="115"/>
      <c r="P4175" s="52"/>
    </row>
    <row r="4176" spans="1:16" s="72" customFormat="1" x14ac:dyDescent="0.2">
      <c r="A4176" s="115"/>
      <c r="C4176" s="116"/>
      <c r="E4176" s="117"/>
      <c r="F4176" s="117"/>
      <c r="G4176" s="118"/>
      <c r="M4176" s="115"/>
      <c r="N4176" s="115"/>
      <c r="O4176" s="115"/>
      <c r="P4176" s="52"/>
    </row>
    <row r="4177" spans="1:16" s="72" customFormat="1" x14ac:dyDescent="0.2">
      <c r="A4177" s="115"/>
      <c r="C4177" s="116"/>
      <c r="E4177" s="117"/>
      <c r="F4177" s="117"/>
      <c r="G4177" s="118"/>
      <c r="M4177" s="115"/>
      <c r="N4177" s="115"/>
      <c r="O4177" s="115"/>
      <c r="P4177" s="52"/>
    </row>
    <row r="4178" spans="1:16" s="72" customFormat="1" x14ac:dyDescent="0.2">
      <c r="A4178" s="115"/>
      <c r="C4178" s="116"/>
      <c r="E4178" s="117"/>
      <c r="F4178" s="117"/>
      <c r="G4178" s="118"/>
      <c r="M4178" s="115"/>
      <c r="N4178" s="115"/>
      <c r="O4178" s="115"/>
      <c r="P4178" s="52"/>
    </row>
    <row r="4179" spans="1:16" s="72" customFormat="1" x14ac:dyDescent="0.2">
      <c r="A4179" s="115"/>
      <c r="C4179" s="116"/>
      <c r="E4179" s="117"/>
      <c r="F4179" s="117"/>
      <c r="G4179" s="118"/>
      <c r="M4179" s="115"/>
      <c r="N4179" s="115"/>
      <c r="O4179" s="115"/>
      <c r="P4179" s="52"/>
    </row>
    <row r="4180" spans="1:16" s="72" customFormat="1" x14ac:dyDescent="0.2">
      <c r="A4180" s="115"/>
      <c r="C4180" s="116"/>
      <c r="E4180" s="117"/>
      <c r="F4180" s="117"/>
      <c r="G4180" s="118"/>
      <c r="M4180" s="115"/>
      <c r="N4180" s="115"/>
      <c r="O4180" s="115"/>
      <c r="P4180" s="52"/>
    </row>
    <row r="4181" spans="1:16" s="72" customFormat="1" x14ac:dyDescent="0.2">
      <c r="A4181" s="115"/>
      <c r="C4181" s="116"/>
      <c r="E4181" s="117"/>
      <c r="F4181" s="117"/>
      <c r="G4181" s="118"/>
      <c r="M4181" s="115"/>
      <c r="N4181" s="115"/>
      <c r="O4181" s="115"/>
      <c r="P4181" s="52"/>
    </row>
    <row r="4182" spans="1:16" s="72" customFormat="1" x14ac:dyDescent="0.2">
      <c r="A4182" s="115"/>
      <c r="C4182" s="116"/>
      <c r="E4182" s="117"/>
      <c r="F4182" s="117"/>
      <c r="G4182" s="118"/>
      <c r="M4182" s="115"/>
      <c r="N4182" s="115"/>
      <c r="O4182" s="115"/>
      <c r="P4182" s="52"/>
    </row>
    <row r="4183" spans="1:16" s="72" customFormat="1" x14ac:dyDescent="0.2">
      <c r="A4183" s="115"/>
      <c r="C4183" s="116"/>
      <c r="E4183" s="117"/>
      <c r="F4183" s="117"/>
      <c r="G4183" s="118"/>
      <c r="M4183" s="115"/>
      <c r="N4183" s="115"/>
      <c r="O4183" s="115"/>
      <c r="P4183" s="52"/>
    </row>
    <row r="4184" spans="1:16" s="72" customFormat="1" x14ac:dyDescent="0.2">
      <c r="A4184" s="115"/>
      <c r="C4184" s="116"/>
      <c r="E4184" s="117"/>
      <c r="F4184" s="117"/>
      <c r="G4184" s="118"/>
      <c r="M4184" s="115"/>
      <c r="N4184" s="115"/>
      <c r="O4184" s="115"/>
      <c r="P4184" s="52"/>
    </row>
    <row r="4185" spans="1:16" s="72" customFormat="1" x14ac:dyDescent="0.2">
      <c r="A4185" s="115"/>
      <c r="C4185" s="116"/>
      <c r="E4185" s="117"/>
      <c r="F4185" s="117"/>
      <c r="G4185" s="118"/>
      <c r="M4185" s="115"/>
      <c r="N4185" s="115"/>
      <c r="O4185" s="115"/>
      <c r="P4185" s="52"/>
    </row>
    <row r="4186" spans="1:16" s="72" customFormat="1" x14ac:dyDescent="0.2">
      <c r="A4186" s="115"/>
      <c r="C4186" s="116"/>
      <c r="E4186" s="117"/>
      <c r="F4186" s="117"/>
      <c r="G4186" s="118"/>
      <c r="M4186" s="115"/>
      <c r="N4186" s="115"/>
      <c r="O4186" s="115"/>
      <c r="P4186" s="52"/>
    </row>
    <row r="4187" spans="1:16" s="72" customFormat="1" x14ac:dyDescent="0.2">
      <c r="A4187" s="115"/>
      <c r="C4187" s="116"/>
      <c r="E4187" s="117"/>
      <c r="F4187" s="117"/>
      <c r="G4187" s="118"/>
      <c r="M4187" s="115"/>
      <c r="N4187" s="115"/>
      <c r="O4187" s="115"/>
      <c r="P4187" s="52"/>
    </row>
    <row r="4188" spans="1:16" s="72" customFormat="1" x14ac:dyDescent="0.2">
      <c r="A4188" s="115"/>
      <c r="C4188" s="116"/>
      <c r="E4188" s="117"/>
      <c r="F4188" s="117"/>
      <c r="G4188" s="118"/>
      <c r="M4188" s="115"/>
      <c r="N4188" s="115"/>
      <c r="O4188" s="115"/>
      <c r="P4188" s="52"/>
    </row>
    <row r="4189" spans="1:16" s="72" customFormat="1" x14ac:dyDescent="0.2">
      <c r="A4189" s="115"/>
      <c r="C4189" s="116"/>
      <c r="E4189" s="117"/>
      <c r="F4189" s="117"/>
      <c r="G4189" s="118"/>
      <c r="M4189" s="115"/>
      <c r="N4189" s="115"/>
      <c r="O4189" s="115"/>
      <c r="P4189" s="52"/>
    </row>
    <row r="4190" spans="1:16" s="72" customFormat="1" x14ac:dyDescent="0.2">
      <c r="A4190" s="115"/>
      <c r="C4190" s="116"/>
      <c r="E4190" s="117"/>
      <c r="F4190" s="117"/>
      <c r="G4190" s="118"/>
      <c r="M4190" s="115"/>
      <c r="N4190" s="115"/>
      <c r="O4190" s="115"/>
      <c r="P4190" s="52"/>
    </row>
    <row r="4191" spans="1:16" s="72" customFormat="1" x14ac:dyDescent="0.2">
      <c r="A4191" s="115"/>
      <c r="C4191" s="116"/>
      <c r="E4191" s="117"/>
      <c r="F4191" s="117"/>
      <c r="G4191" s="118"/>
      <c r="M4191" s="115"/>
      <c r="N4191" s="115"/>
      <c r="O4191" s="115"/>
      <c r="P4191" s="52"/>
    </row>
    <row r="4192" spans="1:16" s="72" customFormat="1" x14ac:dyDescent="0.2">
      <c r="A4192" s="115"/>
      <c r="C4192" s="116"/>
      <c r="E4192" s="117"/>
      <c r="F4192" s="117"/>
      <c r="G4192" s="118"/>
      <c r="M4192" s="115"/>
      <c r="N4192" s="115"/>
      <c r="O4192" s="115"/>
      <c r="P4192" s="52"/>
    </row>
    <row r="4193" spans="1:16" s="72" customFormat="1" x14ac:dyDescent="0.2">
      <c r="A4193" s="115"/>
      <c r="C4193" s="116"/>
      <c r="E4193" s="117"/>
      <c r="F4193" s="117"/>
      <c r="G4193" s="118"/>
      <c r="M4193" s="115"/>
      <c r="N4193" s="115"/>
      <c r="O4193" s="115"/>
      <c r="P4193" s="52"/>
    </row>
    <row r="4194" spans="1:16" s="72" customFormat="1" x14ac:dyDescent="0.2">
      <c r="A4194" s="115"/>
      <c r="C4194" s="116"/>
      <c r="E4194" s="117"/>
      <c r="F4194" s="117"/>
      <c r="G4194" s="118"/>
      <c r="M4194" s="115"/>
      <c r="N4194" s="115"/>
      <c r="O4194" s="115"/>
      <c r="P4194" s="52"/>
    </row>
    <row r="4195" spans="1:16" s="72" customFormat="1" x14ac:dyDescent="0.2">
      <c r="A4195" s="115"/>
      <c r="C4195" s="116"/>
      <c r="E4195" s="117"/>
      <c r="F4195" s="117"/>
      <c r="G4195" s="118"/>
      <c r="M4195" s="115"/>
      <c r="N4195" s="115"/>
      <c r="O4195" s="115"/>
      <c r="P4195" s="52"/>
    </row>
    <row r="4196" spans="1:16" s="72" customFormat="1" x14ac:dyDescent="0.2">
      <c r="A4196" s="115"/>
      <c r="C4196" s="116"/>
      <c r="E4196" s="117"/>
      <c r="F4196" s="117"/>
      <c r="G4196" s="118"/>
      <c r="M4196" s="115"/>
      <c r="N4196" s="115"/>
      <c r="O4196" s="115"/>
      <c r="P4196" s="52"/>
    </row>
    <row r="4197" spans="1:16" s="72" customFormat="1" x14ac:dyDescent="0.2">
      <c r="A4197" s="115"/>
      <c r="C4197" s="116"/>
      <c r="E4197" s="117"/>
      <c r="F4197" s="117"/>
      <c r="G4197" s="118"/>
      <c r="M4197" s="115"/>
      <c r="N4197" s="115"/>
      <c r="O4197" s="115"/>
      <c r="P4197" s="52"/>
    </row>
    <row r="4198" spans="1:16" s="72" customFormat="1" x14ac:dyDescent="0.2">
      <c r="A4198" s="115"/>
      <c r="C4198" s="116"/>
      <c r="E4198" s="117"/>
      <c r="F4198" s="117"/>
      <c r="G4198" s="118"/>
      <c r="M4198" s="115"/>
      <c r="N4198" s="115"/>
      <c r="O4198" s="115"/>
      <c r="P4198" s="52"/>
    </row>
    <row r="4199" spans="1:16" s="72" customFormat="1" x14ac:dyDescent="0.2">
      <c r="A4199" s="115"/>
      <c r="C4199" s="116"/>
      <c r="E4199" s="117"/>
      <c r="F4199" s="117"/>
      <c r="G4199" s="118"/>
      <c r="M4199" s="115"/>
      <c r="N4199" s="115"/>
      <c r="O4199" s="115"/>
      <c r="P4199" s="52"/>
    </row>
    <row r="4200" spans="1:16" s="72" customFormat="1" x14ac:dyDescent="0.2">
      <c r="A4200" s="115"/>
      <c r="C4200" s="116"/>
      <c r="E4200" s="117"/>
      <c r="F4200" s="117"/>
      <c r="G4200" s="118"/>
      <c r="M4200" s="115"/>
      <c r="N4200" s="115"/>
      <c r="O4200" s="115"/>
      <c r="P4200" s="52"/>
    </row>
    <row r="4201" spans="1:16" s="72" customFormat="1" x14ac:dyDescent="0.2">
      <c r="A4201" s="115"/>
      <c r="C4201" s="116"/>
      <c r="E4201" s="117"/>
      <c r="F4201" s="117"/>
      <c r="G4201" s="118"/>
      <c r="M4201" s="115"/>
      <c r="N4201" s="115"/>
      <c r="O4201" s="115"/>
      <c r="P4201" s="52"/>
    </row>
    <row r="4202" spans="1:16" s="72" customFormat="1" x14ac:dyDescent="0.2">
      <c r="A4202" s="115"/>
      <c r="C4202" s="116"/>
      <c r="E4202" s="117"/>
      <c r="F4202" s="117"/>
      <c r="G4202" s="118"/>
      <c r="M4202" s="115"/>
      <c r="N4202" s="115"/>
      <c r="O4202" s="115"/>
      <c r="P4202" s="52"/>
    </row>
    <row r="4203" spans="1:16" s="72" customFormat="1" x14ac:dyDescent="0.2">
      <c r="A4203" s="115"/>
      <c r="C4203" s="116"/>
      <c r="E4203" s="117"/>
      <c r="F4203" s="117"/>
      <c r="G4203" s="118"/>
      <c r="M4203" s="115"/>
      <c r="N4203" s="115"/>
      <c r="O4203" s="115"/>
      <c r="P4203" s="52"/>
    </row>
    <row r="4204" spans="1:16" s="72" customFormat="1" x14ac:dyDescent="0.2">
      <c r="A4204" s="115"/>
      <c r="C4204" s="116"/>
      <c r="E4204" s="117"/>
      <c r="F4204" s="117"/>
      <c r="G4204" s="118"/>
      <c r="M4204" s="115"/>
      <c r="N4204" s="115"/>
      <c r="O4204" s="115"/>
      <c r="P4204" s="52"/>
    </row>
    <row r="4205" spans="1:16" s="72" customFormat="1" x14ac:dyDescent="0.2">
      <c r="A4205" s="115"/>
      <c r="C4205" s="116"/>
      <c r="E4205" s="117"/>
      <c r="F4205" s="117"/>
      <c r="G4205" s="118"/>
      <c r="M4205" s="115"/>
      <c r="N4205" s="115"/>
      <c r="O4205" s="115"/>
      <c r="P4205" s="52"/>
    </row>
    <row r="4206" spans="1:16" s="72" customFormat="1" x14ac:dyDescent="0.2">
      <c r="A4206" s="115"/>
      <c r="C4206" s="116"/>
      <c r="E4206" s="117"/>
      <c r="F4206" s="117"/>
      <c r="G4206" s="118"/>
      <c r="M4206" s="115"/>
      <c r="N4206" s="115"/>
      <c r="O4206" s="115"/>
      <c r="P4206" s="52"/>
    </row>
    <row r="4207" spans="1:16" s="72" customFormat="1" x14ac:dyDescent="0.2">
      <c r="A4207" s="115"/>
      <c r="C4207" s="116"/>
      <c r="E4207" s="117"/>
      <c r="F4207" s="117"/>
      <c r="G4207" s="118"/>
      <c r="M4207" s="115"/>
      <c r="N4207" s="115"/>
      <c r="O4207" s="115"/>
      <c r="P4207" s="52"/>
    </row>
    <row r="4208" spans="1:16" s="72" customFormat="1" x14ac:dyDescent="0.2">
      <c r="A4208" s="115"/>
      <c r="C4208" s="116">
        <f>C170+C299+C428+C760+C944+C1064+C1319+C1609+C1774+C2130+C2462+C2593+C2708+C2824+C2938+C3117+C3213+C3425+C3719+C3853</f>
        <v>3890</v>
      </c>
      <c r="E4208" s="117"/>
      <c r="F4208" s="117"/>
      <c r="G4208" s="118"/>
      <c r="M4208" s="115"/>
      <c r="N4208" s="115"/>
      <c r="O4208" s="115"/>
      <c r="P4208" s="52"/>
    </row>
  </sheetData>
  <autoFilter ref="A5:P3854" xr:uid="{00000000-0009-0000-0000-000001000000}"/>
  <mergeCells count="107">
    <mergeCell ref="O3853:P3853"/>
    <mergeCell ref="O2938:P2938"/>
    <mergeCell ref="O3117:P3117"/>
    <mergeCell ref="O3213:P3213"/>
    <mergeCell ref="O3425:P3425"/>
    <mergeCell ref="O3719:P3719"/>
    <mergeCell ref="J3213:K3213"/>
    <mergeCell ref="J3425:K3425"/>
    <mergeCell ref="J3719:K3719"/>
    <mergeCell ref="J3853:K3853"/>
    <mergeCell ref="L2938:N2938"/>
    <mergeCell ref="L3117:N3117"/>
    <mergeCell ref="L3213:N3213"/>
    <mergeCell ref="L3425:N3425"/>
    <mergeCell ref="L3719:N3719"/>
    <mergeCell ref="L3853:N3853"/>
    <mergeCell ref="J3117:K3117"/>
    <mergeCell ref="L2824:N2824"/>
    <mergeCell ref="O944:P944"/>
    <mergeCell ref="O1064:P1064"/>
    <mergeCell ref="O1319:P1319"/>
    <mergeCell ref="O1609:P1609"/>
    <mergeCell ref="O1774:P1774"/>
    <mergeCell ref="O2130:P2130"/>
    <mergeCell ref="O2462:P2462"/>
    <mergeCell ref="O2593:P2593"/>
    <mergeCell ref="O2708:P2708"/>
    <mergeCell ref="O2824:P2824"/>
    <mergeCell ref="L944:N944"/>
    <mergeCell ref="L1064:N1064"/>
    <mergeCell ref="L1319:N1319"/>
    <mergeCell ref="L1609:N1609"/>
    <mergeCell ref="L1774:N1774"/>
    <mergeCell ref="L2462:N2462"/>
    <mergeCell ref="L2593:N2593"/>
    <mergeCell ref="A2:P2"/>
    <mergeCell ref="A3:D3"/>
    <mergeCell ref="E3:G3"/>
    <mergeCell ref="H3:M3"/>
    <mergeCell ref="N3:P3"/>
    <mergeCell ref="A299:B299"/>
    <mergeCell ref="A170:B170"/>
    <mergeCell ref="D1774:F1774"/>
    <mergeCell ref="D2130:F2130"/>
    <mergeCell ref="L2130:N2130"/>
    <mergeCell ref="D299:F299"/>
    <mergeCell ref="J299:K299"/>
    <mergeCell ref="L299:N299"/>
    <mergeCell ref="O299:P299"/>
    <mergeCell ref="D428:F428"/>
    <mergeCell ref="J428:K428"/>
    <mergeCell ref="L428:N428"/>
    <mergeCell ref="O428:P428"/>
    <mergeCell ref="D170:F170"/>
    <mergeCell ref="J170:K170"/>
    <mergeCell ref="L170:N170"/>
    <mergeCell ref="O170:P170"/>
    <mergeCell ref="J944:K944"/>
    <mergeCell ref="J1064:K1064"/>
    <mergeCell ref="A428:B428"/>
    <mergeCell ref="D760:F760"/>
    <mergeCell ref="J760:K760"/>
    <mergeCell ref="L760:N760"/>
    <mergeCell ref="A3853:B3853"/>
    <mergeCell ref="A3213:B3213"/>
    <mergeCell ref="A4:P4"/>
    <mergeCell ref="A3719:B3719"/>
    <mergeCell ref="A3425:B3425"/>
    <mergeCell ref="A3117:B3117"/>
    <mergeCell ref="A2938:B2938"/>
    <mergeCell ref="A2824:B2824"/>
    <mergeCell ref="D2462:F2462"/>
    <mergeCell ref="D2593:F2593"/>
    <mergeCell ref="D2708:F2708"/>
    <mergeCell ref="D2824:F2824"/>
    <mergeCell ref="D2938:F2938"/>
    <mergeCell ref="D3117:F3117"/>
    <mergeCell ref="D3213:F3213"/>
    <mergeCell ref="D3425:F3425"/>
    <mergeCell ref="D3719:F3719"/>
    <mergeCell ref="D3853:F3853"/>
    <mergeCell ref="J1319:K1319"/>
    <mergeCell ref="J1609:K1609"/>
    <mergeCell ref="O760:P760"/>
    <mergeCell ref="D944:F944"/>
    <mergeCell ref="D1064:F1064"/>
    <mergeCell ref="D1319:F1319"/>
    <mergeCell ref="D1609:F1609"/>
    <mergeCell ref="A3854:C3854"/>
    <mergeCell ref="A944:B944"/>
    <mergeCell ref="A760:B760"/>
    <mergeCell ref="A1609:B1609"/>
    <mergeCell ref="A1319:B1319"/>
    <mergeCell ref="A1064:B1064"/>
    <mergeCell ref="A2462:B2462"/>
    <mergeCell ref="A2708:B2708"/>
    <mergeCell ref="A2593:B2593"/>
    <mergeCell ref="A2130:B2130"/>
    <mergeCell ref="L2708:N2708"/>
    <mergeCell ref="A1774:B1774"/>
    <mergeCell ref="J1774:K1774"/>
    <mergeCell ref="J2130:K2130"/>
    <mergeCell ref="J2462:K2462"/>
    <mergeCell ref="J2593:K2593"/>
    <mergeCell ref="J2708:K2708"/>
    <mergeCell ref="J2824:K2824"/>
    <mergeCell ref="J2938:K2938"/>
  </mergeCells>
  <hyperlinks>
    <hyperlink ref="K178" r:id="rId1" tooltip="Detalle" display="javascript:void(0);" xr:uid="{00000000-0004-0000-0100-000000000000}"/>
    <hyperlink ref="K1611" r:id="rId2" tooltip="Detalle" display="javascript:void(0);" xr:uid="{00000000-0004-0000-0100-000001000000}"/>
    <hyperlink ref="K3442" r:id="rId3" tooltip="Detalle" display="javascript:void(0);" xr:uid="{00000000-0004-0000-0100-000002000000}"/>
    <hyperlink ref="K3761" r:id="rId4" tooltip="Detalle" display="javascript:void(0);" xr:uid="{00000000-0004-0000-0100-000003000000}"/>
    <hyperlink ref="K175" r:id="rId5" tooltip="Detalle" display="javascript:void(0);" xr:uid="{00000000-0004-0000-0100-000004000000}"/>
    <hyperlink ref="K2840" r:id="rId6" tooltip="Detalle" display="javascript:void(0);" xr:uid="{00000000-0004-0000-0100-000005000000}"/>
    <hyperlink ref="K173" r:id="rId7" tooltip="Detalle" display="javascript:void(0);" xr:uid="{00000000-0004-0000-0100-000006000000}"/>
    <hyperlink ref="K2771" r:id="rId8" tooltip="Detalle" display="javascript:void(0);" xr:uid="{00000000-0004-0000-0100-000007000000}"/>
    <hyperlink ref="K2470" r:id="rId9" tooltip="Detalle" display="javascript:void(0);" xr:uid="{00000000-0004-0000-0100-000008000000}"/>
    <hyperlink ref="C395" r:id="rId10" display="javascript: popUpSecop('/consultas/detalleProceso.do?numConstancia=19-12-9415252')" xr:uid="{00000000-0004-0000-0100-000009000000}"/>
    <hyperlink ref="C3683" r:id="rId11" display="javascript: popUpSecop('/consultas/detalleProceso.do?numConstancia=19-12-9618508')" xr:uid="{00000000-0004-0000-0100-00000A000000}"/>
    <hyperlink ref="C2062" r:id="rId12" display="javascript: popUpSecop('/consultas/detalleProceso.do?numConstancia=19-12-9576954')" xr:uid="{00000000-0004-0000-0100-00000B000000}"/>
    <hyperlink ref="C2076" r:id="rId13" display="javascript: popUpSecop('/consultas/detalleProceso.do?numConstancia=19-12-9640258')" xr:uid="{00000000-0004-0000-0100-00000C000000}"/>
    <hyperlink ref="C2046" r:id="rId14" display="javascript: popUpSecop('/consultas/detalleProceso.do?numConstancia=19-12-9566055')" xr:uid="{00000000-0004-0000-0100-00000D000000}"/>
    <hyperlink ref="C2054" r:id="rId15" display="javascript: popUpSecop('/consultas/detalleProceso.do?numConstancia=19-12-9562752')" xr:uid="{00000000-0004-0000-0100-00000E000000}"/>
    <hyperlink ref="C2434" r:id="rId16" display="javascript: popUpSecop('/consultas/detalleProceso.do?numConstancia=19-12-9775273')" xr:uid="{00000000-0004-0000-0100-00000F000000}"/>
    <hyperlink ref="C2431" r:id="rId17" display="javascript: popUpSecop('/consultas/detalleProceso.do?numConstancia=19-12-9775188')" xr:uid="{00000000-0004-0000-0100-000010000000}"/>
    <hyperlink ref="C2430" r:id="rId18" display="javascript: popUpSecop('/consultas/detalleProceso.do?numConstancia=19-12-9775140')" xr:uid="{00000000-0004-0000-0100-000011000000}"/>
    <hyperlink ref="J2983" r:id="rId19" tooltip="Ver Detalle" display="http://129.150.168.254/sipse/faces/presentacion/contratacion/contratista/consultarContratista.xhtml" xr:uid="{00000000-0004-0000-0100-000012000000}"/>
    <hyperlink ref="J2989" r:id="rId20" tooltip="Ver Detalle" display="http://129.150.168.254/sipse/faces/presentacion/contratacion/contratista/consultarContratista.xhtml" xr:uid="{00000000-0004-0000-0100-000013000000}"/>
    <hyperlink ref="J3263" r:id="rId21" tooltip="Ver Detalle" display="http://129.150.168.254/sipse/faces/autenticacion.xhtml" xr:uid="{00000000-0004-0000-0100-000014000000}"/>
    <hyperlink ref="C283" r:id="rId22" display="javascript: popUpSecop('/consultas/detalleProceso.do?numConstancia=19-12-9604569')" xr:uid="{00000000-0004-0000-0100-000015000000}"/>
  </hyperlinks>
  <pageMargins left="0.7" right="0.7" top="0.75" bottom="0.75" header="0.3" footer="0.3"/>
  <pageSetup orientation="portrait" r:id="rId23"/>
  <drawing r:id="rId2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2:R27"/>
  <sheetViews>
    <sheetView workbookViewId="0">
      <selection activeCell="E19" sqref="E19"/>
    </sheetView>
  </sheetViews>
  <sheetFormatPr baseColWidth="10" defaultColWidth="11.42578125" defaultRowHeight="15" x14ac:dyDescent="0.25"/>
  <cols>
    <col min="1" max="1" width="2" style="7" customWidth="1"/>
    <col min="2" max="2" width="11.42578125" style="7"/>
    <col min="3" max="3" width="5.140625" style="7" customWidth="1"/>
    <col min="4" max="4" width="18.85546875" style="7" bestFit="1" customWidth="1"/>
    <col min="5" max="5" width="11.28515625" style="7" customWidth="1"/>
    <col min="6" max="6" width="18.42578125" style="7" customWidth="1"/>
    <col min="7" max="12" width="19" style="7" customWidth="1"/>
    <col min="13" max="13" width="21.140625" style="7" customWidth="1"/>
    <col min="14" max="14" width="16.42578125" style="7" customWidth="1"/>
    <col min="15" max="15" width="22.140625" style="7" customWidth="1"/>
    <col min="16" max="16" width="17.42578125" style="9" customWidth="1"/>
    <col min="17" max="16384" width="11.42578125" style="7"/>
  </cols>
  <sheetData>
    <row r="2" spans="3:18" ht="15.75" thickBot="1" x14ac:dyDescent="0.3"/>
    <row r="3" spans="3:18" ht="19.5" thickBot="1" x14ac:dyDescent="0.3">
      <c r="C3" s="205" t="s">
        <v>58</v>
      </c>
      <c r="D3" s="206"/>
      <c r="E3" s="206"/>
      <c r="F3" s="206"/>
      <c r="G3" s="206"/>
      <c r="H3" s="206"/>
      <c r="I3" s="206"/>
      <c r="J3" s="206"/>
      <c r="K3" s="206"/>
      <c r="L3" s="206"/>
      <c r="M3" s="206"/>
      <c r="N3" s="206"/>
      <c r="O3" s="206"/>
      <c r="P3" s="207"/>
    </row>
    <row r="4" spans="3:18" ht="19.5" thickBot="1" x14ac:dyDescent="0.3">
      <c r="C4" s="208" t="s">
        <v>50</v>
      </c>
      <c r="D4" s="209"/>
      <c r="E4" s="210"/>
      <c r="F4" s="199">
        <f>+SUM('SEGUIMIENTO SECOP '!$E$3:$G$3)</f>
        <v>3890</v>
      </c>
      <c r="G4" s="200"/>
      <c r="H4" s="201"/>
      <c r="I4" s="208" t="s">
        <v>49</v>
      </c>
      <c r="J4" s="209"/>
      <c r="K4" s="209"/>
      <c r="L4" s="209"/>
      <c r="M4" s="210"/>
      <c r="N4" s="208">
        <f>+SUM('SEGUIMIENTO SECOP '!$H$3:$P$3)</f>
        <v>477745609856.42999</v>
      </c>
      <c r="O4" s="209"/>
      <c r="P4" s="210"/>
    </row>
    <row r="5" spans="3:18" ht="24" customHeight="1" thickBot="1" x14ac:dyDescent="0.3">
      <c r="C5" s="202" t="s">
        <v>16</v>
      </c>
      <c r="D5" s="202" t="s">
        <v>17</v>
      </c>
      <c r="E5" s="202" t="s">
        <v>36</v>
      </c>
      <c r="F5" s="202" t="s">
        <v>37</v>
      </c>
      <c r="G5" s="202" t="s">
        <v>2</v>
      </c>
      <c r="H5" s="202" t="s">
        <v>55</v>
      </c>
      <c r="I5" s="202" t="s">
        <v>38</v>
      </c>
      <c r="J5" s="202" t="s">
        <v>39</v>
      </c>
      <c r="K5" s="202" t="s">
        <v>45</v>
      </c>
      <c r="L5" s="202" t="s">
        <v>51</v>
      </c>
      <c r="M5" s="202" t="s">
        <v>40</v>
      </c>
      <c r="N5" s="211" t="s">
        <v>41</v>
      </c>
      <c r="O5" s="211" t="s">
        <v>42</v>
      </c>
      <c r="P5" s="211" t="s">
        <v>43</v>
      </c>
    </row>
    <row r="6" spans="3:18" ht="25.5" customHeight="1" thickBot="1" x14ac:dyDescent="0.3">
      <c r="C6" s="204"/>
      <c r="D6" s="204"/>
      <c r="E6" s="204"/>
      <c r="F6" s="204"/>
      <c r="G6" s="204"/>
      <c r="H6" s="203"/>
      <c r="I6" s="203"/>
      <c r="J6" s="204"/>
      <c r="K6" s="204"/>
      <c r="L6" s="204"/>
      <c r="M6" s="204"/>
      <c r="N6" s="202"/>
      <c r="O6" s="202"/>
      <c r="P6" s="202"/>
    </row>
    <row r="7" spans="3:18" x14ac:dyDescent="0.25">
      <c r="C7" s="16">
        <v>1</v>
      </c>
      <c r="D7" s="17" t="s">
        <v>3</v>
      </c>
      <c r="E7" s="36">
        <f>+'SEGUIMIENTO SECOP '!C170</f>
        <v>164</v>
      </c>
      <c r="F7" s="18">
        <v>1</v>
      </c>
      <c r="G7" s="19">
        <f>+'SEGUIMIENTO SECOP '!G170</f>
        <v>22389649248</v>
      </c>
      <c r="H7" s="33">
        <f>+G7/F7</f>
        <v>22389649248</v>
      </c>
      <c r="I7" s="44">
        <f>+IF(D7='SEGUIMIENTO SECOP '!B6,(SUMIFS('SEGUIMIENTO SECOP '!$G$6:$G$7,'SEGUIMIENTO SECOP '!$P$6:$P$7,'SEGUIMIENTO SECOP '!$P$6)))</f>
        <v>130685000</v>
      </c>
      <c r="J7" s="33">
        <f>+I7/G7</f>
        <v>5.8368489185543493E-3</v>
      </c>
      <c r="K7" s="18">
        <f>+IF(D7='SEGUIMIENTO SECOP '!B6,(SUMIFS('SEGUIMIENTO SECOP '!$G$6:$G$7,'SEGUIMIENTO SECOP '!$P$6:$P$7,'SEGUIMIENTO SECOP '!#REF!)))</f>
        <v>0</v>
      </c>
      <c r="L7" s="33">
        <f>+K7/G7</f>
        <v>0</v>
      </c>
      <c r="M7" s="18">
        <f>+G7-I7</f>
        <v>22258964248</v>
      </c>
      <c r="N7" s="20">
        <f>+M7/G7</f>
        <v>0.9941631510814456</v>
      </c>
      <c r="O7" s="21">
        <f>+F7-I7</f>
        <v>-130684999</v>
      </c>
      <c r="P7" s="22">
        <f>+O7/F7</f>
        <v>-130684999</v>
      </c>
    </row>
    <row r="8" spans="3:18" x14ac:dyDescent="0.25">
      <c r="C8" s="23">
        <v>2</v>
      </c>
      <c r="D8" s="11" t="s">
        <v>4</v>
      </c>
      <c r="E8" s="37">
        <f>+'SEGUIMIENTO SECOP '!C299</f>
        <v>127</v>
      </c>
      <c r="F8" s="12">
        <v>1</v>
      </c>
      <c r="G8" s="13">
        <f>+'SEGUIMIENTO SECOP '!G299</f>
        <v>8334189474</v>
      </c>
      <c r="H8" s="34">
        <f t="shared" ref="H8:H26" si="0">+G8/F8</f>
        <v>8334189474</v>
      </c>
      <c r="I8" s="12" t="e">
        <f>+IF(D8='SEGUIMIENTO SECOP '!#REF!,(SUMIFS('SEGUIMIENTO SECOP '!$G$170:$G$171,'SEGUIMIENTO SECOP '!$P$170:$P$171,'SEGUIMIENTO SECOP '!$P$6)))</f>
        <v>#REF!</v>
      </c>
      <c r="J8" s="34" t="e">
        <f t="shared" ref="J8:J26" si="1">+I8/G8</f>
        <v>#REF!</v>
      </c>
      <c r="K8" s="12" t="e">
        <f>+IF(D8='SEGUIMIENTO SECOP '!#REF!,(SUMIFS('SEGUIMIENTO SECOP '!$G$170:$G$171,'SEGUIMIENTO SECOP '!$P$170:$P$171,'SEGUIMIENTO SECOP '!#REF!)))</f>
        <v>#REF!</v>
      </c>
      <c r="L8" s="34" t="e">
        <f t="shared" ref="L8:L27" si="2">+K8/G8</f>
        <v>#REF!</v>
      </c>
      <c r="M8" s="12" t="e">
        <f t="shared" ref="M8:M26" si="3">+G8-I8</f>
        <v>#REF!</v>
      </c>
      <c r="N8" s="14" t="e">
        <f t="shared" ref="N8:N26" si="4">+M8/G8</f>
        <v>#REF!</v>
      </c>
      <c r="O8" s="15" t="e">
        <f t="shared" ref="O8:O26" si="5">+F8-I8</f>
        <v>#REF!</v>
      </c>
      <c r="P8" s="24" t="e">
        <f t="shared" ref="P8:P26" si="6">+O8/F8</f>
        <v>#REF!</v>
      </c>
    </row>
    <row r="9" spans="3:18" x14ac:dyDescent="0.25">
      <c r="C9" s="23">
        <v>3</v>
      </c>
      <c r="D9" s="11" t="s">
        <v>21</v>
      </c>
      <c r="E9" s="37">
        <f>+'SEGUIMIENTO SECOP '!C428</f>
        <v>152</v>
      </c>
      <c r="F9" s="12">
        <v>1</v>
      </c>
      <c r="G9" s="13">
        <f>+'SEGUIMIENTO SECOP '!G428</f>
        <v>16423215418.4</v>
      </c>
      <c r="H9" s="34">
        <f t="shared" si="0"/>
        <v>16423215418.4</v>
      </c>
      <c r="I9" s="12" t="e">
        <f>+IF(D9='SEGUIMIENTO SECOP '!#REF!,(SUMIFS('SEGUIMIENTO SECOP '!$G$418:$G$418,'SEGUIMIENTO SECOP '!$P$418:$P$418,'SEGUIMIENTO SECOP '!$P$6)))</f>
        <v>#REF!</v>
      </c>
      <c r="J9" s="34" t="e">
        <f t="shared" si="1"/>
        <v>#REF!</v>
      </c>
      <c r="K9" s="12" t="e">
        <f>+IF(D9='SEGUIMIENTO SECOP '!#REF!,(SUMIFS('SEGUIMIENTO SECOP '!$G$418:$G$418,'SEGUIMIENTO SECOP '!$P$418:$P$418,'SEGUIMIENTO SECOP '!#REF!)))</f>
        <v>#REF!</v>
      </c>
      <c r="L9" s="34" t="e">
        <f t="shared" si="2"/>
        <v>#REF!</v>
      </c>
      <c r="M9" s="12" t="e">
        <f t="shared" si="3"/>
        <v>#REF!</v>
      </c>
      <c r="N9" s="14" t="e">
        <f t="shared" si="4"/>
        <v>#REF!</v>
      </c>
      <c r="O9" s="15" t="e">
        <f t="shared" si="5"/>
        <v>#REF!</v>
      </c>
      <c r="P9" s="24" t="e">
        <f t="shared" si="6"/>
        <v>#REF!</v>
      </c>
    </row>
    <row r="10" spans="3:18" x14ac:dyDescent="0.25">
      <c r="C10" s="23">
        <v>4</v>
      </c>
      <c r="D10" s="11" t="s">
        <v>22</v>
      </c>
      <c r="E10" s="37">
        <f>+'SEGUIMIENTO SECOP '!C760</f>
        <v>333</v>
      </c>
      <c r="F10" s="12">
        <v>1</v>
      </c>
      <c r="G10" s="13">
        <f>+'SEGUIMIENTO SECOP '!G760</f>
        <v>52935197387.339996</v>
      </c>
      <c r="H10" s="34">
        <f t="shared" si="0"/>
        <v>52935197387.339996</v>
      </c>
      <c r="I10" s="12">
        <f>+IF(D10='SEGUIMIENTO SECOP '!B429,(SUMIFS('SEGUIMIENTO SECOP '!$G$429:$G$430,'SEGUIMIENTO SECOP '!$P$429:$P$430,'SEGUIMIENTO SECOP '!$P$6)))</f>
        <v>125345000</v>
      </c>
      <c r="J10" s="34">
        <f t="shared" si="1"/>
        <v>2.3678952036925351E-3</v>
      </c>
      <c r="K10" s="12">
        <f>+IF(D10='SEGUIMIENTO SECOP '!B429,(SUMIFS('SEGUIMIENTO SECOP '!$G$429:$G$430,'SEGUIMIENTO SECOP '!$P$429:$P$430,'SEGUIMIENTO SECOP '!#REF!)))</f>
        <v>0</v>
      </c>
      <c r="L10" s="34">
        <f t="shared" si="2"/>
        <v>0</v>
      </c>
      <c r="M10" s="12">
        <f t="shared" si="3"/>
        <v>52809852387.339996</v>
      </c>
      <c r="N10" s="14">
        <f t="shared" si="4"/>
        <v>0.99763210479630748</v>
      </c>
      <c r="O10" s="15">
        <f t="shared" si="5"/>
        <v>-125344999</v>
      </c>
      <c r="P10" s="24">
        <f t="shared" si="6"/>
        <v>-125344999</v>
      </c>
    </row>
    <row r="11" spans="3:18" x14ac:dyDescent="0.25">
      <c r="C11" s="23">
        <v>5</v>
      </c>
      <c r="D11" s="11" t="s">
        <v>5</v>
      </c>
      <c r="E11" s="37">
        <f>+'SEGUIMIENTO SECOP '!C944</f>
        <v>183</v>
      </c>
      <c r="F11" s="12">
        <v>1</v>
      </c>
      <c r="G11" s="13">
        <f>+'SEGUIMIENTO SECOP '!G944</f>
        <v>36294493355</v>
      </c>
      <c r="H11" s="34">
        <f t="shared" si="0"/>
        <v>36294493355</v>
      </c>
      <c r="I11" s="12">
        <f>+IF(D11='SEGUIMIENTO SECOP '!B761,(SUMIFS('SEGUIMIENTO SECOP '!$G$761:$G$762,'SEGUIMIENTO SECOP '!$P$761:$P$762,'SEGUIMIENTO SECOP '!$P$6)))</f>
        <v>137608333</v>
      </c>
      <c r="J11" s="34">
        <f t="shared" si="1"/>
        <v>3.7914383224485156E-3</v>
      </c>
      <c r="K11" s="12">
        <f>+IF(D11='SEGUIMIENTO SECOP '!B761,(SUMIFS('SEGUIMIENTO SECOP '!$G$761:$G$762,'SEGUIMIENTO SECOP '!$P$761:$P$762,'SEGUIMIENTO SECOP '!#REF!)))</f>
        <v>0</v>
      </c>
      <c r="L11" s="34">
        <f t="shared" si="2"/>
        <v>0</v>
      </c>
      <c r="M11" s="12">
        <f t="shared" si="3"/>
        <v>36156885022</v>
      </c>
      <c r="N11" s="14">
        <f t="shared" si="4"/>
        <v>0.99620856167755145</v>
      </c>
      <c r="O11" s="15">
        <f t="shared" si="5"/>
        <v>-137608332</v>
      </c>
      <c r="P11" s="24">
        <f t="shared" si="6"/>
        <v>-137608332</v>
      </c>
    </row>
    <row r="12" spans="3:18" x14ac:dyDescent="0.25">
      <c r="C12" s="23">
        <v>6</v>
      </c>
      <c r="D12" s="11" t="s">
        <v>6</v>
      </c>
      <c r="E12" s="37">
        <f>+'SEGUIMIENTO SECOP '!C1064</f>
        <v>119</v>
      </c>
      <c r="F12" s="12">
        <v>1</v>
      </c>
      <c r="G12" s="13">
        <f>+'SEGUIMIENTO SECOP '!G1064</f>
        <v>16920350000</v>
      </c>
      <c r="H12" s="34">
        <f t="shared" si="0"/>
        <v>16920350000</v>
      </c>
      <c r="I12" s="12" t="e">
        <f>+IF(D12='SEGUIMIENTO SECOP '!B1011,(SUMIFS('SEGUIMIENTO SECOP '!#REF!,'SEGUIMIENTO SECOP '!$P$1011:$P$1011,'SEGUIMIENTO SECOP '!$P$6)))</f>
        <v>#REF!</v>
      </c>
      <c r="J12" s="34" t="e">
        <f t="shared" si="1"/>
        <v>#REF!</v>
      </c>
      <c r="K12" s="12" t="e">
        <f>+IF(D12='SEGUIMIENTO SECOP '!B1011,(SUMIFS('SEGUIMIENTO SECOP '!#REF!,'SEGUIMIENTO SECOP '!$P$1011:$P$1011,'SEGUIMIENTO SECOP '!#REF!)))</f>
        <v>#REF!</v>
      </c>
      <c r="L12" s="34" t="e">
        <f t="shared" si="2"/>
        <v>#REF!</v>
      </c>
      <c r="M12" s="12" t="e">
        <f t="shared" si="3"/>
        <v>#REF!</v>
      </c>
      <c r="N12" s="14" t="e">
        <f t="shared" si="4"/>
        <v>#REF!</v>
      </c>
      <c r="O12" s="15" t="e">
        <f t="shared" si="5"/>
        <v>#REF!</v>
      </c>
      <c r="P12" s="24" t="e">
        <f t="shared" si="6"/>
        <v>#REF!</v>
      </c>
    </row>
    <row r="13" spans="3:18" x14ac:dyDescent="0.25">
      <c r="C13" s="23">
        <v>7</v>
      </c>
      <c r="D13" s="11" t="s">
        <v>7</v>
      </c>
      <c r="E13" s="37">
        <f>+'SEGUIMIENTO SECOP '!C1319</f>
        <v>253</v>
      </c>
      <c r="F13" s="12">
        <v>1</v>
      </c>
      <c r="G13" s="13">
        <f>+'SEGUIMIENTO SECOP '!G1319</f>
        <v>17526438963</v>
      </c>
      <c r="H13" s="34">
        <f t="shared" si="0"/>
        <v>17526438963</v>
      </c>
      <c r="I13" s="12">
        <f>+IF(D13='SEGUIMIENTO SECOP '!B1066,(SUMIFS('SEGUIMIENTO SECOP '!$G$1066:$G$1069,'SEGUIMIENTO SECOP '!$P$1066:$P$1069,'SEGUIMIENTO SECOP '!$P$6)))</f>
        <v>214500000</v>
      </c>
      <c r="J13" s="34">
        <f t="shared" si="1"/>
        <v>1.22386527264797E-2</v>
      </c>
      <c r="K13" s="12">
        <f>+IF(D13='SEGUIMIENTO SECOP '!B1066,(SUMIFS('SEGUIMIENTO SECOP '!$G$1066:$G$1069,'SEGUIMIENTO SECOP '!$P$1066:$P$1069,'SEGUIMIENTO SECOP '!#REF!)))</f>
        <v>0</v>
      </c>
      <c r="L13" s="34">
        <f t="shared" si="2"/>
        <v>0</v>
      </c>
      <c r="M13" s="12">
        <f t="shared" si="3"/>
        <v>17311938963</v>
      </c>
      <c r="N13" s="14">
        <f t="shared" si="4"/>
        <v>0.98776134727352027</v>
      </c>
      <c r="O13" s="15">
        <f t="shared" si="5"/>
        <v>-214499999</v>
      </c>
      <c r="P13" s="24">
        <f t="shared" si="6"/>
        <v>-214499999</v>
      </c>
    </row>
    <row r="14" spans="3:18" x14ac:dyDescent="0.25">
      <c r="C14" s="23">
        <v>8</v>
      </c>
      <c r="D14" s="11" t="s">
        <v>8</v>
      </c>
      <c r="E14" s="37">
        <f>+'SEGUIMIENTO SECOP '!C1609</f>
        <v>289</v>
      </c>
      <c r="F14" s="12">
        <v>1</v>
      </c>
      <c r="G14" s="13">
        <f>+'SEGUIMIENTO SECOP '!G1609</f>
        <v>45788045608</v>
      </c>
      <c r="H14" s="34">
        <f t="shared" si="0"/>
        <v>45788045608</v>
      </c>
      <c r="I14" s="12">
        <f>+IF(D14='SEGUIMIENTO SECOP '!B1320,(SUMIFS('SEGUIMIENTO SECOP '!$G$1320:$G$1321,'SEGUIMIENTO SECOP '!$P$1320:$P$1321,'SEGUIMIENTO SECOP '!$P$6)))</f>
        <v>122820000</v>
      </c>
      <c r="J14" s="34">
        <f t="shared" si="1"/>
        <v>2.6823595191523336E-3</v>
      </c>
      <c r="K14" s="12">
        <f>+IF(D14='SEGUIMIENTO SECOP '!B1320,(SUMIFS('SEGUIMIENTO SECOP '!$G$1320:$G$1321,'SEGUIMIENTO SECOP '!$P$1320:$P$1321,'SEGUIMIENTO SECOP '!#REF!)))</f>
        <v>0</v>
      </c>
      <c r="L14" s="34">
        <f t="shared" si="2"/>
        <v>0</v>
      </c>
      <c r="M14" s="12">
        <f t="shared" si="3"/>
        <v>45665225608</v>
      </c>
      <c r="N14" s="14">
        <f t="shared" si="4"/>
        <v>0.9973176404808477</v>
      </c>
      <c r="O14" s="15">
        <f t="shared" si="5"/>
        <v>-122819999</v>
      </c>
      <c r="P14" s="24">
        <f t="shared" si="6"/>
        <v>-122819999</v>
      </c>
      <c r="R14" s="8"/>
    </row>
    <row r="15" spans="3:18" x14ac:dyDescent="0.25">
      <c r="C15" s="23">
        <v>9</v>
      </c>
      <c r="D15" s="11" t="s">
        <v>23</v>
      </c>
      <c r="E15" s="37">
        <f>+'SEGUIMIENTO SECOP '!C1774</f>
        <v>164</v>
      </c>
      <c r="F15" s="12">
        <v>1</v>
      </c>
      <c r="G15" s="13">
        <f>+'SEGUIMIENTO SECOP '!G1774</f>
        <v>7274222127</v>
      </c>
      <c r="H15" s="34">
        <f t="shared" si="0"/>
        <v>7274222127</v>
      </c>
      <c r="I15" s="12">
        <f>+IF(D15='SEGUIMIENTO SECOP '!B1612,(SUMIFS('SEGUIMIENTO SECOP '!$G$1612:$G$1613,'SEGUIMIENTO SECOP '!$P$1612:$P$1613,'SEGUIMIENTO SECOP '!$P$6)))</f>
        <v>145805000</v>
      </c>
      <c r="J15" s="34">
        <f t="shared" si="1"/>
        <v>2.0044067592988421E-2</v>
      </c>
      <c r="K15" s="12">
        <f>+IF(D15='SEGUIMIENTO SECOP '!B1612,(SUMIFS('SEGUIMIENTO SECOP '!$G$1612:$G$1613,'SEGUIMIENTO SECOP '!$P$1612:$P$1613,'SEGUIMIENTO SECOP '!#REF!)))</f>
        <v>0</v>
      </c>
      <c r="L15" s="34">
        <f t="shared" si="2"/>
        <v>0</v>
      </c>
      <c r="M15" s="12">
        <f t="shared" si="3"/>
        <v>7128417127</v>
      </c>
      <c r="N15" s="14">
        <f t="shared" si="4"/>
        <v>0.97995593240701162</v>
      </c>
      <c r="O15" s="15">
        <f t="shared" si="5"/>
        <v>-145804999</v>
      </c>
      <c r="P15" s="24">
        <f t="shared" si="6"/>
        <v>-145804999</v>
      </c>
    </row>
    <row r="16" spans="3:18" x14ac:dyDescent="0.25">
      <c r="C16" s="23">
        <v>10</v>
      </c>
      <c r="D16" s="11" t="s">
        <v>46</v>
      </c>
      <c r="E16" s="37">
        <f>+'SEGUIMIENTO SECOP '!C2130</f>
        <v>356</v>
      </c>
      <c r="F16" s="12">
        <v>1</v>
      </c>
      <c r="G16" s="13">
        <f>+'SEGUIMIENTO SECOP '!G2130</f>
        <v>35581020041</v>
      </c>
      <c r="H16" s="34">
        <f t="shared" si="0"/>
        <v>35581020041</v>
      </c>
      <c r="I16" s="12" t="e">
        <f>+IF(D16='SEGUIMIENTO SECOP '!#REF!,(SUMIFS('SEGUIMIENTO SECOP '!$G$1782:$G$1782,'SEGUIMIENTO SECOP '!$P$1782:$P$1782,'SEGUIMIENTO SECOP '!$P$6)))</f>
        <v>#REF!</v>
      </c>
      <c r="J16" s="34" t="e">
        <f t="shared" si="1"/>
        <v>#REF!</v>
      </c>
      <c r="K16" s="12" t="e">
        <f>+IF(D16='SEGUIMIENTO SECOP '!#REF!,(SUMIFS('SEGUIMIENTO SECOP '!$G$1782:$G$1782,'SEGUIMIENTO SECOP '!$P$1782:$P$1782,'SEGUIMIENTO SECOP '!#REF!)))</f>
        <v>#REF!</v>
      </c>
      <c r="L16" s="34" t="e">
        <f t="shared" si="2"/>
        <v>#REF!</v>
      </c>
      <c r="M16" s="12" t="e">
        <f t="shared" si="3"/>
        <v>#REF!</v>
      </c>
      <c r="N16" s="14" t="e">
        <f t="shared" si="4"/>
        <v>#REF!</v>
      </c>
      <c r="O16" s="15" t="e">
        <f t="shared" si="5"/>
        <v>#REF!</v>
      </c>
      <c r="P16" s="24" t="e">
        <f t="shared" si="6"/>
        <v>#REF!</v>
      </c>
    </row>
    <row r="17" spans="3:17" x14ac:dyDescent="0.25">
      <c r="C17" s="23">
        <v>11</v>
      </c>
      <c r="D17" s="11" t="s">
        <v>9</v>
      </c>
      <c r="E17" s="37">
        <f>+'SEGUIMIENTO SECOP '!C2462</f>
        <v>331</v>
      </c>
      <c r="F17" s="12">
        <v>1</v>
      </c>
      <c r="G17" s="13">
        <f>+'SEGUIMIENTO SECOP '!G2462</f>
        <v>45884012300</v>
      </c>
      <c r="H17" s="34">
        <f t="shared" si="0"/>
        <v>45884012300</v>
      </c>
      <c r="I17" s="12" t="e">
        <f>+IF(D17='SEGUIMIENTO SECOP '!#REF!,(SUMIFS('SEGUIMIENTO SECOP '!$G$2132:$G$2134,'SEGUIMIENTO SECOP '!$P$2132:$P$2134,'SEGUIMIENTO SECOP '!$P$6)))</f>
        <v>#REF!</v>
      </c>
      <c r="J17" s="34" t="e">
        <f t="shared" si="1"/>
        <v>#REF!</v>
      </c>
      <c r="K17" s="12" t="e">
        <f>+IF(D17='SEGUIMIENTO SECOP '!#REF!,(SUMIFS('SEGUIMIENTO SECOP '!$G$2132:$G$2134,'SEGUIMIENTO SECOP '!$P$2132:$P$2134,'SEGUIMIENTO SECOP '!#REF!)))</f>
        <v>#REF!</v>
      </c>
      <c r="L17" s="34" t="e">
        <f t="shared" si="2"/>
        <v>#REF!</v>
      </c>
      <c r="M17" s="12" t="e">
        <f t="shared" si="3"/>
        <v>#REF!</v>
      </c>
      <c r="N17" s="14" t="e">
        <f t="shared" si="4"/>
        <v>#REF!</v>
      </c>
      <c r="O17" s="15" t="e">
        <f t="shared" si="5"/>
        <v>#REF!</v>
      </c>
      <c r="P17" s="24" t="e">
        <f t="shared" si="6"/>
        <v>#REF!</v>
      </c>
    </row>
    <row r="18" spans="3:17" x14ac:dyDescent="0.25">
      <c r="C18" s="23">
        <v>12</v>
      </c>
      <c r="D18" s="11" t="s">
        <v>10</v>
      </c>
      <c r="E18" s="37">
        <f>+'SEGUIMIENTO SECOP '!C2593</f>
        <v>166</v>
      </c>
      <c r="F18" s="12">
        <v>1</v>
      </c>
      <c r="G18" s="13">
        <f>+'SEGUIMIENTO SECOP '!G2593</f>
        <v>15080576164.25</v>
      </c>
      <c r="H18" s="34">
        <f t="shared" si="0"/>
        <v>15080576164.25</v>
      </c>
      <c r="I18" s="12">
        <f>+IF(D18='SEGUIMIENTO SECOP '!B2463,(SUMIFS('SEGUIMIENTO SECOP '!$G$2463:$G$2463,'SEGUIMIENTO SECOP '!$P$2463:$P$2463,'SEGUIMIENTO SECOP '!$P$6)))</f>
        <v>0</v>
      </c>
      <c r="J18" s="34">
        <f t="shared" si="1"/>
        <v>0</v>
      </c>
      <c r="K18" s="12">
        <f>+IF(D18='SEGUIMIENTO SECOP '!B2463,(SUMIFS('SEGUIMIENTO SECOP '!$G$2463:$G$2463,'SEGUIMIENTO SECOP '!$P$2463:$P$2463,'SEGUIMIENTO SECOP '!#REF!)))</f>
        <v>0</v>
      </c>
      <c r="L18" s="34">
        <f t="shared" si="2"/>
        <v>0</v>
      </c>
      <c r="M18" s="12">
        <f t="shared" si="3"/>
        <v>15080576164.25</v>
      </c>
      <c r="N18" s="14">
        <f t="shared" si="4"/>
        <v>1</v>
      </c>
      <c r="O18" s="15">
        <f t="shared" si="5"/>
        <v>1</v>
      </c>
      <c r="P18" s="24">
        <f t="shared" si="6"/>
        <v>1</v>
      </c>
    </row>
    <row r="19" spans="3:17" x14ac:dyDescent="0.25">
      <c r="C19" s="23">
        <v>13</v>
      </c>
      <c r="D19" s="11" t="s">
        <v>11</v>
      </c>
      <c r="E19" s="37">
        <f>+'SEGUIMIENTO SECOP '!C2708</f>
        <v>114</v>
      </c>
      <c r="F19" s="12">
        <v>1</v>
      </c>
      <c r="G19" s="13">
        <f>+'SEGUIMIENTO SECOP '!G2708</f>
        <v>11621257740</v>
      </c>
      <c r="H19" s="34">
        <f t="shared" si="0"/>
        <v>11621257740</v>
      </c>
      <c r="I19" s="12">
        <f>+IF(D19='SEGUIMIENTO SECOP '!B2663,(SUMIFS('SEGUIMIENTO SECOP '!$G$2663:$G$2663,'SEGUIMIENTO SECOP '!$P$2663:$P$2663,'SEGUIMIENTO SECOP '!$P$6)))</f>
        <v>50600000</v>
      </c>
      <c r="J19" s="34">
        <f t="shared" si="1"/>
        <v>4.3540898181645528E-3</v>
      </c>
      <c r="K19" s="12">
        <f>+IF(D19='SEGUIMIENTO SECOP '!B2663,(SUMIFS('SEGUIMIENTO SECOP '!$G$2663:$G$2663,'SEGUIMIENTO SECOP '!$P$2663:$P$2663,'SEGUIMIENTO SECOP '!#REF!)))</f>
        <v>0</v>
      </c>
      <c r="L19" s="34">
        <f t="shared" si="2"/>
        <v>0</v>
      </c>
      <c r="M19" s="12">
        <f t="shared" si="3"/>
        <v>11570657740</v>
      </c>
      <c r="N19" s="14">
        <f t="shared" si="4"/>
        <v>0.99564591018183546</v>
      </c>
      <c r="O19" s="15">
        <f t="shared" si="5"/>
        <v>-50599999</v>
      </c>
      <c r="P19" s="24">
        <f t="shared" si="6"/>
        <v>-50599999</v>
      </c>
    </row>
    <row r="20" spans="3:17" x14ac:dyDescent="0.25">
      <c r="C20" s="23">
        <v>14</v>
      </c>
      <c r="D20" s="11" t="s">
        <v>24</v>
      </c>
      <c r="E20" s="37">
        <f>+'SEGUIMIENTO SECOP '!C2824</f>
        <v>115</v>
      </c>
      <c r="F20" s="12">
        <v>1</v>
      </c>
      <c r="G20" s="13">
        <f>+'SEGUIMIENTO SECOP '!G2824</f>
        <v>5078274589.9499998</v>
      </c>
      <c r="H20" s="34">
        <f t="shared" si="0"/>
        <v>5078274589.9499998</v>
      </c>
      <c r="I20" s="12">
        <f>+IF(D20='SEGUIMIENTO SECOP '!B2709,(SUMIFS('SEGUIMIENTO SECOP '!$G$2709:$G$2711,'SEGUIMIENTO SECOP '!$P$2709:$P$2711,'SEGUIMIENTO SECOP '!$P$6)))</f>
        <v>198481020</v>
      </c>
      <c r="J20" s="34">
        <f t="shared" si="1"/>
        <v>3.9084341833897217E-2</v>
      </c>
      <c r="K20" s="12">
        <f>+IF(D20='SEGUIMIENTO SECOP '!B2709,(SUMIFS('SEGUIMIENTO SECOP '!$G$2709:$G$2711,'SEGUIMIENTO SECOP '!$P$2709:$P$2711,'SEGUIMIENTO SECOP '!#REF!)))</f>
        <v>0</v>
      </c>
      <c r="L20" s="34">
        <f t="shared" si="2"/>
        <v>0</v>
      </c>
      <c r="M20" s="12">
        <f t="shared" si="3"/>
        <v>4879793569.9499998</v>
      </c>
      <c r="N20" s="14">
        <f t="shared" si="4"/>
        <v>0.9609156581661028</v>
      </c>
      <c r="O20" s="15">
        <f t="shared" si="5"/>
        <v>-198481019</v>
      </c>
      <c r="P20" s="24">
        <f t="shared" si="6"/>
        <v>-198481019</v>
      </c>
    </row>
    <row r="21" spans="3:17" x14ac:dyDescent="0.25">
      <c r="C21" s="23">
        <v>15</v>
      </c>
      <c r="D21" s="11" t="s">
        <v>12</v>
      </c>
      <c r="E21" s="37">
        <f>+'SEGUIMIENTO SECOP '!C2938</f>
        <v>113</v>
      </c>
      <c r="F21" s="12">
        <v>1</v>
      </c>
      <c r="G21" s="13">
        <f>+'SEGUIMIENTO SECOP '!G2938</f>
        <v>12031534950</v>
      </c>
      <c r="H21" s="34">
        <f t="shared" si="0"/>
        <v>12031534950</v>
      </c>
      <c r="I21" s="12">
        <f>+IF(D21='SEGUIMIENTO SECOP '!B2825,(SUMIFS('SEGUIMIENTO SECOP '!$G$2825:$G$2826,'SEGUIMIENTO SECOP '!$P$2825:$P$2826,'SEGUIMIENTO SECOP '!$P$6)))</f>
        <v>64493880</v>
      </c>
      <c r="J21" s="34">
        <f t="shared" si="1"/>
        <v>5.3604033290864522E-3</v>
      </c>
      <c r="K21" s="12">
        <f>+IF(D21='SEGUIMIENTO SECOP '!B2825,(SUMIFS('SEGUIMIENTO SECOP '!$G$2825:$G$2826,'SEGUIMIENTO SECOP '!$P$2825:$P$2826,'SEGUIMIENTO SECOP '!#REF!)))</f>
        <v>0</v>
      </c>
      <c r="L21" s="34">
        <f t="shared" si="2"/>
        <v>0</v>
      </c>
      <c r="M21" s="12">
        <f t="shared" si="3"/>
        <v>11967041070</v>
      </c>
      <c r="N21" s="14">
        <f t="shared" si="4"/>
        <v>0.99463959667091351</v>
      </c>
      <c r="O21" s="15">
        <f t="shared" si="5"/>
        <v>-64493879</v>
      </c>
      <c r="P21" s="24">
        <f t="shared" si="6"/>
        <v>-64493879</v>
      </c>
    </row>
    <row r="22" spans="3:17" x14ac:dyDescent="0.25">
      <c r="C22" s="23">
        <v>16</v>
      </c>
      <c r="D22" s="11" t="s">
        <v>13</v>
      </c>
      <c r="E22" s="37">
        <f>+'SEGUIMIENTO SECOP '!C3117</f>
        <v>178</v>
      </c>
      <c r="F22" s="12">
        <v>1</v>
      </c>
      <c r="G22" s="13">
        <f>+'SEGUIMIENTO SECOP '!G3117</f>
        <v>14361175637.880001</v>
      </c>
      <c r="H22" s="34">
        <f t="shared" si="0"/>
        <v>14361175637.880001</v>
      </c>
      <c r="I22" s="12">
        <f>+IF(D22='SEGUIMIENTO SECOP '!B2939,(SUMIFS('SEGUIMIENTO SECOP '!$G$2939:$G$2943,'SEGUIMIENTO SECOP '!$P$2939:$P$2943,'SEGUIMIENTO SECOP '!$P$6)))</f>
        <v>240830000</v>
      </c>
      <c r="J22" s="34">
        <f t="shared" si="1"/>
        <v>1.6769518462316595E-2</v>
      </c>
      <c r="K22" s="12">
        <f>+IF(D22='SEGUIMIENTO SECOP '!B2939,(SUMIFS('SEGUIMIENTO SECOP '!$G$2939:$G$2943,'SEGUIMIENTO SECOP '!$P$2939:$P$2943,'SEGUIMIENTO SECOP '!#REF!)))</f>
        <v>0</v>
      </c>
      <c r="L22" s="34">
        <f t="shared" si="2"/>
        <v>0</v>
      </c>
      <c r="M22" s="12">
        <f t="shared" si="3"/>
        <v>14120345637.880001</v>
      </c>
      <c r="N22" s="14">
        <f t="shared" si="4"/>
        <v>0.98323048153768344</v>
      </c>
      <c r="O22" s="15">
        <f t="shared" si="5"/>
        <v>-240829999</v>
      </c>
      <c r="P22" s="24">
        <f t="shared" si="6"/>
        <v>-240829999</v>
      </c>
    </row>
    <row r="23" spans="3:17" x14ac:dyDescent="0.25">
      <c r="C23" s="23">
        <v>17</v>
      </c>
      <c r="D23" s="11" t="s">
        <v>47</v>
      </c>
      <c r="E23" s="37">
        <f>+'SEGUIMIENTO SECOP '!C3213</f>
        <v>95</v>
      </c>
      <c r="F23" s="12">
        <v>1</v>
      </c>
      <c r="G23" s="13">
        <f>+'SEGUIMIENTO SECOP '!G3213</f>
        <v>7453840977.6099997</v>
      </c>
      <c r="H23" s="34">
        <f t="shared" si="0"/>
        <v>7453840977.6099997</v>
      </c>
      <c r="I23" s="12">
        <f>+IF(D23='SEGUIMIENTO SECOP '!B3118,(SUMIFS('SEGUIMIENTO SECOP '!$G$3118:$G$3119,'SEGUIMIENTO SECOP '!$P$3118:$P$3119,'SEGUIMIENTO SECOP '!$P$6)))</f>
        <v>126565844</v>
      </c>
      <c r="J23" s="34">
        <f t="shared" si="1"/>
        <v>1.6979949583064768E-2</v>
      </c>
      <c r="K23" s="12">
        <f>+IF(D23='SEGUIMIENTO SECOP '!B3118,(SUMIFS('SEGUIMIENTO SECOP '!$G$3118:$G$3119,'SEGUIMIENTO SECOP '!$P$3118:$P$3119,'SEGUIMIENTO SECOP '!#REF!)))</f>
        <v>0</v>
      </c>
      <c r="L23" s="34">
        <f t="shared" si="2"/>
        <v>0</v>
      </c>
      <c r="M23" s="12">
        <f t="shared" si="3"/>
        <v>7327275133.6099997</v>
      </c>
      <c r="N23" s="14">
        <f t="shared" si="4"/>
        <v>0.98302005041693519</v>
      </c>
      <c r="O23" s="15">
        <f t="shared" si="5"/>
        <v>-126565843</v>
      </c>
      <c r="P23" s="24">
        <f t="shared" si="6"/>
        <v>-126565843</v>
      </c>
    </row>
    <row r="24" spans="3:17" x14ac:dyDescent="0.25">
      <c r="C24" s="23">
        <v>18</v>
      </c>
      <c r="D24" s="11" t="s">
        <v>25</v>
      </c>
      <c r="E24" s="37">
        <f>+'SEGUIMIENTO SECOP '!C3425</f>
        <v>211</v>
      </c>
      <c r="F24" s="12">
        <v>1</v>
      </c>
      <c r="G24" s="13">
        <f>+'SEGUIMIENTO SECOP '!G3425</f>
        <v>16484555855</v>
      </c>
      <c r="H24" s="34">
        <f t="shared" si="0"/>
        <v>16484555855</v>
      </c>
      <c r="I24" s="12">
        <f>+IF(D24='SEGUIMIENTO SECOP '!B3415,(SUMIFS('SEGUIMIENTO SECOP '!$G$3415:$G$3421,'SEGUIMIENTO SECOP '!$P$3415:$P$3421,'SEGUIMIENTO SECOP '!$P$6)))</f>
        <v>0</v>
      </c>
      <c r="J24" s="34">
        <f t="shared" si="1"/>
        <v>0</v>
      </c>
      <c r="K24" s="12">
        <f>+IF(D24='SEGUIMIENTO SECOP '!B3415,(SUMIFS('SEGUIMIENTO SECOP '!$G$3415:$G$3421,'SEGUIMIENTO SECOP '!$P$3415:$P$3421,'SEGUIMIENTO SECOP '!#REF!)))</f>
        <v>0</v>
      </c>
      <c r="L24" s="34">
        <f t="shared" si="2"/>
        <v>0</v>
      </c>
      <c r="M24" s="12">
        <f t="shared" si="3"/>
        <v>16484555855</v>
      </c>
      <c r="N24" s="14">
        <f t="shared" si="4"/>
        <v>1</v>
      </c>
      <c r="O24" s="15">
        <f t="shared" si="5"/>
        <v>1</v>
      </c>
      <c r="P24" s="24">
        <f t="shared" si="6"/>
        <v>1</v>
      </c>
    </row>
    <row r="25" spans="3:17" x14ac:dyDescent="0.25">
      <c r="C25" s="23">
        <v>19</v>
      </c>
      <c r="D25" s="11" t="s">
        <v>26</v>
      </c>
      <c r="E25" s="37">
        <f>+'SEGUIMIENTO SECOP '!C3719</f>
        <v>293</v>
      </c>
      <c r="F25" s="12">
        <v>1</v>
      </c>
      <c r="G25" s="13">
        <f>+'SEGUIMIENTO SECOP '!G3719</f>
        <v>66481955506</v>
      </c>
      <c r="H25" s="34">
        <f t="shared" si="0"/>
        <v>66481955506</v>
      </c>
      <c r="I25" s="12">
        <f>+IF(D25='SEGUIMIENTO SECOP '!B3426,(SUMIFS('SEGUIMIENTO SECOP '!$G$3426:$G$3427,'SEGUIMIENTO SECOP '!$P$3426:$P$3427,'SEGUIMIENTO SECOP '!$P$6)))</f>
        <v>121000000</v>
      </c>
      <c r="J25" s="34">
        <f t="shared" si="1"/>
        <v>1.8200427330853669E-3</v>
      </c>
      <c r="K25" s="12">
        <f>+IF(D25='SEGUIMIENTO SECOP '!B3426,(SUMIFS('SEGUIMIENTO SECOP '!$G$3426:$G$3427,'SEGUIMIENTO SECOP '!$P$3426:$P$3427,'SEGUIMIENTO SECOP '!#REF!)))</f>
        <v>0</v>
      </c>
      <c r="L25" s="34">
        <f t="shared" si="2"/>
        <v>0</v>
      </c>
      <c r="M25" s="12">
        <f t="shared" si="3"/>
        <v>66360955506</v>
      </c>
      <c r="N25" s="14">
        <f t="shared" si="4"/>
        <v>0.99817995726691466</v>
      </c>
      <c r="O25" s="15">
        <f t="shared" si="5"/>
        <v>-120999999</v>
      </c>
      <c r="P25" s="24">
        <f t="shared" si="6"/>
        <v>-120999999</v>
      </c>
    </row>
    <row r="26" spans="3:17" ht="15.75" thickBot="1" x14ac:dyDescent="0.3">
      <c r="C26" s="25">
        <v>20</v>
      </c>
      <c r="D26" s="26" t="s">
        <v>14</v>
      </c>
      <c r="E26" s="38">
        <f>+'SEGUIMIENTO SECOP '!C3853</f>
        <v>134</v>
      </c>
      <c r="F26" s="27">
        <v>1</v>
      </c>
      <c r="G26" s="28">
        <f>+'SEGUIMIENTO SECOP '!G3853</f>
        <v>23801604514</v>
      </c>
      <c r="H26" s="35">
        <f t="shared" si="0"/>
        <v>23801604514</v>
      </c>
      <c r="I26" s="27">
        <f>+IF(D26='SEGUIMIENTO SECOP '!B3720,(SUMIFS('SEGUIMIENTO SECOP '!$G$3720:$G$3721,'SEGUIMIENTO SECOP '!$P$3720:$P$3721,'SEGUIMIENTO SECOP '!$P$6)))</f>
        <v>107220000</v>
      </c>
      <c r="J26" s="35">
        <f t="shared" si="1"/>
        <v>4.5047383228695222E-3</v>
      </c>
      <c r="K26" s="27">
        <f>+IF(D26='SEGUIMIENTO SECOP '!B3720,(SUMIFS('SEGUIMIENTO SECOP '!$G$3720:$G$3721,'SEGUIMIENTO SECOP '!$P$3720:$P$3721,'SEGUIMIENTO SECOP '!#REF!)))</f>
        <v>0</v>
      </c>
      <c r="L26" s="35">
        <f t="shared" si="2"/>
        <v>0</v>
      </c>
      <c r="M26" s="27">
        <f t="shared" si="3"/>
        <v>23694384514</v>
      </c>
      <c r="N26" s="29">
        <f t="shared" si="4"/>
        <v>0.99549526167713043</v>
      </c>
      <c r="O26" s="30">
        <f t="shared" si="5"/>
        <v>-107219999</v>
      </c>
      <c r="P26" s="31">
        <f t="shared" si="6"/>
        <v>-107219999</v>
      </c>
    </row>
    <row r="27" spans="3:17" ht="15.75" thickBot="1" x14ac:dyDescent="0.3">
      <c r="C27" s="197" t="s">
        <v>44</v>
      </c>
      <c r="D27" s="198"/>
      <c r="E27" s="39">
        <f>SUM(E7:E26)</f>
        <v>3890</v>
      </c>
      <c r="F27" s="10">
        <f>SUM(F7:F26)</f>
        <v>20</v>
      </c>
      <c r="G27" s="10">
        <f>SUM(G7:G26)</f>
        <v>477745609856.42999</v>
      </c>
      <c r="H27" s="42">
        <f>+G27/F27</f>
        <v>23887280492.821499</v>
      </c>
      <c r="I27" s="10" t="e">
        <f>SUM(I7:I26)</f>
        <v>#REF!</v>
      </c>
      <c r="J27" s="32" t="e">
        <f>+I27/G27</f>
        <v>#REF!</v>
      </c>
      <c r="K27" s="10" t="e">
        <f>SUM(K7:K26)</f>
        <v>#REF!</v>
      </c>
      <c r="L27" s="32" t="e">
        <f t="shared" si="2"/>
        <v>#REF!</v>
      </c>
      <c r="M27" s="10" t="e">
        <f>SUM(M7:M26)</f>
        <v>#REF!</v>
      </c>
      <c r="N27" s="32" t="e">
        <f>+M27/G27</f>
        <v>#REF!</v>
      </c>
      <c r="O27" s="10" t="e">
        <f>SUM(O7:O26)</f>
        <v>#REF!</v>
      </c>
      <c r="P27" s="32" t="e">
        <f>+O27/F27</f>
        <v>#REF!</v>
      </c>
      <c r="Q27" s="5"/>
    </row>
  </sheetData>
  <mergeCells count="20">
    <mergeCell ref="C3:P3"/>
    <mergeCell ref="C4:E4"/>
    <mergeCell ref="C5:C6"/>
    <mergeCell ref="D5:D6"/>
    <mergeCell ref="E5:E6"/>
    <mergeCell ref="F5:F6"/>
    <mergeCell ref="G5:G6"/>
    <mergeCell ref="I5:I6"/>
    <mergeCell ref="J5:J6"/>
    <mergeCell ref="N4:P4"/>
    <mergeCell ref="I4:M4"/>
    <mergeCell ref="N5:N6"/>
    <mergeCell ref="O5:O6"/>
    <mergeCell ref="P5:P6"/>
    <mergeCell ref="M5:M6"/>
    <mergeCell ref="C27:D27"/>
    <mergeCell ref="F4:H4"/>
    <mergeCell ref="H5:H6"/>
    <mergeCell ref="K5:K6"/>
    <mergeCell ref="L5:L6"/>
  </mergeCells>
  <pageMargins left="0.7" right="0.7" top="0.75" bottom="0.75" header="0.3" footer="0.3"/>
  <pageSetup orientation="portrait" r:id="rId1"/>
  <ignoredErrors>
    <ignoredError sqref="J27 N27 L27 H27"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D2:O26"/>
  <sheetViews>
    <sheetView workbookViewId="0">
      <selection activeCell="G23" sqref="G23"/>
    </sheetView>
  </sheetViews>
  <sheetFormatPr baseColWidth="10" defaultRowHeight="15" x14ac:dyDescent="0.25"/>
  <cols>
    <col min="4" max="4" width="18.85546875" bestFit="1" customWidth="1"/>
    <col min="5" max="5" width="18.42578125" customWidth="1"/>
    <col min="6" max="6" width="12.42578125" bestFit="1" customWidth="1"/>
    <col min="7" max="7" width="16.28515625" bestFit="1" customWidth="1"/>
    <col min="8" max="8" width="22.28515625" customWidth="1"/>
    <col min="9" max="9" width="16.28515625" bestFit="1" customWidth="1"/>
    <col min="10" max="10" width="15.140625" bestFit="1" customWidth="1"/>
    <col min="11" max="11" width="14.140625" bestFit="1" customWidth="1"/>
    <col min="12" max="12" width="11.42578125" bestFit="1" customWidth="1"/>
    <col min="13" max="14" width="15.140625" bestFit="1" customWidth="1"/>
    <col min="15" max="15" width="16.28515625" bestFit="1" customWidth="1"/>
  </cols>
  <sheetData>
    <row r="2" spans="4:15" ht="15" customHeight="1" x14ac:dyDescent="0.25">
      <c r="D2" s="212" t="s">
        <v>54</v>
      </c>
      <c r="E2" s="213"/>
      <c r="F2" s="213"/>
      <c r="G2" s="213"/>
      <c r="H2" s="213"/>
      <c r="I2" s="213"/>
      <c r="J2" s="213"/>
      <c r="K2" s="213"/>
      <c r="L2" s="213"/>
      <c r="M2" s="213"/>
      <c r="N2" s="213"/>
      <c r="O2" s="213"/>
    </row>
    <row r="4" spans="4:15" ht="30" x14ac:dyDescent="0.25">
      <c r="D4" s="41" t="s">
        <v>17</v>
      </c>
      <c r="E4" s="41" t="s">
        <v>28</v>
      </c>
      <c r="F4" s="41" t="s">
        <v>33</v>
      </c>
      <c r="G4" s="41" t="s">
        <v>19</v>
      </c>
      <c r="H4" s="41" t="s">
        <v>52</v>
      </c>
      <c r="I4" s="41" t="s">
        <v>29</v>
      </c>
      <c r="J4" s="41" t="s">
        <v>27</v>
      </c>
      <c r="K4" s="41" t="s">
        <v>31</v>
      </c>
      <c r="L4" s="41" t="s">
        <v>30</v>
      </c>
      <c r="M4" s="41" t="s">
        <v>32</v>
      </c>
      <c r="N4" s="41" t="s">
        <v>34</v>
      </c>
      <c r="O4" s="41" t="s">
        <v>1</v>
      </c>
    </row>
    <row r="5" spans="4:15" x14ac:dyDescent="0.25">
      <c r="D5" t="s">
        <v>3</v>
      </c>
      <c r="E5" s="6" t="e">
        <f>+IF(D5='SEGUIMIENTO SECOP '!#REF!,(SUMIFS('SEGUIMIENTO SECOP '!$G$6:$G$7,'SEGUIMIENTO SECOP '!$O$6:$O$7,'SEGUIMIENTO SECOP '!#REF!)))</f>
        <v>#REF!</v>
      </c>
      <c r="F5" s="6">
        <v>0</v>
      </c>
      <c r="G5" s="6">
        <v>5916344640</v>
      </c>
      <c r="H5" s="6">
        <v>0</v>
      </c>
      <c r="I5" s="6">
        <v>33822239587</v>
      </c>
      <c r="J5" s="6">
        <v>1280445729</v>
      </c>
      <c r="K5" s="6">
        <v>48288416</v>
      </c>
      <c r="L5" s="6">
        <v>0</v>
      </c>
      <c r="M5" s="6">
        <v>656297647.53999996</v>
      </c>
      <c r="N5" s="6">
        <v>2007915460.77</v>
      </c>
      <c r="O5" s="6">
        <v>48669036948.309998</v>
      </c>
    </row>
    <row r="6" spans="4:15" x14ac:dyDescent="0.25">
      <c r="D6" t="s">
        <v>4</v>
      </c>
      <c r="E6" s="6" t="e">
        <f>+IF(D6='SEGUIMIENTO SECOP '!#REF!,(SUMIFS('SEGUIMIENTO SECOP '!$G$171:$G$171,'SEGUIMIENTO SECOP '!$O$171:$O$171,'SEGUIMIENTO SECOP '!#REF!)))</f>
        <v>#REF!</v>
      </c>
      <c r="F6" s="6">
        <v>0</v>
      </c>
      <c r="G6" s="6">
        <v>2533821040</v>
      </c>
      <c r="H6" s="6">
        <v>115500000</v>
      </c>
      <c r="I6" s="6">
        <v>22290313057.639999</v>
      </c>
      <c r="J6" s="6">
        <v>1019121136</v>
      </c>
      <c r="K6" s="6">
        <v>0</v>
      </c>
      <c r="L6" s="6">
        <v>0</v>
      </c>
      <c r="M6" s="6">
        <v>0</v>
      </c>
      <c r="N6" s="6">
        <v>456816850</v>
      </c>
      <c r="O6" s="6">
        <v>29456320291.639999</v>
      </c>
    </row>
    <row r="7" spans="4:15" x14ac:dyDescent="0.25">
      <c r="D7" t="s">
        <v>21</v>
      </c>
      <c r="E7" s="6" t="e">
        <f>+IF(D7='SEGUIMIENTO SECOP '!#REF!,(SUMIFS('SEGUIMIENTO SECOP '!$G$6:$G$7,'SEGUIMIENTO SECOP '!$O$6:$O$7,'SEGUIMIENTO SECOP '!#REF!)))</f>
        <v>#REF!</v>
      </c>
      <c r="F7" s="6">
        <v>0</v>
      </c>
      <c r="G7" s="6">
        <v>4059097051</v>
      </c>
      <c r="H7" s="6">
        <v>363000000</v>
      </c>
      <c r="I7" s="6">
        <v>12612045682</v>
      </c>
      <c r="J7" s="6">
        <v>1319292779</v>
      </c>
      <c r="K7" s="6">
        <v>45376585</v>
      </c>
      <c r="L7" s="6">
        <v>0</v>
      </c>
      <c r="M7" s="6">
        <v>220196941</v>
      </c>
      <c r="N7" s="6">
        <v>902424316</v>
      </c>
      <c r="O7" s="6">
        <v>20933823778</v>
      </c>
    </row>
    <row r="8" spans="4:15" x14ac:dyDescent="0.25">
      <c r="D8" t="s">
        <v>22</v>
      </c>
      <c r="E8" s="6" t="e">
        <f>+IF(D8='SEGUIMIENTO SECOP '!#REF!,(SUMIFS('SEGUIMIENTO SECOP '!$G$6:$G$7,'SEGUIMIENTO SECOP '!$O$6:$O$7,'SEGUIMIENTO SECOP '!#REF!)))</f>
        <v>#REF!</v>
      </c>
      <c r="F8" s="6">
        <v>0</v>
      </c>
      <c r="G8" s="6">
        <v>8284404000</v>
      </c>
      <c r="H8" s="6">
        <v>0</v>
      </c>
      <c r="I8" s="6">
        <v>30209658073</v>
      </c>
      <c r="J8" s="6">
        <v>1389593397</v>
      </c>
      <c r="K8" s="6">
        <v>6370560</v>
      </c>
      <c r="L8" s="6">
        <v>0</v>
      </c>
      <c r="M8" s="6">
        <v>4506467089.9300003</v>
      </c>
      <c r="N8" s="6">
        <v>2062514500</v>
      </c>
      <c r="O8" s="6">
        <v>50572990004.919998</v>
      </c>
    </row>
    <row r="9" spans="4:15" x14ac:dyDescent="0.25">
      <c r="D9" t="s">
        <v>5</v>
      </c>
      <c r="E9" s="6" t="e">
        <f>+IF(D9='SEGUIMIENTO SECOP '!#REF!,(SUMIFS('SEGUIMIENTO SECOP '!$G$6:$G$7,'SEGUIMIENTO SECOP '!$O$6:$O$7,'SEGUIMIENTO SECOP '!#REF!)))</f>
        <v>#REF!</v>
      </c>
      <c r="F9" s="6">
        <v>0</v>
      </c>
      <c r="G9" s="6">
        <v>6020244029</v>
      </c>
      <c r="H9" s="6">
        <v>0</v>
      </c>
      <c r="I9" s="6">
        <v>35197954896.589996</v>
      </c>
      <c r="J9" s="6">
        <v>608314818</v>
      </c>
      <c r="K9" s="6">
        <v>34251600</v>
      </c>
      <c r="L9" s="6">
        <v>0</v>
      </c>
      <c r="M9" s="6">
        <v>2858569140</v>
      </c>
      <c r="N9" s="6">
        <v>771727600</v>
      </c>
      <c r="O9" s="6">
        <v>54400304423.589996</v>
      </c>
    </row>
    <row r="10" spans="4:15" x14ac:dyDescent="0.25">
      <c r="D10" t="s">
        <v>6</v>
      </c>
      <c r="E10" s="6" t="e">
        <f>+IF(D10='SEGUIMIENTO SECOP '!#REF!,(SUMIFS('SEGUIMIENTO SECOP '!$G$6:$G$7,'SEGUIMIENTO SECOP '!$O$6:$O$7,'SEGUIMIENTO SECOP '!#REF!)))</f>
        <v>#REF!</v>
      </c>
      <c r="F10" s="6">
        <v>0</v>
      </c>
      <c r="G10" s="6">
        <v>5486400000</v>
      </c>
      <c r="H10" s="6">
        <v>0</v>
      </c>
      <c r="I10" s="6">
        <v>38084080367</v>
      </c>
      <c r="J10" s="6">
        <v>761152000</v>
      </c>
      <c r="K10" s="6">
        <v>0</v>
      </c>
      <c r="L10" s="6">
        <v>0</v>
      </c>
      <c r="M10" s="6">
        <v>325441607</v>
      </c>
      <c r="N10" s="6">
        <v>652848800</v>
      </c>
      <c r="O10" s="6">
        <v>48903622274</v>
      </c>
    </row>
    <row r="11" spans="4:15" x14ac:dyDescent="0.25">
      <c r="D11" t="s">
        <v>7</v>
      </c>
      <c r="E11" s="6" t="e">
        <f>+IF(D11='SEGUIMIENTO SECOP '!#REF!,(SUMIFS('SEGUIMIENTO SECOP '!$G$6:$G$7,'SEGUIMIENTO SECOP '!$O$6:$O$7,'SEGUIMIENTO SECOP '!#REF!)))</f>
        <v>#REF!</v>
      </c>
      <c r="F11" s="6">
        <v>0</v>
      </c>
      <c r="G11" s="6">
        <v>8135118657</v>
      </c>
      <c r="H11" s="6">
        <v>0</v>
      </c>
      <c r="I11" s="6">
        <v>47274949960</v>
      </c>
      <c r="J11" s="6">
        <v>3874075395</v>
      </c>
      <c r="K11" s="6">
        <v>29287685</v>
      </c>
      <c r="L11" s="6">
        <v>0</v>
      </c>
      <c r="M11" s="6">
        <v>1014361939</v>
      </c>
      <c r="N11" s="6">
        <v>2556442348</v>
      </c>
      <c r="O11" s="6">
        <v>67913097351</v>
      </c>
    </row>
    <row r="12" spans="4:15" x14ac:dyDescent="0.25">
      <c r="D12" t="s">
        <v>8</v>
      </c>
      <c r="E12" s="6" t="e">
        <f>+IF(D12='SEGUIMIENTO SECOP '!#REF!,(SUMIFS('SEGUIMIENTO SECOP '!$G$6:$G$7,'SEGUIMIENTO SECOP '!$O$6:$O$7,'SEGUIMIENTO SECOP '!#REF!)))</f>
        <v>#REF!</v>
      </c>
      <c r="F12" s="6">
        <v>240000000</v>
      </c>
      <c r="G12" s="6">
        <v>6690080196</v>
      </c>
      <c r="H12" s="6">
        <v>20190492</v>
      </c>
      <c r="I12" s="6">
        <v>35177324028</v>
      </c>
      <c r="J12" s="6">
        <v>2893748455</v>
      </c>
      <c r="K12" s="6">
        <v>28910000</v>
      </c>
      <c r="L12" s="6">
        <v>0</v>
      </c>
      <c r="M12" s="6">
        <v>0</v>
      </c>
      <c r="N12" s="6">
        <v>1932152071</v>
      </c>
      <c r="O12" s="6">
        <v>51297278134</v>
      </c>
    </row>
    <row r="13" spans="4:15" x14ac:dyDescent="0.25">
      <c r="D13" t="s">
        <v>23</v>
      </c>
      <c r="E13" s="6" t="e">
        <f>+IF(D13='SEGUIMIENTO SECOP '!#REF!,(SUMIFS('SEGUIMIENTO SECOP '!$G$6:$G$7,'SEGUIMIENTO SECOP '!$O$6:$O$7,'SEGUIMIENTO SECOP '!#REF!)))</f>
        <v>#REF!</v>
      </c>
      <c r="F13" s="6">
        <v>0</v>
      </c>
      <c r="G13" s="6">
        <v>5356797359</v>
      </c>
      <c r="H13" s="6">
        <v>0</v>
      </c>
      <c r="I13" s="6">
        <v>13178709626</v>
      </c>
      <c r="J13" s="6">
        <v>891558166</v>
      </c>
      <c r="K13" s="6">
        <v>21451727</v>
      </c>
      <c r="L13" s="6">
        <v>0</v>
      </c>
      <c r="M13" s="6">
        <v>464734293</v>
      </c>
      <c r="N13" s="6">
        <v>720397317</v>
      </c>
      <c r="O13" s="6">
        <v>23547393130</v>
      </c>
    </row>
    <row r="14" spans="4:15" x14ac:dyDescent="0.25">
      <c r="D14" t="s">
        <v>46</v>
      </c>
      <c r="E14" s="6" t="e">
        <f>+IF(D14='SEGUIMIENTO SECOP '!#REF!,(SUMIFS('SEGUIMIENTO SECOP '!$G$6:$G$7,'SEGUIMIENTO SECOP '!$O$6:$O$7,'SEGUIMIENTO SECOP '!#REF!)))</f>
        <v>#REF!</v>
      </c>
      <c r="F14" s="6">
        <v>0</v>
      </c>
      <c r="G14" s="6">
        <v>7493439999</v>
      </c>
      <c r="H14" s="6">
        <v>0</v>
      </c>
      <c r="I14" s="6">
        <v>33502236999</v>
      </c>
      <c r="J14" s="6">
        <v>1458066698</v>
      </c>
      <c r="K14" s="6">
        <v>15000000</v>
      </c>
      <c r="L14" s="6">
        <v>0</v>
      </c>
      <c r="M14" s="6">
        <v>525345000</v>
      </c>
      <c r="N14" s="6">
        <v>1560497952</v>
      </c>
      <c r="O14" s="6">
        <v>48560844686</v>
      </c>
    </row>
    <row r="15" spans="4:15" x14ac:dyDescent="0.25">
      <c r="D15" t="s">
        <v>9</v>
      </c>
      <c r="E15" s="6" t="e">
        <f>+IF(D15='SEGUIMIENTO SECOP '!#REF!,(SUMIFS('SEGUIMIENTO SECOP '!$G$6:$G$7,'SEGUIMIENTO SECOP '!$O$6:$O$7,'SEGUIMIENTO SECOP '!#REF!)))</f>
        <v>#REF!</v>
      </c>
      <c r="F15" s="6">
        <v>0</v>
      </c>
      <c r="G15" s="6">
        <v>6998000000</v>
      </c>
      <c r="H15" s="6">
        <v>0</v>
      </c>
      <c r="I15" s="6">
        <v>44904299773</v>
      </c>
      <c r="J15" s="6">
        <v>529556167</v>
      </c>
      <c r="K15" s="6">
        <v>97856179</v>
      </c>
      <c r="L15" s="6">
        <v>35200000</v>
      </c>
      <c r="M15" s="6">
        <v>221780093</v>
      </c>
      <c r="N15" s="6">
        <v>2585014226</v>
      </c>
      <c r="O15" s="6">
        <v>63269305487</v>
      </c>
    </row>
    <row r="16" spans="4:15" x14ac:dyDescent="0.25">
      <c r="D16" t="s">
        <v>10</v>
      </c>
      <c r="E16" s="6" t="e">
        <f>+IF(D16='SEGUIMIENTO SECOP '!#REF!,(SUMIFS('SEGUIMIENTO SECOP '!$G$6:$G$7,'SEGUIMIENTO SECOP '!$O$6:$O$7,'SEGUIMIENTO SECOP '!#REF!)))</f>
        <v>#REF!</v>
      </c>
      <c r="F16" s="6">
        <v>0</v>
      </c>
      <c r="G16" s="6">
        <v>3774115882</v>
      </c>
      <c r="H16" s="6">
        <v>698600000</v>
      </c>
      <c r="I16" s="6">
        <v>14256997329</v>
      </c>
      <c r="J16" s="6">
        <v>370943934</v>
      </c>
      <c r="K16" s="6">
        <v>30240325</v>
      </c>
      <c r="L16" s="6">
        <v>0</v>
      </c>
      <c r="M16" s="6">
        <v>310543908</v>
      </c>
      <c r="N16" s="6">
        <v>769324100</v>
      </c>
      <c r="O16" s="6">
        <v>21988142401</v>
      </c>
    </row>
    <row r="17" spans="4:15" x14ac:dyDescent="0.25">
      <c r="D17" t="s">
        <v>11</v>
      </c>
      <c r="E17" s="6" t="e">
        <f>+IF(D17='SEGUIMIENTO SECOP '!#REF!,(SUMIFS('SEGUIMIENTO SECOP '!$G$6:$G$7,'SEGUIMIENTO SECOP '!$O$6:$O$7,'SEGUIMIENTO SECOP '!#REF!)))</f>
        <v>#REF!</v>
      </c>
      <c r="F17" s="6">
        <v>0</v>
      </c>
      <c r="G17" s="6">
        <v>2871462601</v>
      </c>
      <c r="H17" s="6">
        <v>0</v>
      </c>
      <c r="I17" s="6">
        <v>7060088706</v>
      </c>
      <c r="J17" s="6">
        <v>1368476409</v>
      </c>
      <c r="K17" s="6">
        <v>64916742</v>
      </c>
      <c r="L17" s="6">
        <v>0</v>
      </c>
      <c r="M17" s="6">
        <v>0</v>
      </c>
      <c r="N17" s="6">
        <v>369514688</v>
      </c>
      <c r="O17" s="6">
        <v>12614937041</v>
      </c>
    </row>
    <row r="18" spans="4:15" x14ac:dyDescent="0.25">
      <c r="D18" t="s">
        <v>24</v>
      </c>
      <c r="E18" s="6" t="e">
        <f>+IF(D18='SEGUIMIENTO SECOP '!#REF!,(SUMIFS('SEGUIMIENTO SECOP '!$G$6:$G$7,'SEGUIMIENTO SECOP '!$O$6:$O$7,'SEGUIMIENTO SECOP '!#REF!)))</f>
        <v>#REF!</v>
      </c>
      <c r="F18" s="6">
        <v>0</v>
      </c>
      <c r="G18" s="6">
        <v>3145717446</v>
      </c>
      <c r="H18" s="6">
        <v>506000000</v>
      </c>
      <c r="I18" s="6">
        <v>7987971387</v>
      </c>
      <c r="J18" s="6">
        <v>947624547</v>
      </c>
      <c r="K18" s="6">
        <v>64029048</v>
      </c>
      <c r="L18" s="6">
        <v>0</v>
      </c>
      <c r="M18" s="6">
        <v>240283491</v>
      </c>
      <c r="N18" s="6">
        <v>330538600</v>
      </c>
      <c r="O18" s="6">
        <v>13879420955</v>
      </c>
    </row>
    <row r="19" spans="4:15" x14ac:dyDescent="0.25">
      <c r="D19" t="s">
        <v>12</v>
      </c>
      <c r="E19" s="6" t="e">
        <f>+IF(D19='SEGUIMIENTO SECOP '!#REF!,(SUMIFS('SEGUIMIENTO SECOP '!$G$6:$G$7,'SEGUIMIENTO SECOP '!$O$6:$O$7,'SEGUIMIENTO SECOP '!#REF!)))</f>
        <v>#REF!</v>
      </c>
      <c r="F19" s="6">
        <v>0</v>
      </c>
      <c r="G19" s="6">
        <v>3975909291</v>
      </c>
      <c r="H19" s="6">
        <v>0</v>
      </c>
      <c r="I19" s="6">
        <v>6627225037</v>
      </c>
      <c r="J19" s="6">
        <v>1396186049</v>
      </c>
      <c r="K19" s="6">
        <v>77735877</v>
      </c>
      <c r="L19" s="6">
        <v>0</v>
      </c>
      <c r="M19" s="6">
        <v>0</v>
      </c>
      <c r="N19" s="6">
        <v>371183800</v>
      </c>
      <c r="O19" s="6">
        <v>12918806069</v>
      </c>
    </row>
    <row r="20" spans="4:15" x14ac:dyDescent="0.25">
      <c r="D20" t="s">
        <v>13</v>
      </c>
      <c r="E20" s="6" t="e">
        <f>+IF(D20='SEGUIMIENTO SECOP '!#REF!,(SUMIFS('SEGUIMIENTO SECOP '!$G$6:$G$7,'SEGUIMIENTO SECOP '!$O$6:$O$7,'SEGUIMIENTO SECOP '!#REF!)))</f>
        <v>#REF!</v>
      </c>
      <c r="F20" s="6">
        <v>0</v>
      </c>
      <c r="G20" s="6">
        <v>4477703999</v>
      </c>
      <c r="H20" s="6">
        <v>683142930</v>
      </c>
      <c r="I20" s="6">
        <v>2256600201</v>
      </c>
      <c r="J20" s="6">
        <v>9857188495.5</v>
      </c>
      <c r="K20" s="6">
        <v>87272352</v>
      </c>
      <c r="L20" s="6">
        <v>0</v>
      </c>
      <c r="M20" s="6">
        <v>28800000</v>
      </c>
      <c r="N20" s="6">
        <v>434415704</v>
      </c>
      <c r="O20" s="6">
        <v>19235320417.5</v>
      </c>
    </row>
    <row r="21" spans="4:15" x14ac:dyDescent="0.25">
      <c r="D21" t="s">
        <v>47</v>
      </c>
      <c r="E21" s="6" t="e">
        <f>+IF(D21='SEGUIMIENTO SECOP '!#REF!,(SUMIFS('SEGUIMIENTO SECOP '!$G$6:$G$7,'SEGUIMIENTO SECOP '!$O$6:$O$7,'SEGUIMIENTO SECOP '!#REF!)))</f>
        <v>#REF!</v>
      </c>
      <c r="F21" s="6">
        <v>0</v>
      </c>
      <c r="G21" s="6">
        <v>3262038115</v>
      </c>
      <c r="H21" s="6">
        <v>0</v>
      </c>
      <c r="I21" s="6">
        <v>7598690686</v>
      </c>
      <c r="J21" s="6">
        <v>0</v>
      </c>
      <c r="K21" s="6">
        <v>211158086.80000001</v>
      </c>
      <c r="L21" s="6">
        <v>0</v>
      </c>
      <c r="M21" s="6">
        <v>136525540</v>
      </c>
      <c r="N21" s="6">
        <v>495237650</v>
      </c>
      <c r="O21" s="6">
        <v>12526464262.799999</v>
      </c>
    </row>
    <row r="22" spans="4:15" x14ac:dyDescent="0.25">
      <c r="D22" t="s">
        <v>25</v>
      </c>
      <c r="E22" s="6" t="e">
        <f>+IF(D22='SEGUIMIENTO SECOP '!#REF!,(SUMIFS('SEGUIMIENTO SECOP '!$G$6:$G$7,'SEGUIMIENTO SECOP '!$O$6:$O$7,'SEGUIMIENTO SECOP '!#REF!)))</f>
        <v>#REF!</v>
      </c>
      <c r="F22" s="6">
        <v>0</v>
      </c>
      <c r="G22" s="6">
        <v>6130685851</v>
      </c>
      <c r="H22" s="6">
        <v>392305950</v>
      </c>
      <c r="I22" s="6">
        <v>36082361672</v>
      </c>
      <c r="J22" s="6">
        <v>7531586144</v>
      </c>
      <c r="K22" s="6">
        <v>187761010</v>
      </c>
      <c r="L22" s="6">
        <v>0</v>
      </c>
      <c r="M22" s="6">
        <v>1060295609.4400001</v>
      </c>
      <c r="N22" s="6">
        <v>1667850780</v>
      </c>
      <c r="O22" s="6">
        <v>56034005352.440002</v>
      </c>
    </row>
    <row r="23" spans="4:15" x14ac:dyDescent="0.25">
      <c r="D23" t="s">
        <v>26</v>
      </c>
      <c r="E23" s="6" t="e">
        <f>+IF(D23='SEGUIMIENTO SECOP '!#REF!,(SUMIFS('SEGUIMIENTO SECOP '!$G$6:$G$7,'SEGUIMIENTO SECOP '!$O$6:$O$7,'SEGUIMIENTO SECOP '!#REF!)))</f>
        <v>#REF!</v>
      </c>
      <c r="F23" s="6">
        <v>0</v>
      </c>
      <c r="G23" s="6">
        <v>7721179333</v>
      </c>
      <c r="H23" s="6">
        <v>1384752513</v>
      </c>
      <c r="I23" s="6">
        <v>52350822890</v>
      </c>
      <c r="J23" s="6">
        <v>11734093883</v>
      </c>
      <c r="K23" s="6">
        <v>113162388</v>
      </c>
      <c r="L23" s="6">
        <v>0</v>
      </c>
      <c r="M23" s="6">
        <v>5563547959</v>
      </c>
      <c r="N23" s="6">
        <v>3846899518</v>
      </c>
      <c r="O23" s="6">
        <v>88766229664</v>
      </c>
    </row>
    <row r="24" spans="4:15" x14ac:dyDescent="0.25">
      <c r="D24" t="s">
        <v>14</v>
      </c>
      <c r="E24" s="6" t="e">
        <f>+IF(D24='SEGUIMIENTO SECOP '!#REF!,(SUMIFS('SEGUIMIENTO SECOP '!$G$6:$G$7,'SEGUIMIENTO SECOP '!$O$6:$O$7,'SEGUIMIENTO SECOP '!#REF!)))</f>
        <v>#REF!</v>
      </c>
      <c r="F24" s="6">
        <v>0</v>
      </c>
      <c r="G24" s="6">
        <v>3064494359</v>
      </c>
      <c r="H24" s="6">
        <v>694006795</v>
      </c>
      <c r="I24" s="6">
        <v>19777096426</v>
      </c>
      <c r="J24" s="6">
        <v>1496240431</v>
      </c>
      <c r="K24" s="6">
        <v>86323600</v>
      </c>
      <c r="L24" s="6">
        <v>0</v>
      </c>
      <c r="M24" s="6">
        <v>547840346</v>
      </c>
      <c r="N24" s="6">
        <v>0</v>
      </c>
      <c r="O24" s="6">
        <v>27151063475.720001</v>
      </c>
    </row>
    <row r="25" spans="4:15" x14ac:dyDescent="0.25">
      <c r="D25" s="1" t="s">
        <v>1</v>
      </c>
      <c r="E25" s="40">
        <v>66705583537.709999</v>
      </c>
      <c r="F25" s="40">
        <v>240000000</v>
      </c>
      <c r="G25" s="40">
        <v>105397053848</v>
      </c>
      <c r="H25" s="40">
        <v>4857498680</v>
      </c>
      <c r="I25" s="40">
        <v>500251666383.22998</v>
      </c>
      <c r="J25" s="40">
        <v>50727264632.5</v>
      </c>
      <c r="K25" s="40">
        <v>1249392180.8</v>
      </c>
      <c r="L25" s="40">
        <v>35200000</v>
      </c>
      <c r="M25" s="40">
        <v>18681030603.910004</v>
      </c>
      <c r="N25" s="40">
        <v>24493716280.77</v>
      </c>
      <c r="O25" s="40">
        <v>772638406146.91992</v>
      </c>
    </row>
    <row r="26" spans="4:15" x14ac:dyDescent="0.25">
      <c r="D26" s="1" t="s">
        <v>56</v>
      </c>
      <c r="E26" s="43">
        <f>+E25/$O$25</f>
        <v>8.6334801644620415E-2</v>
      </c>
      <c r="F26" s="43">
        <f t="shared" ref="F26:O26" si="0">+F25/$O$25</f>
        <v>3.1062395823275079E-4</v>
      </c>
      <c r="G26" s="43">
        <f t="shared" si="0"/>
        <v>0.13641187521806725</v>
      </c>
      <c r="H26" s="43">
        <f t="shared" si="0"/>
        <v>6.2868977795498418E-3</v>
      </c>
      <c r="I26" s="43">
        <f t="shared" si="0"/>
        <v>0.64745896968536842</v>
      </c>
      <c r="J26" s="43">
        <f t="shared" si="0"/>
        <v>6.5654598876947398E-2</v>
      </c>
      <c r="K26" s="43">
        <f t="shared" si="0"/>
        <v>1.6170464357714359E-3</v>
      </c>
      <c r="L26" s="43">
        <f t="shared" si="0"/>
        <v>4.5558180540803451E-5</v>
      </c>
      <c r="M26" s="43">
        <f t="shared" si="0"/>
        <v>2.4178231958557003E-2</v>
      </c>
      <c r="N26" s="43">
        <f t="shared" si="0"/>
        <v>3.1701396262344785E-2</v>
      </c>
      <c r="O26" s="43">
        <f t="shared" si="0"/>
        <v>1</v>
      </c>
    </row>
  </sheetData>
  <mergeCells count="1">
    <mergeCell ref="D2:O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vt:i4>
      </vt:variant>
    </vt:vector>
  </HeadingPairs>
  <TitlesOfParts>
    <vt:vector size="9" baseType="lpstr">
      <vt:lpstr>TABLA DINAMICA</vt:lpstr>
      <vt:lpstr>SEGUIMIENTO SECOP </vt:lpstr>
      <vt:lpstr>CUADRO RESUMEN</vt:lpstr>
      <vt:lpstr>PROCESOS X MODALIDAD</vt:lpstr>
      <vt:lpstr>'SEGUIMIENTO SECOP '!tblMainTable_trRowMiddle_tdCell1_tblForm_trGridRow_tdCell1_grdResultList_tdDetailColumn_lnkDetailLink_31</vt:lpstr>
      <vt:lpstr>'SEGUIMIENTO SECOP '!tblMainTable_trRowMiddle_tdCell1_tblForm_trGridRow_tdCell1_grdResultList_tdDetailColumn_lnkDetailLink_33</vt:lpstr>
      <vt:lpstr>'SEGUIMIENTO SECOP '!tblMainTable_trRowMiddle_tdCell1_tblForm_trGridRow_tdCell1_grdResultList_tdDetailColumn_lnkDetailLink_39</vt:lpstr>
      <vt:lpstr>'SEGUIMIENTO SECOP '!tblMainTable_trRowMiddle_tdCell1_tblForm_trGridRow_tdCell1_grdResultList_tdDetailColumn_lnkDetailLink_41</vt:lpstr>
      <vt:lpstr>'SEGUIMIENTO SECOP '!tblMainTable_trRowMiddle_tdCell1_tblForm_trGridRow_tdCell1_grdResultList_tdDetailColumn_lnkDetailLink_44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Sandra Mary Pereira Lizcano</cp:lastModifiedBy>
  <cp:lastPrinted>2019-03-14T18:44:42Z</cp:lastPrinted>
  <dcterms:created xsi:type="dcterms:W3CDTF">2016-11-08T19:52:40Z</dcterms:created>
  <dcterms:modified xsi:type="dcterms:W3CDTF">2019-10-22T19:58:04Z</dcterms:modified>
</cp:coreProperties>
</file>