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https://gobiernobogota-my.sharepoint.com/personal/yamile_espinosa_gobiernobogota_gov_co/Documents/VIGENCIA 2023/PLANES INSTITUCIONALES/Publicaciones PI/IV TRIMESTRE/"/>
    </mc:Choice>
  </mc:AlternateContent>
  <xr:revisionPtr revIDLastSave="12" documentId="13_ncr:1_{B3A50CF8-B779-441D-8E58-6F86E099A71C}" xr6:coauthVersionLast="47" xr6:coauthVersionMax="47" xr10:uidLastSave="{2B74EFA8-B7AF-471F-B2A3-800C8A98AC61}"/>
  <bookViews>
    <workbookView xWindow="-120" yWindow="-120" windowWidth="29040" windowHeight="15720" xr2:uid="{00000000-000D-0000-FFFF-FFFF00000000}"/>
  </bookViews>
  <sheets>
    <sheet name="Formato" sheetId="4" r:id="rId1"/>
    <sheet name="Hoja1" sheetId="5" state="hidden" r:id="rId2"/>
  </sheets>
  <definedNames>
    <definedName name="_xlnm._FilterDatabase" localSheetId="0" hidden="1">Formato!$A$11:$DW$11</definedName>
    <definedName name="_xlnm.Print_Area" localSheetId="0">Formato!$A$1:$V$11</definedName>
    <definedName name="Excel_BuiltIn_Print_Titles_1">#REF!</definedName>
    <definedName name="_xlnm.Print_Titles" localSheetId="0">Formato!$1:$11</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3" i="4" l="1"/>
  <c r="AF13" i="4"/>
  <c r="AD13" i="4"/>
  <c r="AA13" i="4"/>
  <c r="Y13" i="4"/>
  <c r="T13" i="4"/>
  <c r="V13" i="4"/>
  <c r="AJ12" i="4"/>
  <c r="AI12" i="4"/>
  <c r="AD12" i="4"/>
  <c r="AF12" i="4"/>
  <c r="Y12" i="4"/>
  <c r="AA12" i="4"/>
  <c r="T12" i="4"/>
  <c r="V12" i="4"/>
  <c r="O12" i="4"/>
  <c r="Q12" i="4"/>
  <c r="AD14" i="4"/>
  <c r="AF14" i="4"/>
  <c r="AF15" i="4"/>
  <c r="Y14" i="4"/>
  <c r="AA14" i="4"/>
  <c r="T14" i="4"/>
  <c r="V14" i="4"/>
  <c r="O14" i="4"/>
  <c r="Q14" i="4"/>
  <c r="Q15" i="4"/>
  <c r="AJ14" i="4"/>
  <c r="V15" i="4"/>
  <c r="AA15" i="4"/>
  <c r="AJ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B6" authorId="0" shapeId="0" xr:uid="{BA6F0767-61C7-4569-803C-6B814B8BCA46}">
      <text>
        <r>
          <rPr>
            <b/>
            <sz val="9"/>
            <color indexed="81"/>
            <rFont val="Tahoma"/>
            <family val="2"/>
          </rPr>
          <t>Escriba el nombre del plan objeto de formulación y seguimiento</t>
        </r>
      </text>
    </comment>
    <comment ref="B7" authorId="0" shapeId="0" xr:uid="{A956DD34-E401-4371-878C-97C75387CAF7}">
      <text>
        <r>
          <rPr>
            <b/>
            <sz val="9"/>
            <color indexed="81"/>
            <rFont val="Tahoma"/>
            <family val="2"/>
          </rPr>
          <t xml:space="preserve">Indique el año para el cual se formula el plan </t>
        </r>
      </text>
    </comment>
    <comment ref="AI10" authorId="0" shapeId="0" xr:uid="{EE2E317C-9539-4DD5-8FA0-07F862C11BE4}">
      <text>
        <r>
          <rPr>
            <b/>
            <sz val="9"/>
            <color indexed="81"/>
            <rFont val="Tahoma"/>
            <family val="2"/>
          </rPr>
          <t xml:space="preserve">Indique la magnitud ejecutada acumulada para la vigencia </t>
        </r>
      </text>
    </comment>
    <comment ref="AJ10" authorId="0" shapeId="0" xr:uid="{C76AE1C2-3CAD-4D09-B96F-D1D357FDE658}">
      <text>
        <r>
          <rPr>
            <b/>
            <sz val="9"/>
            <color indexed="81"/>
            <rFont val="Tahoma"/>
            <family val="2"/>
          </rPr>
          <t>Es el resultado porcentual de dividir el total ejecutado vs. el total programado. En caso de sobre ejecución, el resultado máximo es el 100%</t>
        </r>
      </text>
    </comment>
    <comment ref="A11" authorId="0" shapeId="0" xr:uid="{CD361512-7841-47A0-8DF9-A5A5063382A7}">
      <text>
        <r>
          <rPr>
            <b/>
            <sz val="9"/>
            <color indexed="81"/>
            <rFont val="Tahoma"/>
            <family val="2"/>
          </rPr>
          <t>Indique el número del objetivo estratégico establecido en el Plan Estratégico Institucional vigente</t>
        </r>
      </text>
    </comment>
    <comment ref="B11" authorId="0" shapeId="0" xr:uid="{171F11DE-6F97-44A9-AD78-BD20E5D861E7}">
      <text>
        <r>
          <rPr>
            <b/>
            <sz val="9"/>
            <color indexed="81"/>
            <rFont val="Tahoma"/>
            <family val="2"/>
          </rPr>
          <t>Escriba el objetivo estratégico tal como está establecido en el Plan Estratégico Institucional</t>
        </r>
      </text>
    </comment>
    <comment ref="C11" authorId="0" shapeId="0" xr:uid="{7AA96C04-2A73-466B-9B40-34816CD85B8D}">
      <text>
        <r>
          <rPr>
            <b/>
            <sz val="9"/>
            <color indexed="81"/>
            <rFont val="Tahoma"/>
            <family val="2"/>
          </rPr>
          <t xml:space="preserve">Indique el nombre del proceso asociado a la meta
</t>
        </r>
      </text>
    </comment>
    <comment ref="D11" authorId="0" shapeId="0" xr:uid="{122A3129-3365-4D19-8FEA-08E9A4FDF5F8}">
      <text>
        <r>
          <rPr>
            <b/>
            <sz val="9"/>
            <color indexed="81"/>
            <rFont val="Tahoma"/>
            <family val="2"/>
          </rPr>
          <t>Incluya el número de la meta de forma secuencial. Ej.: 1, 2, 3, etc</t>
        </r>
        <r>
          <rPr>
            <sz val="9"/>
            <color indexed="81"/>
            <rFont val="Tahoma"/>
            <family val="2"/>
          </rPr>
          <t xml:space="preserve">
</t>
        </r>
      </text>
    </comment>
    <comment ref="E11" authorId="0" shapeId="0" xr:uid="{CA9AE421-001C-4FF5-BEC7-BEEC56619805}">
      <text>
        <r>
          <rPr>
            <b/>
            <sz val="9"/>
            <color indexed="81"/>
            <rFont val="Tahoma"/>
            <family val="2"/>
          </rPr>
          <t>Redacte la meta iniciando con un verbo rector fuerte redactado en infinito, incluya la magnitud, unidad de medida y complemento (demás características de la meta). Ej. 
"Capacitar a 530 ciudadanos en materia de políticas públicas étnicas"</t>
        </r>
      </text>
    </comment>
    <comment ref="F11" authorId="0" shapeId="0" xr:uid="{9072712A-96E5-4985-BE7E-201AFB0B65AF}">
      <text>
        <r>
          <rPr>
            <b/>
            <sz val="9"/>
            <color indexed="81"/>
            <rFont val="Tahoma"/>
            <family val="2"/>
          </rPr>
          <t>Indique la fórmula que permite medir la meta propuesta, de acuerdo con su unidad de medida</t>
        </r>
      </text>
    </comment>
    <comment ref="G11" authorId="0" shapeId="0" xr:uid="{716F35E5-41B3-44AC-B278-01EB3F83EB0B}">
      <text>
        <r>
          <rPr>
            <b/>
            <sz val="9"/>
            <color indexed="81"/>
            <rFont val="Tahoma"/>
            <family val="2"/>
          </rPr>
          <t>Escriba el nombre de la dependencia o área responsable del cumplimiento de la meta, y si lo requiere, incluya además el nombre del grupo de trabajo. Ej. Dirección Administrativa - Grupo de Inventarios</t>
        </r>
      </text>
    </comment>
    <comment ref="H11" authorId="0" shapeId="0" xr:uid="{AA3C1962-5DB1-4D04-8355-DEF66CD0614B}">
      <text>
        <r>
          <rPr>
            <b/>
            <sz val="9"/>
            <color indexed="81"/>
            <rFont val="Tahoma"/>
            <family val="2"/>
          </rPr>
          <t xml:space="preserve">Seleccione el tipo de programación de la meta, de acuerdo con las programaciones trimestrales </t>
        </r>
      </text>
    </comment>
    <comment ref="I11" authorId="0" shapeId="0" xr:uid="{36C2066C-048F-4195-B5A2-92785CA17DE4}">
      <text>
        <r>
          <rPr>
            <b/>
            <sz val="9"/>
            <color indexed="81"/>
            <rFont val="Tahoma"/>
            <family val="2"/>
          </rPr>
          <t>Incluya la magnitud de la meta programada para el trimestre</t>
        </r>
        <r>
          <rPr>
            <sz val="9"/>
            <color indexed="81"/>
            <rFont val="Tahoma"/>
            <family val="2"/>
          </rPr>
          <t xml:space="preserve">
</t>
        </r>
      </text>
    </comment>
    <comment ref="J11" authorId="0" shapeId="0" xr:uid="{C0604069-9155-4C3A-B969-FBB62F6FF47B}">
      <text>
        <r>
          <rPr>
            <b/>
            <sz val="9"/>
            <color indexed="81"/>
            <rFont val="Tahoma"/>
            <family val="2"/>
          </rPr>
          <t>Incluya la magnitud de la meta programada para el trimestre</t>
        </r>
      </text>
    </comment>
    <comment ref="K11" authorId="0" shapeId="0" xr:uid="{F2FCFAAB-F844-453C-8067-275E2795A297}">
      <text>
        <r>
          <rPr>
            <b/>
            <sz val="9"/>
            <color indexed="81"/>
            <rFont val="Tahoma"/>
            <family val="2"/>
          </rPr>
          <t>Incluya la magnitud de la meta programada para el trimestre</t>
        </r>
      </text>
    </comment>
    <comment ref="L11" authorId="0" shapeId="0" xr:uid="{2A7CD760-7D1A-43FE-B2D3-E828C5DC4F41}">
      <text>
        <r>
          <rPr>
            <b/>
            <sz val="9"/>
            <color indexed="81"/>
            <rFont val="Tahoma"/>
            <family val="2"/>
          </rPr>
          <t>Incluya la magnitud de la meta programada para el trimestre</t>
        </r>
      </text>
    </comment>
    <comment ref="M11" authorId="0" shapeId="0" xr:uid="{2911FE22-5FE3-4449-940F-162D93F1F18C}">
      <text>
        <r>
          <rPr>
            <b/>
            <sz val="9"/>
            <color indexed="81"/>
            <rFont val="Tahoma"/>
            <family val="2"/>
          </rPr>
          <t>Incluya el total de la magnitud de la meta para la vigencia. Debe ser coherente con la redacción de la meta.</t>
        </r>
      </text>
    </comment>
    <comment ref="N11" authorId="0" shapeId="0" xr:uid="{190DBEAA-AF05-4FD8-BCEB-F7CD16EA85C0}">
      <text>
        <r>
          <rPr>
            <b/>
            <sz val="9"/>
            <color indexed="81"/>
            <rFont val="Tahoma"/>
            <family val="2"/>
          </rPr>
          <t>Escriba el nombre del entregable que demuestra el cumplimiento de la meta, el cual será presentado como evidencia durante su seguimiento</t>
        </r>
      </text>
    </comment>
    <comment ref="O11" authorId="0" shapeId="0" xr:uid="{6A940363-9ADC-4D33-8B41-5B40FC8833C7}">
      <text>
        <r>
          <rPr>
            <b/>
            <sz val="9"/>
            <color indexed="81"/>
            <rFont val="Tahoma"/>
            <family val="2"/>
          </rPr>
          <t xml:space="preserve">Indique la magnitud programada para el trimestre
</t>
        </r>
        <r>
          <rPr>
            <sz val="9"/>
            <color indexed="81"/>
            <rFont val="Tahoma"/>
            <family val="2"/>
          </rPr>
          <t xml:space="preserve">
</t>
        </r>
      </text>
    </comment>
    <comment ref="P11" authorId="0" shapeId="0" xr:uid="{8F6DE354-24E1-48ED-9528-11CDBDABAEA4}">
      <text>
        <r>
          <rPr>
            <b/>
            <sz val="9"/>
            <color indexed="81"/>
            <rFont val="Tahoma"/>
            <family val="2"/>
          </rPr>
          <t xml:space="preserve">Indique la magnitud ejecutada. Corresponde al resultado de medir el indicador de la meta
</t>
        </r>
      </text>
    </comment>
    <comment ref="Q11" authorId="0" shapeId="0" xr:uid="{FBC2D32A-12F6-4359-953A-BFDD3FD41B5A}">
      <text>
        <r>
          <rPr>
            <b/>
            <sz val="9"/>
            <color indexed="81"/>
            <rFont val="Tahoma"/>
            <family val="2"/>
          </rPr>
          <t>Es el resultado porcentual de dividir lo ejecutado vs. lo programado. En caso de sobre ejecución, el resultado máximo es el 100%</t>
        </r>
      </text>
    </comment>
    <comment ref="R11" authorId="0" shapeId="0" xr:uid="{B1EE8EA0-66ED-41EE-8FD0-E21BA0C8C26B}">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S11" authorId="0" shapeId="0" xr:uid="{D6D7ED86-9E4A-4C08-B7AC-23B034C6D70B}">
      <text>
        <r>
          <rPr>
            <b/>
            <sz val="9"/>
            <color indexed="81"/>
            <rFont val="Tahoma"/>
            <family val="2"/>
          </rPr>
          <t>Indicar el nombre concreto de la evidencia aportada para el periodo. Debe ser coherente con el Entregable (Columna N)</t>
        </r>
      </text>
    </comment>
    <comment ref="T11" authorId="0" shapeId="0" xr:uid="{83AB4182-C892-4003-B48E-084458D6AB00}">
      <text>
        <r>
          <rPr>
            <b/>
            <sz val="9"/>
            <color indexed="81"/>
            <rFont val="Tahoma"/>
            <family val="2"/>
          </rPr>
          <t xml:space="preserve">Indique la magnitud programada para el trimestre
</t>
        </r>
        <r>
          <rPr>
            <sz val="9"/>
            <color indexed="81"/>
            <rFont val="Tahoma"/>
            <family val="2"/>
          </rPr>
          <t xml:space="preserve">
</t>
        </r>
      </text>
    </comment>
    <comment ref="U11" authorId="0" shapeId="0" xr:uid="{9D204A49-5BBB-43F9-963F-787468CDFDFB}">
      <text>
        <r>
          <rPr>
            <b/>
            <sz val="9"/>
            <color indexed="81"/>
            <rFont val="Tahoma"/>
            <family val="2"/>
          </rPr>
          <t xml:space="preserve">Indique la magnitud ejecutada. Corresponde al resultado de medir el indicador de la meta
</t>
        </r>
      </text>
    </comment>
    <comment ref="V11" authorId="0" shapeId="0" xr:uid="{4DB6B0C7-76F0-4F2D-A66B-CD0608AB9683}">
      <text>
        <r>
          <rPr>
            <b/>
            <sz val="9"/>
            <color indexed="81"/>
            <rFont val="Tahoma"/>
            <family val="2"/>
          </rPr>
          <t>Es el resultado porcentual de dividir lo ejecutado vs. lo programado. En caso de sobre ejecución, el resultado máximo es el 100%</t>
        </r>
      </text>
    </comment>
    <comment ref="W11" authorId="0" shapeId="0" xr:uid="{8F346049-CE07-47C7-89A8-58360A8D1148}">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1" authorId="0" shapeId="0" xr:uid="{54431329-297C-4631-8784-629C1E822361}">
      <text>
        <r>
          <rPr>
            <b/>
            <sz val="9"/>
            <color indexed="81"/>
            <rFont val="Tahoma"/>
            <family val="2"/>
          </rPr>
          <t>Indicar el nombre concreto de la evidencia aportada para el periodo. Debe ser coherente con el Entregable (Columna N)</t>
        </r>
      </text>
    </comment>
    <comment ref="Y11" authorId="0" shapeId="0" xr:uid="{AC066D17-A7CF-4F53-B0FF-8671698E1953}">
      <text>
        <r>
          <rPr>
            <b/>
            <sz val="9"/>
            <color indexed="81"/>
            <rFont val="Tahoma"/>
            <family val="2"/>
          </rPr>
          <t xml:space="preserve">Indique la magnitud programada para el trimestre
</t>
        </r>
        <r>
          <rPr>
            <sz val="9"/>
            <color indexed="81"/>
            <rFont val="Tahoma"/>
            <family val="2"/>
          </rPr>
          <t xml:space="preserve">
</t>
        </r>
      </text>
    </comment>
    <comment ref="Z11" authorId="0" shapeId="0" xr:uid="{7692E9C1-4DF0-49E9-A3EE-FB8662144EA6}">
      <text>
        <r>
          <rPr>
            <b/>
            <sz val="9"/>
            <color indexed="81"/>
            <rFont val="Tahoma"/>
            <family val="2"/>
          </rPr>
          <t xml:space="preserve">Indique la magnitud ejecutada. Corresponde al resultado de medir el indicador de la meta
</t>
        </r>
      </text>
    </comment>
    <comment ref="AA11" authorId="0" shapeId="0" xr:uid="{38DEED56-CB3B-4931-AB22-F4C7A676EF57}">
      <text>
        <r>
          <rPr>
            <b/>
            <sz val="9"/>
            <color indexed="81"/>
            <rFont val="Tahoma"/>
            <family val="2"/>
          </rPr>
          <t>Es el resultado porcentual de dividir lo ejecutado vs. lo programado. En caso de sobre ejecución, el resultado máximo es el 100%</t>
        </r>
      </text>
    </comment>
    <comment ref="AB11" authorId="0" shapeId="0" xr:uid="{4EE552FC-A296-4D4B-980D-D8545AD075A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1" authorId="0" shapeId="0" xr:uid="{DD4FA1F9-27ED-4305-82B4-1B0A41E2A25E}">
      <text>
        <r>
          <rPr>
            <b/>
            <sz val="9"/>
            <color indexed="81"/>
            <rFont val="Tahoma"/>
            <family val="2"/>
          </rPr>
          <t>Indicar el nombre concreto de la evidencia aportada para el periodo. Debe ser coherente con el Entregable (Columna N)</t>
        </r>
      </text>
    </comment>
    <comment ref="AD11" authorId="0" shapeId="0" xr:uid="{F42C7777-F1B4-44BA-8205-799BBE2B907C}">
      <text>
        <r>
          <rPr>
            <b/>
            <sz val="9"/>
            <color indexed="81"/>
            <rFont val="Tahoma"/>
            <family val="2"/>
          </rPr>
          <t xml:space="preserve">Indique la magnitud programada para el trimestre
</t>
        </r>
        <r>
          <rPr>
            <sz val="9"/>
            <color indexed="81"/>
            <rFont val="Tahoma"/>
            <family val="2"/>
          </rPr>
          <t xml:space="preserve">
</t>
        </r>
      </text>
    </comment>
    <comment ref="AE11" authorId="0" shapeId="0" xr:uid="{A6AD9C90-F8DB-4E16-AE47-E34839947316}">
      <text>
        <r>
          <rPr>
            <b/>
            <sz val="9"/>
            <color indexed="81"/>
            <rFont val="Tahoma"/>
            <family val="2"/>
          </rPr>
          <t xml:space="preserve">Indique la magnitud ejecutada. Corresponde al resultado de medir el indicador de la meta
</t>
        </r>
      </text>
    </comment>
    <comment ref="AF11" authorId="0" shapeId="0" xr:uid="{574C6F3A-DC97-4560-8472-A078F7778CD7}">
      <text>
        <r>
          <rPr>
            <b/>
            <sz val="9"/>
            <color indexed="81"/>
            <rFont val="Tahoma"/>
            <family val="2"/>
          </rPr>
          <t>Es el resultado porcentual de dividir lo ejecutado vs. lo programado. En caso de sobre ejecución, el resultado máximo es el 100%</t>
        </r>
      </text>
    </comment>
    <comment ref="AG11" authorId="0" shapeId="0" xr:uid="{C6FECB47-721C-499C-8EA7-D3620E71EE9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1" authorId="0" shapeId="0" xr:uid="{4361476B-54CE-4F0D-8440-C1EB12DEEC66}">
      <text>
        <r>
          <rPr>
            <b/>
            <sz val="9"/>
            <color indexed="81"/>
            <rFont val="Tahoma"/>
            <family val="2"/>
          </rPr>
          <t>Indicar el nombre concreto de la evidencia aportada para el periodo. Debe ser coherente con el Entregable (Columna N)</t>
        </r>
      </text>
    </comment>
  </commentList>
</comments>
</file>

<file path=xl/sharedStrings.xml><?xml version="1.0" encoding="utf-8"?>
<sst xmlns="http://schemas.openxmlformats.org/spreadsheetml/2006/main" count="117" uniqueCount="74">
  <si>
    <t>FORMULACIÓN Y SEGUIMIENTO A PLANES INSTITUCIONALES</t>
  </si>
  <si>
    <t>Código: PLE-PIN-F055</t>
  </si>
  <si>
    <t>Versión: 1</t>
  </si>
  <si>
    <t>Vigencia: 28 de junio de 2023</t>
  </si>
  <si>
    <t>Caso Hola: 328302</t>
  </si>
  <si>
    <r>
      <t xml:space="preserve">PLAN:    </t>
    </r>
    <r>
      <rPr>
        <b/>
        <sz val="11"/>
        <color theme="0"/>
        <rFont val="Calibri Light"/>
        <family val="2"/>
      </rPr>
      <t>.</t>
    </r>
  </si>
  <si>
    <t>Plan de Seguridad y Privacidad de la Información</t>
  </si>
  <si>
    <r>
      <t xml:space="preserve">VIGENCIA:    </t>
    </r>
    <r>
      <rPr>
        <b/>
        <sz val="11"/>
        <color theme="0"/>
        <rFont val="Calibri Light"/>
        <family val="2"/>
      </rPr>
      <t>.</t>
    </r>
  </si>
  <si>
    <t>PLAN ESTRATEGICO INSTITUCIONAL</t>
  </si>
  <si>
    <t>PROGRAMACIÓN</t>
  </si>
  <si>
    <t>I TRIMESTRE</t>
  </si>
  <si>
    <t>II TRIMESTRE</t>
  </si>
  <si>
    <t>III TRIMESTRE</t>
  </si>
  <si>
    <t>IV TRIMESTRE</t>
  </si>
  <si>
    <t>TOTAL EJECUTADO VIGENCIA</t>
  </si>
  <si>
    <t>RESULTADO % VIGENCIA</t>
  </si>
  <si>
    <t>N° OE</t>
  </si>
  <si>
    <t>OBJETIVO ESTRATÉGICO</t>
  </si>
  <si>
    <t>PROCESO ASOCIADO</t>
  </si>
  <si>
    <t>No. Meta</t>
  </si>
  <si>
    <t>META PLAN VIGENCIA</t>
  </si>
  <si>
    <t>INDICADOR</t>
  </si>
  <si>
    <t>RESPONSABLE</t>
  </si>
  <si>
    <t>TIPO DE PROGRAMACIÓN</t>
  </si>
  <si>
    <t>TOTAL PROGRAMACIÓN VIGENCIA</t>
  </si>
  <si>
    <t>ENTREGABLE</t>
  </si>
  <si>
    <t>PROGRAMADO</t>
  </si>
  <si>
    <t>EJECUTADO</t>
  </si>
  <si>
    <t>RESULTADO %</t>
  </si>
  <si>
    <t>DESCRIPCIÓN DEL AVANCE DE LA META</t>
  </si>
  <si>
    <t>EVIDENCIA DE LA META</t>
  </si>
  <si>
    <t>Implementar estrategias de Gobierno Abierto y transparencia, haciendo uso de herramientas de las TIC para su divulgación, como parte del fortalecimiento de la relación entre la ciudadanía y el gobierno.</t>
  </si>
  <si>
    <t>Gerencia de TIC</t>
  </si>
  <si>
    <t>Actualizar la identificación, valoración y clasificación de activos en las 20 Alcaldías Locales</t>
  </si>
  <si>
    <t xml:space="preserve">Número de alcaldías con activos de información valorados y clasificados </t>
  </si>
  <si>
    <t>Dirección de Tecnologías e Información</t>
  </si>
  <si>
    <t>Suma</t>
  </si>
  <si>
    <t>Informe avance implementación plan de seguridad y privacidad de la información</t>
  </si>
  <si>
    <t>Se realizó la identificación, valoración y clasificación de activos en Alcaldías Locales; a la fecha se tiene un avance general de un 55,3%
Usaquén - 70%
• Chapinero- 50%
• Santa Fe- 50%
• San Cristóbal- 70%
• Usme- 50%
• Tunjuelito- 70%
• Bosa- 70%
• Kennedy- 50%
• Fontibón- 70%
• Engativá- 50%
• Suba- 70%
• Barrios Unidos- 0%
• Teusaquillo- 20%
• Los Mártires- 0%
• Antonio Nariño- 70%
• Puente Aranda- 70%
• Candelaria- 20%
• Rafael Uribe Uribe- 20%
• Ciudad Bolívar - 0%
• Sumapaz - 70%</t>
  </si>
  <si>
    <t>Informe de avance de la meta</t>
  </si>
  <si>
    <t>Durante el periodo se avanzó en la identificación y valoración y clasificación de activos en las 20 alcaldías locales</t>
  </si>
  <si>
    <t>Soportes de avance de la meta</t>
  </si>
  <si>
    <t>La vigencia finaliza con el siguiente avance en localidades:
Usaquen	70
Chapinero	100
Santafe	        90
San Cristobal	100
Usme	        50
Tunjuelito	100
Bosa	        90
Kennedy	90
Fontibon	100
Engativa	        100
Suba	        100
Barrios Unidos	100
Teusaquillo	100
Martires	0
Antonio Nariño	100
Puente Aranda	100
Candelaria	20
Rafael Uribe	100
Ciudad Bolivar	100
Sumapaz	100</t>
  </si>
  <si>
    <t>Realizar la actualización del inventario de activos de información para las 21 dependencias del Nivel central</t>
  </si>
  <si>
    <t xml:space="preserve">Número de dependencias del Nivel Central con activos de información valorados y clasificados actualizados </t>
  </si>
  <si>
    <t>No programada</t>
  </si>
  <si>
    <t>N/A</t>
  </si>
  <si>
    <t>Durante el periodo se avanzó en la actualización del inventario de activos de información para las 21 dependencias del Nivel central</t>
  </si>
  <si>
    <t xml:space="preserve">Informe de la meta. Pendiente entrega del inventario de activos de información actualizado. </t>
  </si>
  <si>
    <t>En el Nivel Central se finaliza con el siguiente avance:
DIRECCION PARA LA GESTION POLICIVA	     100
DIRECCION JURIDICA	                                     70
DIRECCION DE RELACIONES POLITICAS	     100
DIRECCION DE DERECHOS HUMANOS	     100
DIRECCION ADMINISTRATIVA	                     100
DIRECCION GEST DESARROLLO LOCAL	     100
DESPACHO SECRETARIO DE GOBIERNO	     100
DIRECCION GESTION TALENTO HUMANO     70
SUBSECRETARIA GESTION INSTITUCIONAL   100
OFICINA DE CONTROL INTERNO	             100
OFICINA DE ASUNTOS DISCIPLINARIOS         100
DIRECCION FINANCIERA	                             90
SUBSECRETARIA DE GESTION LOCAL	     0
OFICINA ASESORA DE PLANEACION	            100
OFICINA ASESORA DE COMUNICACIONES    20
SUB GOBERNABILIDAD GARANTIA DER        100
DIRECCION CONVIVENCIA DIALOGO             100
SUB ASUNTOS LIBERTAD RELIGIOSA              100
DIRECCION DE CONTRATACION	                     100
DIR GESTION ADMINIST ESPECIAL POLICIA   100
DIRECCION DE ASUNTOS ETNICOS	             100
SUBDIR ASUNTOS INDIGENAS RROM            0
SUBDIRE ASUNTOS COMUNIDADES NEGRAS, AFROCOLOMB RAIZALES PALENQUERAS	    100
DTI	                                                                   100</t>
  </si>
  <si>
    <t>Hacer seguimiento a los lineamientos establecidos en las 13 políticas especificas de seguridad de la información, de acuerdo con el anexo A de la ISO 27001:2013</t>
  </si>
  <si>
    <t>La calificación del Autodiagnóstico MSPI debe aumentar de 37 a 47</t>
  </si>
  <si>
    <t>Creciente</t>
  </si>
  <si>
    <t>Se realizó la actualización a políticas específicas de seguridad de la información de acuerdo con el anexo A de la ISO 27001 a los capítulos 7.1.4.5, 7.1.8.3, 7.1.8.6, 7.1.10.1 en los que se complementan los lineamientos con relación a la responsabilidad de usuarios, acuerdo de transferencia de información, acuerdo de confidencialidad y seguridad de la información en relación con los proveedores; e inclusión en el Ítem 12 documentos relacionados del formato de transferencia de información aprobado por la OAP.</t>
  </si>
  <si>
    <t>Durante el periodo se realizó seguimiento a los lineamientos establecidos en el manual de seguridad de la información, así mismo se realizó actualización del manual de seguridad de la información.</t>
  </si>
  <si>
    <t>Informe de la meta</t>
  </si>
  <si>
    <t>Se continúo con las capacitaciones y/o sensibilizaciones en seguridad, se solicitron informes del FortiWeb y se realizó seguimiento a DA e informe de alta consejería por puertos abiertos</t>
  </si>
  <si>
    <t>TOTAL</t>
  </si>
  <si>
    <t>Control de cambios</t>
  </si>
  <si>
    <t xml:space="preserve">Versión </t>
  </si>
  <si>
    <t>Fecha</t>
  </si>
  <si>
    <t>Descripción del cambio</t>
  </si>
  <si>
    <t>27 de enero de 2023</t>
  </si>
  <si>
    <t>Se publica la formulación del plan para la vigencia 2023.</t>
  </si>
  <si>
    <t>28 de abril de 2023</t>
  </si>
  <si>
    <t>Se publica el seguimiento del plan correspondiente al primer trimestre de 2023. El plan presenta un avance acumulado del 31,2%</t>
  </si>
  <si>
    <t>27 de julio de 2023</t>
  </si>
  <si>
    <t>Se publica el seguimiento del plan correspondiente al segundo trimestre de 2023. El plan presenta un avance acumulado del 46,7% y un 66,7% de ejecución para el segundo trimestre 2023.</t>
  </si>
  <si>
    <t>30 de octubre de 2023</t>
  </si>
  <si>
    <t xml:space="preserve">Se incluye el entregable de las metas 1, 2 y 3, según lo indicado por la Dirección de Tecnologías e Información mediante memorando 20234400265573. Se publica el seguimiento del plan correspondiente al tercer trimestre de 2023. El plan presenta un avance acumulado del 64,9% y del 100% para el tercer trimestre 2023. </t>
  </si>
  <si>
    <t>25 de enero de 2024</t>
  </si>
  <si>
    <t xml:space="preserve">Se publica el seguimiento del plan correspondiente al cuarto trimestre de 2023. El plan presenta un avance acumulado del 95,2% y un 100% de ejecución para el cuarto trimestre 2023. </t>
  </si>
  <si>
    <t>Decreciente</t>
  </si>
  <si>
    <t>Constante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</si>
</sst>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0"/>
      <name val="Arial"/>
      <family val="2"/>
    </font>
    <font>
      <sz val="11"/>
      <color theme="1"/>
      <name val="Calibri"/>
      <family val="2"/>
      <scheme val="minor"/>
    </font>
    <font>
      <sz val="8"/>
      <name val="Calibri"/>
      <family val="2"/>
      <scheme val="minor"/>
    </font>
    <font>
      <b/>
      <sz val="16"/>
      <color theme="1"/>
      <name val="Calibri Light"/>
      <family val="2"/>
    </font>
    <font>
      <sz val="11"/>
      <name val="Calibri Light"/>
      <family val="2"/>
    </font>
    <font>
      <sz val="11"/>
      <color theme="1"/>
      <name val="Calibri Light"/>
      <family val="2"/>
    </font>
    <font>
      <b/>
      <sz val="11"/>
      <name val="Calibri Light"/>
      <family val="2"/>
    </font>
    <font>
      <sz val="9"/>
      <color indexed="81"/>
      <name val="Tahoma"/>
      <family val="2"/>
    </font>
    <font>
      <b/>
      <sz val="9"/>
      <color indexed="81"/>
      <name val="Tahoma"/>
      <family val="2"/>
    </font>
    <font>
      <b/>
      <sz val="11"/>
      <color theme="1"/>
      <name val="Calibri Light"/>
      <family val="2"/>
    </font>
    <font>
      <sz val="11"/>
      <color rgb="FFFF0000"/>
      <name val="Calibri Light"/>
      <family val="2"/>
    </font>
    <font>
      <b/>
      <sz val="11"/>
      <color theme="0"/>
      <name val="Calibri Light"/>
      <family val="2"/>
    </font>
    <font>
      <b/>
      <sz val="14"/>
      <color theme="1"/>
      <name val="Calibri Light"/>
      <family val="2"/>
    </font>
    <font>
      <b/>
      <sz val="11"/>
      <color rgb="FF0000CC"/>
      <name val="Calibri Light"/>
      <family val="2"/>
    </font>
    <font>
      <sz val="11"/>
      <color rgb="FF000000"/>
      <name val="Calibri"/>
      <family val="2"/>
    </font>
    <font>
      <sz val="11"/>
      <color rgb="FF000000"/>
      <name val="Calibri Light"/>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D966"/>
        <bgColor indexed="64"/>
      </patternFill>
    </fill>
    <fill>
      <patternFill patternType="solid">
        <fgColor rgb="FFEAEAEA"/>
        <bgColor indexed="64"/>
      </patternFill>
    </fill>
    <fill>
      <patternFill patternType="solid">
        <fgColor rgb="FFFFF7B9"/>
        <bgColor indexed="64"/>
      </patternFill>
    </fill>
    <fill>
      <patternFill patternType="solid">
        <fgColor theme="0" tint="-0.14999847407452621"/>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xf numFmtId="9" fontId="2" fillId="0" borderId="0" applyFont="0" applyFill="0" applyBorder="0" applyAlignment="0" applyProtection="0"/>
  </cellStyleXfs>
  <cellXfs count="84">
    <xf numFmtId="0" fontId="0" fillId="0" borderId="0" xfId="0"/>
    <xf numFmtId="0" fontId="6" fillId="0" borderId="1" xfId="0" applyFont="1" applyBorder="1" applyAlignment="1">
      <alignment horizontal="justify" vertical="center"/>
    </xf>
    <xf numFmtId="0" fontId="6" fillId="0" borderId="0" xfId="0" applyFont="1" applyAlignment="1">
      <alignment vertical="center"/>
    </xf>
    <xf numFmtId="0" fontId="6" fillId="0" borderId="1"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10" fillId="3" borderId="0" xfId="0"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left" vertical="center"/>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0" fontId="10" fillId="4" borderId="1" xfId="0" applyFont="1" applyFill="1" applyBorder="1" applyAlignment="1">
      <alignment horizontal="center" vertical="center" wrapText="1"/>
    </xf>
    <xf numFmtId="0" fontId="5" fillId="2" borderId="1" xfId="1" applyFont="1" applyFill="1" applyBorder="1" applyAlignment="1">
      <alignment horizontal="justify" vertical="center"/>
    </xf>
    <xf numFmtId="0" fontId="6" fillId="0" borderId="0" xfId="0" applyFont="1" applyAlignment="1">
      <alignment horizontal="justify" vertical="center"/>
    </xf>
    <xf numFmtId="0" fontId="13" fillId="3" borderId="0" xfId="0" applyFont="1" applyFill="1" applyAlignment="1">
      <alignment horizontal="left" vertical="center"/>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9" fontId="10" fillId="4" borderId="1" xfId="3" applyFont="1" applyFill="1" applyBorder="1" applyAlignment="1">
      <alignment horizontal="center" vertical="center" wrapText="1"/>
    </xf>
    <xf numFmtId="9" fontId="7" fillId="0" borderId="0" xfId="3" applyFont="1" applyAlignment="1">
      <alignment horizontal="center" vertical="center" wrapText="1"/>
    </xf>
    <xf numFmtId="0" fontId="5" fillId="2" borderId="1" xfId="1" applyFont="1" applyFill="1" applyBorder="1" applyAlignment="1">
      <alignment horizontal="center" vertical="center"/>
    </xf>
    <xf numFmtId="9" fontId="5" fillId="2" borderId="1" xfId="3" applyFont="1" applyFill="1" applyBorder="1" applyAlignment="1">
      <alignment horizontal="center" vertical="center"/>
    </xf>
    <xf numFmtId="9" fontId="5" fillId="2" borderId="0" xfId="3" applyFont="1" applyFill="1" applyAlignment="1">
      <alignment horizontal="center" vertical="center" wrapText="1"/>
    </xf>
    <xf numFmtId="0" fontId="6" fillId="0" borderId="0" xfId="0" applyFont="1" applyAlignment="1">
      <alignment horizontal="center" vertical="center"/>
    </xf>
    <xf numFmtId="164" fontId="5" fillId="2" borderId="1" xfId="3" applyNumberFormat="1" applyFont="1" applyFill="1" applyBorder="1" applyAlignment="1">
      <alignment horizontal="center" vertical="center"/>
    </xf>
    <xf numFmtId="0" fontId="11" fillId="3" borderId="0" xfId="0" applyFont="1" applyFill="1" applyAlignment="1">
      <alignment horizontal="center" vertical="center" wrapText="1"/>
    </xf>
    <xf numFmtId="0" fontId="5" fillId="2" borderId="0" xfId="1" applyFont="1" applyFill="1" applyAlignment="1">
      <alignment horizontal="center" vertical="center"/>
    </xf>
    <xf numFmtId="0" fontId="7" fillId="2" borderId="0" xfId="1" applyFont="1" applyFill="1" applyAlignment="1">
      <alignment horizontal="center" vertical="center" wrapText="1"/>
    </xf>
    <xf numFmtId="9" fontId="7" fillId="2" borderId="0" xfId="3" applyFont="1" applyFill="1" applyAlignment="1">
      <alignment horizontal="center" vertical="center" wrapText="1"/>
    </xf>
    <xf numFmtId="0" fontId="7" fillId="2" borderId="0" xfId="1" applyFont="1" applyFill="1" applyAlignment="1">
      <alignment horizontal="center" vertical="center"/>
    </xf>
    <xf numFmtId="0" fontId="10" fillId="0" borderId="0" xfId="0" applyFont="1" applyAlignment="1">
      <alignment horizontal="center" vertical="center"/>
    </xf>
    <xf numFmtId="0" fontId="14" fillId="2"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64" fontId="13" fillId="7" borderId="1" xfId="0" applyNumberFormat="1" applyFont="1" applyFill="1" applyBorder="1" applyAlignment="1">
      <alignment horizontal="center" vertical="center"/>
    </xf>
    <xf numFmtId="0" fontId="5" fillId="2" borderId="1" xfId="1" applyFont="1" applyFill="1" applyBorder="1" applyAlignment="1">
      <alignment horizontal="left" vertical="center" wrapText="1"/>
    </xf>
    <xf numFmtId="0" fontId="15" fillId="8" borderId="1" xfId="0" applyFont="1" applyFill="1" applyBorder="1" applyAlignment="1">
      <alignment horizontal="left" vertical="center" wrapText="1"/>
    </xf>
    <xf numFmtId="0" fontId="15" fillId="8" borderId="12" xfId="0" applyFont="1" applyFill="1" applyBorder="1" applyAlignment="1">
      <alignment horizontal="left" vertical="center" wrapText="1"/>
    </xf>
    <xf numFmtId="0" fontId="5" fillId="0" borderId="1" xfId="1" applyFont="1" applyBorder="1" applyAlignment="1">
      <alignment horizontal="center" vertical="center"/>
    </xf>
    <xf numFmtId="164" fontId="5" fillId="0" borderId="1" xfId="3" applyNumberFormat="1" applyFont="1" applyFill="1" applyBorder="1" applyAlignment="1">
      <alignment horizontal="center" vertical="center"/>
    </xf>
    <xf numFmtId="0" fontId="15" fillId="0" borderId="12" xfId="0" applyFont="1" applyBorder="1" applyAlignment="1">
      <alignment horizontal="left" vertical="center" wrapText="1"/>
    </xf>
    <xf numFmtId="0" fontId="15" fillId="0" borderId="12" xfId="0" applyFont="1" applyBorder="1" applyAlignment="1">
      <alignment vertical="center" wrapText="1"/>
    </xf>
    <xf numFmtId="0" fontId="15" fillId="8" borderId="12" xfId="0" applyFont="1" applyFill="1" applyBorder="1" applyAlignment="1">
      <alignment vertical="center" wrapText="1"/>
    </xf>
    <xf numFmtId="0" fontId="16" fillId="0" borderId="1" xfId="0" applyFont="1" applyBorder="1" applyAlignment="1">
      <alignment vertical="center" wrapText="1"/>
    </xf>
    <xf numFmtId="0" fontId="16" fillId="0" borderId="11" xfId="0" applyFont="1" applyBorder="1" applyAlignment="1">
      <alignment vertical="center" wrapText="1"/>
    </xf>
    <xf numFmtId="0" fontId="16" fillId="0" borderId="5" xfId="0" applyFont="1" applyBorder="1" applyAlignment="1">
      <alignment vertical="center" wrapText="1"/>
    </xf>
    <xf numFmtId="0" fontId="5" fillId="3" borderId="1" xfId="1" applyFont="1" applyFill="1" applyBorder="1" applyAlignment="1">
      <alignment horizontal="center" vertical="center"/>
    </xf>
    <xf numFmtId="0" fontId="6" fillId="0" borderId="1" xfId="0" applyFont="1" applyBorder="1" applyAlignment="1">
      <alignment horizontal="justify" vertical="center" wrapText="1"/>
    </xf>
    <xf numFmtId="0" fontId="5" fillId="2" borderId="1" xfId="1" applyFont="1" applyFill="1" applyBorder="1" applyAlignment="1">
      <alignment vertical="center" wrapText="1"/>
    </xf>
    <xf numFmtId="0" fontId="5" fillId="3" borderId="1" xfId="1" applyFont="1" applyFill="1" applyBorder="1" applyAlignment="1">
      <alignment horizontal="center" vertical="center" wrapText="1"/>
    </xf>
    <xf numFmtId="0" fontId="5" fillId="3" borderId="1" xfId="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14" fillId="2" borderId="1" xfId="1" applyFont="1" applyFill="1" applyBorder="1" applyAlignment="1">
      <alignment horizontal="center" vertical="center" wrapText="1"/>
    </xf>
    <xf numFmtId="0" fontId="13" fillId="7" borderId="1" xfId="0" applyFont="1" applyFill="1" applyBorder="1" applyAlignment="1">
      <alignment horizontal="center" vertical="center"/>
    </xf>
    <xf numFmtId="0" fontId="5" fillId="2" borderId="1" xfId="1" applyFont="1" applyFill="1" applyBorder="1" applyAlignment="1">
      <alignment horizontal="center" vertical="center" wrapText="1"/>
    </xf>
    <xf numFmtId="0" fontId="10" fillId="7"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0" fillId="4"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4" borderId="1" xfId="0" applyFont="1" applyFill="1" applyBorder="1" applyAlignment="1">
      <alignment horizontal="left"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13" fillId="3" borderId="0" xfId="0" applyFont="1" applyFill="1" applyAlignment="1">
      <alignment horizontal="left" vertical="center"/>
    </xf>
    <xf numFmtId="0" fontId="10" fillId="5" borderId="1" xfId="0" applyFont="1" applyFill="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Porcentaje" xfId="3" builtinId="5"/>
  </cellStyles>
  <dxfs count="0"/>
  <tableStyles count="0" defaultTableStyle="TableStyleMedium2" defaultPivotStyle="PivotStyleLight16"/>
  <colors>
    <mruColors>
      <color rgb="FFEAEAEA"/>
      <color rgb="FFFFF7B9"/>
      <color rgb="FFFFFFCC"/>
      <color rgb="FF0000CC"/>
      <color rgb="FF0033CC"/>
      <color rgb="FF3C0DB3"/>
      <color rgb="FF00FF00"/>
      <color rgb="FFFFD9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215969</xdr:colOff>
      <xdr:row>0</xdr:row>
      <xdr:rowOff>100854</xdr:rowOff>
    </xdr:from>
    <xdr:to>
      <xdr:col>1</xdr:col>
      <xdr:colOff>2110018</xdr:colOff>
      <xdr:row>3</xdr:row>
      <xdr:rowOff>152460</xdr:rowOff>
    </xdr:to>
    <xdr:pic>
      <xdr:nvPicPr>
        <xdr:cNvPr id="6" name="Imagen 1">
          <a:extLst>
            <a:ext uri="{FF2B5EF4-FFF2-40B4-BE49-F238E27FC236}">
              <a16:creationId xmlns:a16="http://schemas.microsoft.com/office/drawing/2014/main" id="{77BC2E50-2537-4CBB-B938-F6417936A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69" y="100854"/>
          <a:ext cx="2286255" cy="72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5"/>
  <sheetViews>
    <sheetView showGridLines="0" tabSelected="1" zoomScale="85" zoomScaleNormal="85" zoomScaleSheetLayoutView="100" zoomScalePageLayoutView="70" workbookViewId="0">
      <selection activeCell="C7" sqref="C7"/>
    </sheetView>
  </sheetViews>
  <sheetFormatPr baseColWidth="10" defaultColWidth="9" defaultRowHeight="15" x14ac:dyDescent="0.25"/>
  <cols>
    <col min="1" max="1" width="5.85546875" style="12" customWidth="1"/>
    <col min="2" max="2" width="40.42578125" style="13" customWidth="1"/>
    <col min="3" max="3" width="21.5703125" style="14" customWidth="1"/>
    <col min="4" max="4" width="6.7109375" style="15" customWidth="1"/>
    <col min="5" max="5" width="36.42578125" style="14" customWidth="1"/>
    <col min="6" max="6" width="27.28515625" style="14" customWidth="1"/>
    <col min="7" max="7" width="19.85546875" style="14" bestFit="1" customWidth="1"/>
    <col min="8" max="8" width="23.28515625" style="14" customWidth="1"/>
    <col min="9" max="14" width="17.7109375" style="14" customWidth="1"/>
    <col min="15" max="15" width="19" style="15" bestFit="1" customWidth="1"/>
    <col min="16" max="16" width="17.85546875" style="15" bestFit="1" customWidth="1"/>
    <col min="17" max="17" width="17.85546875" style="30" bestFit="1" customWidth="1"/>
    <col min="18" max="18" width="42.140625" style="16" customWidth="1"/>
    <col min="19" max="19" width="25" style="16" customWidth="1"/>
    <col min="20" max="20" width="19" style="15" bestFit="1" customWidth="1"/>
    <col min="21" max="21" width="17.85546875" style="34" bestFit="1" customWidth="1"/>
    <col min="22" max="22" width="20" style="31" bestFit="1" customWidth="1"/>
    <col min="23" max="23" width="42.28515625" style="2" customWidth="1"/>
    <col min="24" max="24" width="25" style="2" customWidth="1"/>
    <col min="25" max="25" width="20.42578125" style="31" customWidth="1"/>
    <col min="26" max="26" width="17.85546875" style="31" customWidth="1"/>
    <col min="27" max="27" width="20" style="31" customWidth="1"/>
    <col min="28" max="28" width="42.28515625" style="2" customWidth="1"/>
    <col min="29" max="29" width="25.140625" style="2" customWidth="1"/>
    <col min="30" max="30" width="20.42578125" style="31" customWidth="1"/>
    <col min="31" max="31" width="17.85546875" style="31" customWidth="1"/>
    <col min="32" max="32" width="20" style="31" customWidth="1"/>
    <col min="33" max="33" width="42.42578125" style="2" customWidth="1"/>
    <col min="34" max="34" width="25.28515625" style="2" customWidth="1"/>
    <col min="35" max="35" width="15.5703125" style="31" customWidth="1"/>
    <col min="36" max="36" width="20.85546875" style="31" customWidth="1"/>
    <col min="37" max="126" width="9" style="2"/>
    <col min="127" max="127" width="9" style="2" customWidth="1"/>
    <col min="128" max="16384" width="9" style="2"/>
  </cols>
  <sheetData>
    <row r="1" spans="1:36" ht="21" customHeight="1" x14ac:dyDescent="0.25">
      <c r="A1" s="21"/>
      <c r="B1" s="22"/>
      <c r="C1" s="76" t="s">
        <v>0</v>
      </c>
      <c r="D1" s="76"/>
      <c r="E1" s="76"/>
      <c r="F1" s="76"/>
      <c r="G1" s="76"/>
      <c r="H1" s="76"/>
      <c r="I1" s="76"/>
      <c r="J1" s="76"/>
      <c r="K1" s="76"/>
      <c r="L1" s="77"/>
      <c r="M1" s="67" t="s">
        <v>1</v>
      </c>
      <c r="N1" s="68"/>
      <c r="O1" s="10"/>
      <c r="P1" s="10"/>
      <c r="Q1" s="27"/>
      <c r="R1" s="5"/>
      <c r="S1" s="5"/>
      <c r="T1" s="10"/>
      <c r="U1" s="10"/>
      <c r="V1" s="10"/>
    </row>
    <row r="2" spans="1:36" x14ac:dyDescent="0.25">
      <c r="A2" s="23"/>
      <c r="B2" s="4"/>
      <c r="C2" s="78"/>
      <c r="D2" s="78"/>
      <c r="E2" s="78"/>
      <c r="F2" s="78"/>
      <c r="G2" s="78"/>
      <c r="H2" s="78"/>
      <c r="I2" s="78"/>
      <c r="J2" s="78"/>
      <c r="K2" s="78"/>
      <c r="L2" s="79"/>
      <c r="M2" s="69" t="s">
        <v>2</v>
      </c>
      <c r="N2" s="70"/>
      <c r="O2" s="10"/>
      <c r="P2" s="10"/>
      <c r="Q2" s="27"/>
      <c r="R2" s="5"/>
      <c r="S2" s="5"/>
      <c r="T2" s="10"/>
      <c r="U2" s="10"/>
      <c r="V2" s="10"/>
    </row>
    <row r="3" spans="1:36" ht="16.5" customHeight="1" x14ac:dyDescent="0.25">
      <c r="A3" s="23"/>
      <c r="B3" s="4"/>
      <c r="C3" s="78"/>
      <c r="D3" s="78"/>
      <c r="E3" s="78"/>
      <c r="F3" s="78"/>
      <c r="G3" s="78"/>
      <c r="H3" s="78"/>
      <c r="I3" s="78"/>
      <c r="J3" s="78"/>
      <c r="K3" s="78"/>
      <c r="L3" s="79"/>
      <c r="M3" s="69" t="s">
        <v>3</v>
      </c>
      <c r="N3" s="70"/>
      <c r="O3" s="10"/>
      <c r="P3" s="10"/>
      <c r="Q3" s="27"/>
      <c r="R3" s="5"/>
      <c r="S3" s="6"/>
      <c r="T3" s="33"/>
      <c r="U3" s="33"/>
      <c r="V3" s="33"/>
    </row>
    <row r="4" spans="1:36" ht="16.5" customHeight="1" x14ac:dyDescent="0.25">
      <c r="A4" s="24"/>
      <c r="B4" s="25"/>
      <c r="C4" s="80"/>
      <c r="D4" s="80"/>
      <c r="E4" s="80"/>
      <c r="F4" s="80"/>
      <c r="G4" s="80"/>
      <c r="H4" s="80"/>
      <c r="I4" s="80"/>
      <c r="J4" s="80"/>
      <c r="K4" s="80"/>
      <c r="L4" s="81"/>
      <c r="M4" s="71" t="s">
        <v>4</v>
      </c>
      <c r="N4" s="72"/>
      <c r="O4" s="10"/>
      <c r="P4" s="10"/>
      <c r="Q4" s="27"/>
      <c r="R4" s="5"/>
      <c r="S4" s="6"/>
      <c r="T4" s="33"/>
      <c r="U4" s="33"/>
      <c r="V4" s="33"/>
    </row>
    <row r="5" spans="1:36" ht="16.5" customHeight="1" x14ac:dyDescent="0.25">
      <c r="A5" s="4"/>
      <c r="B5" s="4"/>
      <c r="C5" s="7"/>
      <c r="D5" s="7"/>
      <c r="E5" s="7"/>
      <c r="F5" s="7"/>
      <c r="G5" s="7"/>
      <c r="H5" s="7"/>
      <c r="I5" s="7"/>
      <c r="J5" s="7"/>
      <c r="K5" s="7"/>
      <c r="L5" s="7"/>
      <c r="M5" s="8"/>
      <c r="N5" s="8"/>
      <c r="O5" s="10"/>
      <c r="P5" s="10"/>
      <c r="Q5" s="27"/>
      <c r="R5" s="5"/>
      <c r="S5" s="6"/>
      <c r="T5" s="33"/>
      <c r="U5" s="33"/>
      <c r="V5" s="33"/>
    </row>
    <row r="6" spans="1:36" ht="16.5" customHeight="1" x14ac:dyDescent="0.25">
      <c r="A6" s="4"/>
      <c r="B6" s="9" t="s">
        <v>5</v>
      </c>
      <c r="C6" s="82" t="s">
        <v>6</v>
      </c>
      <c r="D6" s="82"/>
      <c r="E6" s="82"/>
      <c r="F6" s="82"/>
      <c r="G6" s="82"/>
      <c r="H6" s="82"/>
      <c r="I6" s="82"/>
      <c r="J6" s="82"/>
      <c r="K6" s="82"/>
      <c r="L6" s="82"/>
      <c r="M6" s="82"/>
      <c r="N6" s="82"/>
      <c r="O6" s="10"/>
      <c r="P6" s="10"/>
      <c r="Q6" s="27"/>
      <c r="R6" s="5"/>
      <c r="S6" s="6"/>
      <c r="T6" s="33"/>
      <c r="U6" s="33"/>
      <c r="V6" s="33"/>
    </row>
    <row r="7" spans="1:36" ht="16.5" customHeight="1" x14ac:dyDescent="0.25">
      <c r="A7" s="4"/>
      <c r="B7" s="9" t="s">
        <v>7</v>
      </c>
      <c r="C7" s="20">
        <v>2023</v>
      </c>
      <c r="D7" s="10"/>
      <c r="E7" s="4"/>
      <c r="F7" s="4"/>
      <c r="G7" s="4"/>
      <c r="H7" s="4"/>
      <c r="I7" s="4"/>
      <c r="J7" s="4"/>
      <c r="K7" s="4"/>
      <c r="L7" s="4"/>
      <c r="M7" s="4"/>
      <c r="N7" s="4"/>
      <c r="O7" s="10"/>
      <c r="P7" s="10"/>
      <c r="Q7" s="27"/>
      <c r="R7" s="5"/>
      <c r="S7" s="6"/>
      <c r="T7" s="33"/>
      <c r="U7" s="33"/>
      <c r="V7" s="33"/>
    </row>
    <row r="8" spans="1:36" ht="16.5" customHeight="1" x14ac:dyDescent="0.25">
      <c r="A8" s="4"/>
      <c r="B8" s="4"/>
      <c r="C8" s="11"/>
      <c r="D8" s="10"/>
      <c r="E8" s="4"/>
      <c r="F8" s="4"/>
      <c r="G8" s="4"/>
      <c r="H8" s="4"/>
      <c r="I8" s="4"/>
      <c r="J8" s="4"/>
      <c r="K8" s="4"/>
      <c r="L8" s="4"/>
      <c r="M8" s="4"/>
      <c r="N8" s="4"/>
      <c r="O8" s="10"/>
      <c r="P8" s="10"/>
      <c r="Q8" s="27"/>
      <c r="R8" s="5"/>
      <c r="S8" s="6"/>
      <c r="T8" s="33"/>
      <c r="U8" s="33"/>
      <c r="V8" s="33"/>
    </row>
    <row r="9" spans="1:36" ht="16.5" customHeight="1" x14ac:dyDescent="0.25">
      <c r="A9" s="4"/>
      <c r="B9" s="4"/>
      <c r="C9" s="11"/>
      <c r="D9" s="10"/>
      <c r="E9" s="4"/>
      <c r="F9" s="4"/>
      <c r="G9" s="4"/>
      <c r="H9" s="4"/>
      <c r="I9" s="4"/>
      <c r="J9" s="4"/>
      <c r="K9" s="4"/>
      <c r="L9" s="4"/>
      <c r="M9" s="4"/>
      <c r="N9" s="4"/>
      <c r="O9" s="10"/>
      <c r="P9" s="10"/>
      <c r="Q9" s="27"/>
      <c r="R9" s="5"/>
      <c r="S9" s="6"/>
      <c r="T9" s="33"/>
      <c r="U9" s="33"/>
      <c r="V9" s="33"/>
    </row>
    <row r="10" spans="1:36" ht="32.25" customHeight="1" x14ac:dyDescent="0.25">
      <c r="A10" s="83" t="s">
        <v>8</v>
      </c>
      <c r="B10" s="83"/>
      <c r="C10" s="83"/>
      <c r="D10" s="74" t="s">
        <v>9</v>
      </c>
      <c r="E10" s="74"/>
      <c r="F10" s="74"/>
      <c r="G10" s="74"/>
      <c r="H10" s="74"/>
      <c r="I10" s="74"/>
      <c r="J10" s="74"/>
      <c r="K10" s="74"/>
      <c r="L10" s="74"/>
      <c r="M10" s="74"/>
      <c r="N10" s="74"/>
      <c r="O10" s="73" t="s">
        <v>10</v>
      </c>
      <c r="P10" s="73"/>
      <c r="Q10" s="73"/>
      <c r="R10" s="75"/>
      <c r="S10" s="75"/>
      <c r="T10" s="73" t="s">
        <v>11</v>
      </c>
      <c r="U10" s="73"/>
      <c r="V10" s="73"/>
      <c r="W10" s="73"/>
      <c r="X10" s="73"/>
      <c r="Y10" s="73" t="s">
        <v>12</v>
      </c>
      <c r="Z10" s="73"/>
      <c r="AA10" s="73"/>
      <c r="AB10" s="73"/>
      <c r="AC10" s="73"/>
      <c r="AD10" s="73" t="s">
        <v>13</v>
      </c>
      <c r="AE10" s="73"/>
      <c r="AF10" s="73"/>
      <c r="AG10" s="73"/>
      <c r="AH10" s="73"/>
      <c r="AI10" s="66" t="s">
        <v>14</v>
      </c>
      <c r="AJ10" s="66" t="s">
        <v>15</v>
      </c>
    </row>
    <row r="11" spans="1:36" s="31" customFormat="1" ht="45.75" customHeight="1" x14ac:dyDescent="0.25">
      <c r="A11" s="40" t="s">
        <v>16</v>
      </c>
      <c r="B11" s="40" t="s">
        <v>17</v>
      </c>
      <c r="C11" s="40" t="s">
        <v>18</v>
      </c>
      <c r="D11" s="41" t="s">
        <v>19</v>
      </c>
      <c r="E11" s="41" t="s">
        <v>20</v>
      </c>
      <c r="F11" s="41" t="s">
        <v>21</v>
      </c>
      <c r="G11" s="41" t="s">
        <v>22</v>
      </c>
      <c r="H11" s="41" t="s">
        <v>23</v>
      </c>
      <c r="I11" s="41" t="s">
        <v>10</v>
      </c>
      <c r="J11" s="41" t="s">
        <v>11</v>
      </c>
      <c r="K11" s="41" t="s">
        <v>12</v>
      </c>
      <c r="L11" s="41" t="s">
        <v>13</v>
      </c>
      <c r="M11" s="41" t="s">
        <v>24</v>
      </c>
      <c r="N11" s="41" t="s">
        <v>25</v>
      </c>
      <c r="O11" s="17" t="s">
        <v>26</v>
      </c>
      <c r="P11" s="17" t="s">
        <v>27</v>
      </c>
      <c r="Q11" s="26" t="s">
        <v>28</v>
      </c>
      <c r="R11" s="17" t="s">
        <v>29</v>
      </c>
      <c r="S11" s="17" t="s">
        <v>30</v>
      </c>
      <c r="T11" s="17" t="s">
        <v>26</v>
      </c>
      <c r="U11" s="17" t="s">
        <v>27</v>
      </c>
      <c r="V11" s="17" t="s">
        <v>28</v>
      </c>
      <c r="W11" s="17" t="s">
        <v>29</v>
      </c>
      <c r="X11" s="17" t="s">
        <v>30</v>
      </c>
      <c r="Y11" s="17" t="s">
        <v>26</v>
      </c>
      <c r="Z11" s="17" t="s">
        <v>27</v>
      </c>
      <c r="AA11" s="17" t="s">
        <v>28</v>
      </c>
      <c r="AB11" s="17" t="s">
        <v>29</v>
      </c>
      <c r="AC11" s="17" t="s">
        <v>30</v>
      </c>
      <c r="AD11" s="17" t="s">
        <v>26</v>
      </c>
      <c r="AE11" s="17" t="s">
        <v>27</v>
      </c>
      <c r="AF11" s="17" t="s">
        <v>28</v>
      </c>
      <c r="AG11" s="17" t="s">
        <v>29</v>
      </c>
      <c r="AH11" s="17" t="s">
        <v>30</v>
      </c>
      <c r="AI11" s="66"/>
      <c r="AJ11" s="66"/>
    </row>
    <row r="12" spans="1:36" s="19" customFormat="1" ht="193.5" customHeight="1" x14ac:dyDescent="0.25">
      <c r="A12" s="28">
        <v>3</v>
      </c>
      <c r="B12" s="18" t="s">
        <v>31</v>
      </c>
      <c r="C12" s="18" t="s">
        <v>32</v>
      </c>
      <c r="D12" s="28">
        <v>1</v>
      </c>
      <c r="E12" s="18" t="s">
        <v>33</v>
      </c>
      <c r="F12" s="18" t="s">
        <v>34</v>
      </c>
      <c r="G12" s="43" t="s">
        <v>35</v>
      </c>
      <c r="H12" s="18" t="s">
        <v>36</v>
      </c>
      <c r="I12" s="28">
        <v>3</v>
      </c>
      <c r="J12" s="28">
        <v>5</v>
      </c>
      <c r="K12" s="28">
        <v>6</v>
      </c>
      <c r="L12" s="28">
        <v>6</v>
      </c>
      <c r="M12" s="28">
        <v>20</v>
      </c>
      <c r="N12" s="18" t="s">
        <v>37</v>
      </c>
      <c r="O12" s="28">
        <f>I12</f>
        <v>3</v>
      </c>
      <c r="P12" s="28">
        <v>3</v>
      </c>
      <c r="Q12" s="32">
        <f>IF(P12/O12&gt;100%,100%,P12/O12)</f>
        <v>1</v>
      </c>
      <c r="R12" s="56" t="s">
        <v>38</v>
      </c>
      <c r="S12" s="18" t="s">
        <v>39</v>
      </c>
      <c r="T12" s="28">
        <f>J12</f>
        <v>5</v>
      </c>
      <c r="U12" s="28">
        <v>5</v>
      </c>
      <c r="V12" s="32">
        <f>IF(U12/T12&gt;100%,100%,U12/T12)</f>
        <v>1</v>
      </c>
      <c r="W12" s="44" t="s">
        <v>40</v>
      </c>
      <c r="X12" s="1" t="s">
        <v>41</v>
      </c>
      <c r="Y12" s="3">
        <f>K12</f>
        <v>6</v>
      </c>
      <c r="Z12" s="3">
        <v>6</v>
      </c>
      <c r="AA12" s="32">
        <f>IF(Z12/Y12&gt;100%,100%,Z12/Y12)</f>
        <v>1</v>
      </c>
      <c r="AB12" s="51" t="s">
        <v>40</v>
      </c>
      <c r="AC12" s="52" t="s">
        <v>39</v>
      </c>
      <c r="AD12" s="3">
        <f>L12</f>
        <v>6</v>
      </c>
      <c r="AE12" s="3">
        <v>6</v>
      </c>
      <c r="AF12" s="32">
        <f>IF(AE12/AD12&gt;100%,100%,AE12/AD12)</f>
        <v>1</v>
      </c>
      <c r="AG12" s="55" t="s">
        <v>42</v>
      </c>
      <c r="AH12" s="1" t="s">
        <v>39</v>
      </c>
      <c r="AI12" s="3">
        <f>P12+U12+Z12+AE12</f>
        <v>20</v>
      </c>
      <c r="AJ12" s="32">
        <f>IF(AI12/M12&gt;100%,100%,AI12/M12)</f>
        <v>1</v>
      </c>
    </row>
    <row r="13" spans="1:36" s="19" customFormat="1" ht="409.5" x14ac:dyDescent="0.25">
      <c r="A13" s="28">
        <v>3</v>
      </c>
      <c r="B13" s="18" t="s">
        <v>31</v>
      </c>
      <c r="C13" s="18" t="s">
        <v>32</v>
      </c>
      <c r="D13" s="28">
        <v>2</v>
      </c>
      <c r="E13" s="18" t="s">
        <v>43</v>
      </c>
      <c r="F13" s="18" t="s">
        <v>44</v>
      </c>
      <c r="G13" s="43" t="s">
        <v>35</v>
      </c>
      <c r="H13" s="18" t="s">
        <v>36</v>
      </c>
      <c r="I13" s="28">
        <v>0</v>
      </c>
      <c r="J13" s="28">
        <v>7</v>
      </c>
      <c r="K13" s="28">
        <v>7</v>
      </c>
      <c r="L13" s="28">
        <v>7</v>
      </c>
      <c r="M13" s="28">
        <v>21</v>
      </c>
      <c r="N13" s="18" t="s">
        <v>37</v>
      </c>
      <c r="O13" s="28" t="s">
        <v>45</v>
      </c>
      <c r="P13" s="28" t="s">
        <v>45</v>
      </c>
      <c r="Q13" s="28" t="s">
        <v>45</v>
      </c>
      <c r="R13" s="18" t="s">
        <v>45</v>
      </c>
      <c r="S13" s="18" t="s">
        <v>46</v>
      </c>
      <c r="T13" s="46">
        <f t="shared" ref="T13" si="0">J13</f>
        <v>7</v>
      </c>
      <c r="U13" s="46">
        <v>0</v>
      </c>
      <c r="V13" s="47">
        <f t="shared" ref="V13" si="1">IF(U13/T13&gt;100%,100%,U13/T13)</f>
        <v>0</v>
      </c>
      <c r="W13" s="48" t="s">
        <v>47</v>
      </c>
      <c r="X13" s="1" t="s">
        <v>48</v>
      </c>
      <c r="Y13" s="3">
        <f t="shared" ref="Y13" si="2">K13</f>
        <v>7</v>
      </c>
      <c r="Z13" s="3">
        <v>7</v>
      </c>
      <c r="AA13" s="47">
        <f t="shared" ref="AA13" si="3">IF(Z13/Y13&gt;100%,100%,Z13/Y13)</f>
        <v>1</v>
      </c>
      <c r="AB13" s="49" t="s">
        <v>47</v>
      </c>
      <c r="AC13" s="53" t="s">
        <v>39</v>
      </c>
      <c r="AD13" s="3">
        <f t="shared" ref="AD13" si="4">L13</f>
        <v>7</v>
      </c>
      <c r="AE13" s="3">
        <v>7</v>
      </c>
      <c r="AF13" s="47">
        <f t="shared" ref="AF13" si="5">IF(AE13/AD13&gt;100%,100%,AE13/AD13)</f>
        <v>1</v>
      </c>
      <c r="AG13" s="55" t="s">
        <v>49</v>
      </c>
      <c r="AH13" s="1" t="s">
        <v>39</v>
      </c>
      <c r="AI13" s="3">
        <v>18</v>
      </c>
      <c r="AJ13" s="47">
        <f t="shared" ref="AJ13" si="6">IF(AI13/M13&gt;100%,100%,AI13/M13)</f>
        <v>0.8571428571428571</v>
      </c>
    </row>
    <row r="14" spans="1:36" s="19" customFormat="1" ht="180" x14ac:dyDescent="0.25">
      <c r="A14" s="28">
        <v>3</v>
      </c>
      <c r="B14" s="18" t="s">
        <v>31</v>
      </c>
      <c r="C14" s="18" t="s">
        <v>32</v>
      </c>
      <c r="D14" s="28">
        <v>3</v>
      </c>
      <c r="E14" s="18" t="s">
        <v>50</v>
      </c>
      <c r="F14" s="18" t="s">
        <v>51</v>
      </c>
      <c r="G14" s="43" t="s">
        <v>35</v>
      </c>
      <c r="H14" s="18" t="s">
        <v>52</v>
      </c>
      <c r="I14" s="28">
        <v>37</v>
      </c>
      <c r="J14" s="28">
        <v>40</v>
      </c>
      <c r="K14" s="28">
        <v>43</v>
      </c>
      <c r="L14" s="28">
        <v>47</v>
      </c>
      <c r="M14" s="28">
        <v>47</v>
      </c>
      <c r="N14" s="18" t="s">
        <v>37</v>
      </c>
      <c r="O14" s="28">
        <f t="shared" ref="O14" si="7">I14</f>
        <v>37</v>
      </c>
      <c r="P14" s="28">
        <v>37</v>
      </c>
      <c r="Q14" s="29">
        <f t="shared" ref="Q14" si="8">IF(P14/O14&gt;100%,100%,P14/O14)</f>
        <v>1</v>
      </c>
      <c r="R14" s="18" t="s">
        <v>53</v>
      </c>
      <c r="S14" s="18" t="s">
        <v>39</v>
      </c>
      <c r="T14" s="28">
        <f t="shared" ref="T14" si="9">J14</f>
        <v>40</v>
      </c>
      <c r="U14" s="28">
        <v>40</v>
      </c>
      <c r="V14" s="32">
        <f t="shared" ref="V14" si="10">IF(U14/T14&gt;100%,100%,U14/T14)</f>
        <v>1</v>
      </c>
      <c r="W14" s="45" t="s">
        <v>54</v>
      </c>
      <c r="X14" s="1" t="s">
        <v>55</v>
      </c>
      <c r="Y14" s="3">
        <f t="shared" ref="Y14" si="11">K14</f>
        <v>43</v>
      </c>
      <c r="Z14" s="3">
        <v>43</v>
      </c>
      <c r="AA14" s="32">
        <f t="shared" ref="AA14" si="12">IF(Z14/Y14&gt;100%,100%,Z14/Y14)</f>
        <v>1</v>
      </c>
      <c r="AB14" s="50" t="s">
        <v>54</v>
      </c>
      <c r="AC14" s="53" t="s">
        <v>39</v>
      </c>
      <c r="AD14" s="3">
        <f t="shared" ref="AD14" si="13">L14</f>
        <v>47</v>
      </c>
      <c r="AE14" s="3">
        <v>48</v>
      </c>
      <c r="AF14" s="32">
        <f t="shared" ref="AF14" si="14">IF(AE14/AD14&gt;100%,100%,AE14/AD14)</f>
        <v>1</v>
      </c>
      <c r="AG14" s="1" t="s">
        <v>56</v>
      </c>
      <c r="AH14" s="1" t="s">
        <v>39</v>
      </c>
      <c r="AI14" s="3">
        <v>48</v>
      </c>
      <c r="AJ14" s="32">
        <f t="shared" ref="AJ14" si="15">IF(AI14/M14&gt;100%,100%,AI14/M14)</f>
        <v>1</v>
      </c>
    </row>
    <row r="15" spans="1:36" ht="18.75" x14ac:dyDescent="0.25">
      <c r="Q15" s="42">
        <f>AVERAGE(Q12:Q14)</f>
        <v>1</v>
      </c>
      <c r="V15" s="42">
        <f>AVERAGE(V12:V14)</f>
        <v>0.66666666666666663</v>
      </c>
      <c r="AA15" s="42">
        <f>AVERAGE(AA12:AA14)</f>
        <v>1</v>
      </c>
      <c r="AF15" s="42">
        <f>AVERAGE(AF12:AF14)</f>
        <v>1</v>
      </c>
      <c r="AH15" s="64" t="s">
        <v>57</v>
      </c>
      <c r="AI15" s="64"/>
      <c r="AJ15" s="42">
        <f>AVERAGE(AJ12:AJ14)</f>
        <v>0.95238095238095244</v>
      </c>
    </row>
    <row r="19" spans="1:21" x14ac:dyDescent="0.25">
      <c r="B19" s="63" t="s">
        <v>58</v>
      </c>
      <c r="C19" s="63"/>
      <c r="D19" s="63"/>
      <c r="E19" s="63"/>
      <c r="F19" s="63"/>
    </row>
    <row r="20" spans="1:21" s="38" customFormat="1" x14ac:dyDescent="0.25">
      <c r="A20" s="37"/>
      <c r="B20" s="39" t="s">
        <v>59</v>
      </c>
      <c r="C20" s="63" t="s">
        <v>60</v>
      </c>
      <c r="D20" s="63"/>
      <c r="E20" s="63" t="s">
        <v>61</v>
      </c>
      <c r="F20" s="63"/>
      <c r="G20" s="35"/>
      <c r="H20" s="35"/>
      <c r="I20" s="35"/>
      <c r="J20" s="35"/>
      <c r="K20" s="35"/>
      <c r="L20" s="35"/>
      <c r="M20" s="35"/>
      <c r="N20" s="35"/>
      <c r="O20" s="35"/>
      <c r="P20" s="35"/>
      <c r="Q20" s="36"/>
      <c r="R20" s="35"/>
      <c r="S20" s="35"/>
      <c r="T20" s="35"/>
      <c r="U20" s="37"/>
    </row>
    <row r="21" spans="1:21" x14ac:dyDescent="0.25">
      <c r="B21" s="28">
        <v>1</v>
      </c>
      <c r="C21" s="59" t="s">
        <v>62</v>
      </c>
      <c r="D21" s="60"/>
      <c r="E21" s="61" t="s">
        <v>63</v>
      </c>
      <c r="F21" s="62"/>
    </row>
    <row r="22" spans="1:21" ht="39.75" customHeight="1" x14ac:dyDescent="0.25">
      <c r="B22" s="28">
        <v>2</v>
      </c>
      <c r="C22" s="59" t="s">
        <v>64</v>
      </c>
      <c r="D22" s="60"/>
      <c r="E22" s="61" t="s">
        <v>65</v>
      </c>
      <c r="F22" s="62"/>
    </row>
    <row r="23" spans="1:21" ht="48" customHeight="1" x14ac:dyDescent="0.25">
      <c r="B23" s="28">
        <v>3</v>
      </c>
      <c r="C23" s="65" t="s">
        <v>66</v>
      </c>
      <c r="D23" s="65"/>
      <c r="E23" s="61" t="s">
        <v>67</v>
      </c>
      <c r="F23" s="62"/>
    </row>
    <row r="24" spans="1:21" ht="88.5" customHeight="1" x14ac:dyDescent="0.25">
      <c r="B24" s="54">
        <v>4</v>
      </c>
      <c r="C24" s="57" t="s">
        <v>68</v>
      </c>
      <c r="D24" s="57"/>
      <c r="E24" s="58" t="s">
        <v>69</v>
      </c>
      <c r="F24" s="58"/>
    </row>
    <row r="25" spans="1:21" ht="54.75" customHeight="1" x14ac:dyDescent="0.25">
      <c r="B25" s="54">
        <v>5</v>
      </c>
      <c r="C25" s="57" t="s">
        <v>70</v>
      </c>
      <c r="D25" s="57"/>
      <c r="E25" s="61" t="s">
        <v>71</v>
      </c>
      <c r="F25" s="62"/>
    </row>
  </sheetData>
  <autoFilter ref="A11:DW11" xr:uid="{00000000-0001-0000-0000-000000000000}"/>
  <dataConsolidate/>
  <mergeCells count="28">
    <mergeCell ref="C25:D25"/>
    <mergeCell ref="E25:F25"/>
    <mergeCell ref="AJ10:AJ11"/>
    <mergeCell ref="M1:N1"/>
    <mergeCell ref="M2:N2"/>
    <mergeCell ref="M3:N3"/>
    <mergeCell ref="M4:N4"/>
    <mergeCell ref="Y10:AC10"/>
    <mergeCell ref="AD10:AH10"/>
    <mergeCell ref="D10:N10"/>
    <mergeCell ref="O10:S10"/>
    <mergeCell ref="T10:X10"/>
    <mergeCell ref="C1:L4"/>
    <mergeCell ref="C6:N6"/>
    <mergeCell ref="AI10:AI11"/>
    <mergeCell ref="A10:C10"/>
    <mergeCell ref="AH15:AI15"/>
    <mergeCell ref="B19:F19"/>
    <mergeCell ref="C22:D22"/>
    <mergeCell ref="E22:F22"/>
    <mergeCell ref="C23:D23"/>
    <mergeCell ref="E23:F23"/>
    <mergeCell ref="C24:D24"/>
    <mergeCell ref="E24:F24"/>
    <mergeCell ref="C21:D21"/>
    <mergeCell ref="E21:F21"/>
    <mergeCell ref="C20:D20"/>
    <mergeCell ref="E20:F20"/>
  </mergeCells>
  <phoneticPr fontId="3" type="noConversion"/>
  <pageMargins left="0.23622047244094491" right="0.17" top="0.9055118110236221" bottom="0.94488188976377963" header="0.51181102362204722" footer="0.51181102362204722"/>
  <pageSetup paperSize="121" scale="73" fitToHeight="0" orientation="portrait" r:id="rId1"/>
  <headerFooter>
    <oddFooter>&amp;L&amp;D&amp;CDGTH / SGSST&amp;RPágina &amp;P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A1BD11B-FF56-4AFF-BD87-E8F16E55F5DD}">
          <x14:formula1>
            <xm:f>Hoja1!$A$1:$A$4</xm:f>
          </x14:formula1>
          <xm:sqref>H1:H4 H10:H1048576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46EC8-851E-48B1-96AF-FA6A352F4A3E}">
  <dimension ref="A1:A4"/>
  <sheetViews>
    <sheetView workbookViewId="0">
      <selection activeCell="A2" sqref="A2"/>
    </sheetView>
  </sheetViews>
  <sheetFormatPr baseColWidth="10" defaultColWidth="11.42578125" defaultRowHeight="15" x14ac:dyDescent="0.25"/>
  <sheetData>
    <row r="1" spans="1:1" x14ac:dyDescent="0.25">
      <c r="A1" t="s">
        <v>52</v>
      </c>
    </row>
    <row r="2" spans="1:1" x14ac:dyDescent="0.25">
      <c r="A2" t="s">
        <v>72</v>
      </c>
    </row>
    <row r="3" spans="1:1" x14ac:dyDescent="0.25">
      <c r="A3" t="s">
        <v>36</v>
      </c>
    </row>
    <row r="4" spans="1:1" x14ac:dyDescent="0.25">
      <c r="A4" t="s">
        <v>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2FFBC898DE12049A57AD172F7056FCD" ma:contentTypeVersion="13" ma:contentTypeDescription="Crear nuevo documento." ma:contentTypeScope="" ma:versionID="549d06109968969eb8c86f19ad532316">
  <xsd:schema xmlns:xsd="http://www.w3.org/2001/XMLSchema" xmlns:xs="http://www.w3.org/2001/XMLSchema" xmlns:p="http://schemas.microsoft.com/office/2006/metadata/properties" xmlns:ns2="f4a717b0-14f5-4275-ace1-35a66fa5a9cf" xmlns:ns3="02bffab7-4fc4-4f6f-9a56-e5300ffe7873" targetNamespace="http://schemas.microsoft.com/office/2006/metadata/properties" ma:root="true" ma:fieldsID="134018c398ff2457822f522eaed1f9e1" ns2:_="" ns3:_="">
    <xsd:import namespace="f4a717b0-14f5-4275-ace1-35a66fa5a9cf"/>
    <xsd:import namespace="02bffab7-4fc4-4f6f-9a56-e5300ffe787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a717b0-14f5-4275-ace1-35a66fa5a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bffab7-4fc4-4f6f-9a56-e5300ffe787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4101e1d-d2d2-4178-a6c8-adb7f1f08b34}" ma:internalName="TaxCatchAll" ma:showField="CatchAllData" ma:web="02bffab7-4fc4-4f6f-9a56-e5300ffe787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EA6CBF-4B10-4F23-AEF3-29F2E93B77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a717b0-14f5-4275-ace1-35a66fa5a9cf"/>
    <ds:schemaRef ds:uri="02bffab7-4fc4-4f6f-9a56-e5300ffe78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FC56A5-7197-444A-A8D1-47A24F525D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Hoja1</vt:lpstr>
      <vt:lpstr>Formato!Área_de_impresión</vt:lpstr>
      <vt:lpstr>Formato!Títulos_a_imprimir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Cardenas Medina</dc:creator>
  <cp:keywords/>
  <dc:description/>
  <cp:lastModifiedBy>Yamile Espinosa Galindo</cp:lastModifiedBy>
  <cp:revision/>
  <dcterms:created xsi:type="dcterms:W3CDTF">2014-05-21T18:22:31Z</dcterms:created>
  <dcterms:modified xsi:type="dcterms:W3CDTF">2024-01-26T14:04:49Z</dcterms:modified>
  <cp:category/>
  <cp:contentStatus/>
</cp:coreProperties>
</file>